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645" yWindow="510" windowWidth="13830" windowHeight="8595" tabRatio="930" firstSheet="11" activeTab="25"/>
  </bookViews>
  <sheets>
    <sheet name="General" sheetId="32" r:id="rId1"/>
    <sheet name="Gráfico1" sheetId="51" state="hidden" r:id="rId2"/>
    <sheet name="PERNIL CON PIEL" sheetId="8" r:id="rId3"/>
    <sheet name="CHULETA CIMERA " sheetId="16" r:id="rId4"/>
    <sheet name="CONTRA SWIFT" sheetId="35" r:id="rId5"/>
    <sheet name="CORBATA FARMLAND " sheetId="42" r:id="rId6"/>
    <sheet name="RES OBRADOR" sheetId="10" r:id="rId7"/>
    <sheet name="BORREGO EN CAJA ARARAT" sheetId="12" state="hidden" r:id="rId8"/>
    <sheet name="CUERO FARMLAND" sheetId="3" r:id="rId9"/>
    <sheet name="CUERO EN COMBO" sheetId="21" state="hidden" r:id="rId10"/>
    <sheet name="PAVO ENTERO CONGELADO" sheetId="24" state="hidden" r:id="rId11"/>
    <sheet name="BUCHE FARMLAND " sheetId="25" r:id="rId12"/>
    <sheet name="BUCHE SMITHFIELD" sheetId="38" state="hidden" r:id="rId13"/>
    <sheet name="ARRACHERA ANGUS MARINADA" sheetId="26" r:id="rId14"/>
    <sheet name="PUNTAS DE ARRACHERA ANGUS" sheetId="2" state="hidden" r:id="rId15"/>
    <sheet name="LENGUA CERDO" sheetId="1" state="hidden" r:id="rId16"/>
    <sheet name="LENGUA DE RES AMERICAN FOOD" sheetId="36" state="hidden" r:id="rId17"/>
    <sheet name="LENGUA RES" sheetId="18" r:id="rId18"/>
    <sheet name="CANALES" sheetId="39" r:id="rId19"/>
    <sheet name="ESPALILLA SHOULDER KIWI" sheetId="40" state="hidden" r:id="rId20"/>
    <sheet name="ESPALDILLA DE CARNERO ARARAT" sheetId="17" r:id="rId21"/>
    <sheet name="FILETE PESCADO" sheetId="29" r:id="rId22"/>
    <sheet name="MENUDO EXCEL" sheetId="31" r:id="rId23"/>
    <sheet name="SESOS COPA " sheetId="15" r:id="rId24"/>
    <sheet name="CORBATA SMITHFIELD" sheetId="50" r:id="rId25"/>
    <sheet name="MARQUETA SESO" sheetId="52" r:id="rId26"/>
    <sheet name="Hoja1" sheetId="53" r:id="rId27"/>
    <sheet name="Hoja2" sheetId="54" r:id="rId28"/>
  </sheets>
  <definedNames>
    <definedName name="_xlnm._FilterDatabase" localSheetId="3" hidden="1">'CHULETA CIMERA '!$A$8:$O$187</definedName>
    <definedName name="_xlnm._FilterDatabase" localSheetId="2" hidden="1">'PERNIL CON PIEL'!$A$8:$P$2000</definedName>
    <definedName name="_xlnm.Print_Area" localSheetId="3">'CHULETA CIMERA '!$A$5:$J$34</definedName>
    <definedName name="_xlnm.Print_Area" localSheetId="9">'CUERO EN COMBO'!$A$5:$J$29</definedName>
    <definedName name="_xlnm.Print_Area" localSheetId="0">General!$A$1:$H$36</definedName>
    <definedName name="_xlnm.Print_Area" localSheetId="22">'MENUDO EXCEL'!$A$5:$J$65</definedName>
    <definedName name="PIERNSUELTA">#REF!</definedName>
  </definedNames>
  <calcPr calcId="144525"/>
  <fileRecoveryPr autoRecover="0"/>
</workbook>
</file>

<file path=xl/calcChain.xml><?xml version="1.0" encoding="utf-8"?>
<calcChain xmlns="http://schemas.openxmlformats.org/spreadsheetml/2006/main">
  <c r="G10" i="25" l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R38" i="35" l="1"/>
  <c r="B18" i="32" l="1"/>
  <c r="D15" i="32"/>
  <c r="B11" i="32"/>
  <c r="O15" i="31" l="1"/>
  <c r="M50" i="15" l="1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B29" i="32" l="1"/>
  <c r="L212" i="52"/>
  <c r="L211" i="52"/>
  <c r="L210" i="52"/>
  <c r="L209" i="52"/>
  <c r="L208" i="52"/>
  <c r="L207" i="52"/>
  <c r="L206" i="52"/>
  <c r="L205" i="52"/>
  <c r="L204" i="52"/>
  <c r="L203" i="52"/>
  <c r="L202" i="52"/>
  <c r="L201" i="52"/>
  <c r="L200" i="52"/>
  <c r="L199" i="52"/>
  <c r="L198" i="52"/>
  <c r="L197" i="52"/>
  <c r="L196" i="52"/>
  <c r="L195" i="52"/>
  <c r="L194" i="52"/>
  <c r="L193" i="52"/>
  <c r="L192" i="52"/>
  <c r="L191" i="52"/>
  <c r="L190" i="52"/>
  <c r="L189" i="52"/>
  <c r="L188" i="52"/>
  <c r="L187" i="52"/>
  <c r="L186" i="52"/>
  <c r="L185" i="52"/>
  <c r="L184" i="52"/>
  <c r="L183" i="52"/>
  <c r="L182" i="52"/>
  <c r="L181" i="52"/>
  <c r="L180" i="52"/>
  <c r="L179" i="52"/>
  <c r="L178" i="52"/>
  <c r="L177" i="52"/>
  <c r="L176" i="52"/>
  <c r="L175" i="52"/>
  <c r="L174" i="52"/>
  <c r="L173" i="52"/>
  <c r="L172" i="52"/>
  <c r="L171" i="52"/>
  <c r="L170" i="52"/>
  <c r="L169" i="52"/>
  <c r="L168" i="52"/>
  <c r="L167" i="52"/>
  <c r="L166" i="52"/>
  <c r="L165" i="52"/>
  <c r="L164" i="52"/>
  <c r="L163" i="52"/>
  <c r="L162" i="52"/>
  <c r="L161" i="52"/>
  <c r="L160" i="52"/>
  <c r="L159" i="52"/>
  <c r="L158" i="52"/>
  <c r="L157" i="52"/>
  <c r="L156" i="52"/>
  <c r="L155" i="52"/>
  <c r="L154" i="52"/>
  <c r="L153" i="52"/>
  <c r="L152" i="52"/>
  <c r="L151" i="52"/>
  <c r="L150" i="52"/>
  <c r="L149" i="52"/>
  <c r="L148" i="52"/>
  <c r="L147" i="52"/>
  <c r="L145" i="52"/>
  <c r="L144" i="52"/>
  <c r="L143" i="52"/>
  <c r="L142" i="52"/>
  <c r="L141" i="52"/>
  <c r="L140" i="52"/>
  <c r="L139" i="52"/>
  <c r="L138" i="52"/>
  <c r="L137" i="52"/>
  <c r="L136" i="52"/>
  <c r="L135" i="52"/>
  <c r="L134" i="52"/>
  <c r="L133" i="52"/>
  <c r="L132" i="52"/>
  <c r="L131" i="52"/>
  <c r="L130" i="52"/>
  <c r="L129" i="52"/>
  <c r="L128" i="52"/>
  <c r="L127" i="52"/>
  <c r="L126" i="52"/>
  <c r="L125" i="52"/>
  <c r="L124" i="52"/>
  <c r="L123" i="52"/>
  <c r="L122" i="52"/>
  <c r="L121" i="52"/>
  <c r="L120" i="52"/>
  <c r="L119" i="52"/>
  <c r="L118" i="52"/>
  <c r="L117" i="52"/>
  <c r="L116" i="52"/>
  <c r="L115" i="52"/>
  <c r="L114" i="52"/>
  <c r="L113" i="52"/>
  <c r="L112" i="52"/>
  <c r="L111" i="52"/>
  <c r="L110" i="52"/>
  <c r="L109" i="52"/>
  <c r="L108" i="52"/>
  <c r="L107" i="52"/>
  <c r="L106" i="52"/>
  <c r="L105" i="52"/>
  <c r="L104" i="52"/>
  <c r="L103" i="52"/>
  <c r="L102" i="52"/>
  <c r="L101" i="52"/>
  <c r="L100" i="52"/>
  <c r="L99" i="52"/>
  <c r="L98" i="52"/>
  <c r="L97" i="52"/>
  <c r="L96" i="52"/>
  <c r="L95" i="52"/>
  <c r="L94" i="52"/>
  <c r="L93" i="52"/>
  <c r="L92" i="52"/>
  <c r="L91" i="52"/>
  <c r="L90" i="52"/>
  <c r="L89" i="52"/>
  <c r="L88" i="52"/>
  <c r="L87" i="52"/>
  <c r="L86" i="52"/>
  <c r="L85" i="52"/>
  <c r="L84" i="52"/>
  <c r="L83" i="52"/>
  <c r="L82" i="52"/>
  <c r="L81" i="52"/>
  <c r="L80" i="52"/>
  <c r="L79" i="52"/>
  <c r="L78" i="52"/>
  <c r="L77" i="52"/>
  <c r="L76" i="52"/>
  <c r="L75" i="52"/>
  <c r="L74" i="52"/>
  <c r="L73" i="52"/>
  <c r="L72" i="52"/>
  <c r="L71" i="52"/>
  <c r="L70" i="52"/>
  <c r="L69" i="52"/>
  <c r="L68" i="52"/>
  <c r="L67" i="52"/>
  <c r="L66" i="52"/>
  <c r="M50" i="52"/>
  <c r="M49" i="52"/>
  <c r="M48" i="52"/>
  <c r="M47" i="52"/>
  <c r="M46" i="52"/>
  <c r="M45" i="52"/>
  <c r="M44" i="52"/>
  <c r="M43" i="52"/>
  <c r="M42" i="52"/>
  <c r="M41" i="52"/>
  <c r="M40" i="52"/>
  <c r="M39" i="52"/>
  <c r="M38" i="52"/>
  <c r="M37" i="52"/>
  <c r="M36" i="52"/>
  <c r="M35" i="52"/>
  <c r="M34" i="52"/>
  <c r="M33" i="52"/>
  <c r="M32" i="52"/>
  <c r="M31" i="52"/>
  <c r="M30" i="52"/>
  <c r="M29" i="52"/>
  <c r="M28" i="52"/>
  <c r="M27" i="52"/>
  <c r="M26" i="52"/>
  <c r="M25" i="52"/>
  <c r="M24" i="52"/>
  <c r="M23" i="52"/>
  <c r="M22" i="52"/>
  <c r="M21" i="52"/>
  <c r="M20" i="52"/>
  <c r="M19" i="52"/>
  <c r="M18" i="52"/>
  <c r="M17" i="52"/>
  <c r="M16" i="52"/>
  <c r="M15" i="52"/>
  <c r="M14" i="52"/>
  <c r="M13" i="52"/>
  <c r="M12" i="52"/>
  <c r="M11" i="52"/>
  <c r="M10" i="52"/>
  <c r="H10" i="52"/>
  <c r="H11" i="52" s="1"/>
  <c r="H12" i="52" s="1"/>
  <c r="H13" i="52" s="1"/>
  <c r="H14" i="52" s="1"/>
  <c r="G10" i="52"/>
  <c r="G11" i="52" s="1"/>
  <c r="P9" i="52"/>
  <c r="H15" i="52" l="1"/>
  <c r="H16" i="52" s="1"/>
  <c r="H17" i="52" s="1"/>
  <c r="H18" i="52" s="1"/>
  <c r="H19" i="52" s="1"/>
  <c r="H20" i="52" s="1"/>
  <c r="H21" i="52" s="1"/>
  <c r="H22" i="52" s="1"/>
  <c r="H23" i="52" s="1"/>
  <c r="H24" i="52" s="1"/>
  <c r="H25" i="52" s="1"/>
  <c r="H26" i="52" s="1"/>
  <c r="H27" i="52" s="1"/>
  <c r="H28" i="52" s="1"/>
  <c r="H29" i="52" s="1"/>
  <c r="H30" i="52" s="1"/>
  <c r="H31" i="52" s="1"/>
  <c r="H32" i="52" s="1"/>
  <c r="H33" i="52" s="1"/>
  <c r="H34" i="52" s="1"/>
  <c r="H35" i="52" s="1"/>
  <c r="H36" i="52" s="1"/>
  <c r="H37" i="52" s="1"/>
  <c r="H38" i="52" s="1"/>
  <c r="H39" i="52" s="1"/>
  <c r="H40" i="52" s="1"/>
  <c r="H41" i="52" s="1"/>
  <c r="H42" i="52" s="1"/>
  <c r="H43" i="52" s="1"/>
  <c r="H44" i="52" s="1"/>
  <c r="H45" i="52" s="1"/>
  <c r="H46" i="52" s="1"/>
  <c r="H47" i="52" s="1"/>
  <c r="H48" i="52" s="1"/>
  <c r="H49" i="52" s="1"/>
  <c r="H50" i="52" s="1"/>
  <c r="H51" i="52" s="1"/>
  <c r="H52" i="52" s="1"/>
  <c r="H53" i="52" s="1"/>
  <c r="H54" i="52" s="1"/>
  <c r="H55" i="52" s="1"/>
  <c r="H56" i="52" s="1"/>
  <c r="H57" i="52" s="1"/>
  <c r="H58" i="52" s="1"/>
  <c r="H59" i="52" s="1"/>
  <c r="H60" i="52" s="1"/>
  <c r="H61" i="52" s="1"/>
  <c r="H62" i="52" s="1"/>
  <c r="H63" i="52" s="1"/>
  <c r="H64" i="52" s="1"/>
  <c r="H65" i="52" s="1"/>
  <c r="H66" i="52" s="1"/>
  <c r="H67" i="52" s="1"/>
  <c r="H68" i="52" s="1"/>
  <c r="H69" i="52" s="1"/>
  <c r="H70" i="52" s="1"/>
  <c r="H71" i="52" s="1"/>
  <c r="H72" i="52" s="1"/>
  <c r="H73" i="52" s="1"/>
  <c r="H74" i="52" s="1"/>
  <c r="H75" i="52" s="1"/>
  <c r="H76" i="52" s="1"/>
  <c r="H77" i="52" s="1"/>
  <c r="H78" i="52" s="1"/>
  <c r="H79" i="52" s="1"/>
  <c r="H80" i="52" s="1"/>
  <c r="H81" i="52" s="1"/>
  <c r="H82" i="52" s="1"/>
  <c r="H83" i="52" s="1"/>
  <c r="H84" i="52" s="1"/>
  <c r="H85" i="52" s="1"/>
  <c r="H86" i="52" s="1"/>
  <c r="H87" i="52" s="1"/>
  <c r="H88" i="52" s="1"/>
  <c r="H89" i="52" s="1"/>
  <c r="H90" i="52" s="1"/>
  <c r="H91" i="52" s="1"/>
  <c r="H92" i="52" s="1"/>
  <c r="H93" i="52" s="1"/>
  <c r="H94" i="52" s="1"/>
  <c r="H95" i="52" s="1"/>
  <c r="H96" i="52" s="1"/>
  <c r="H97" i="52" s="1"/>
  <c r="H98" i="52" s="1"/>
  <c r="H99" i="52" s="1"/>
  <c r="H100" i="52" s="1"/>
  <c r="H101" i="52" s="1"/>
  <c r="H102" i="52" s="1"/>
  <c r="H103" i="52" s="1"/>
  <c r="H104" i="52" s="1"/>
  <c r="H105" i="52" s="1"/>
  <c r="H106" i="52" s="1"/>
  <c r="H107" i="52" s="1"/>
  <c r="H108" i="52" s="1"/>
  <c r="H109" i="52" s="1"/>
  <c r="H110" i="52" s="1"/>
  <c r="H111" i="52" s="1"/>
  <c r="H112" i="52" s="1"/>
  <c r="H113" i="52" s="1"/>
  <c r="H114" i="52" s="1"/>
  <c r="H115" i="52" s="1"/>
  <c r="H116" i="52" s="1"/>
  <c r="H117" i="52" s="1"/>
  <c r="H118" i="52" s="1"/>
  <c r="H119" i="52" s="1"/>
  <c r="H120" i="52" s="1"/>
  <c r="H121" i="52" s="1"/>
  <c r="H122" i="52" s="1"/>
  <c r="H123" i="52" s="1"/>
  <c r="H124" i="52" s="1"/>
  <c r="H125" i="52" s="1"/>
  <c r="H126" i="52" s="1"/>
  <c r="H127" i="52" s="1"/>
  <c r="H128" i="52" s="1"/>
  <c r="H129" i="52" s="1"/>
  <c r="H130" i="52" s="1"/>
  <c r="H131" i="52" s="1"/>
  <c r="H132" i="52" s="1"/>
  <c r="H133" i="52" s="1"/>
  <c r="H134" i="52" s="1"/>
  <c r="H135" i="52" s="1"/>
  <c r="H136" i="52" s="1"/>
  <c r="H137" i="52" s="1"/>
  <c r="H138" i="52" s="1"/>
  <c r="H139" i="52" s="1"/>
  <c r="H140" i="52" s="1"/>
  <c r="H141" i="52" s="1"/>
  <c r="H142" i="52" s="1"/>
  <c r="H143" i="52" s="1"/>
  <c r="H144" i="52" s="1"/>
  <c r="H145" i="52" s="1"/>
  <c r="H146" i="52" s="1"/>
  <c r="H147" i="52" s="1"/>
  <c r="H148" i="52" s="1"/>
  <c r="H149" i="52" s="1"/>
  <c r="H150" i="52" s="1"/>
  <c r="H151" i="52" s="1"/>
  <c r="H152" i="52" s="1"/>
  <c r="H153" i="52" s="1"/>
  <c r="H154" i="52" s="1"/>
  <c r="H155" i="52" s="1"/>
  <c r="H156" i="52" s="1"/>
  <c r="H157" i="52" s="1"/>
  <c r="H158" i="52" s="1"/>
  <c r="H159" i="52" s="1"/>
  <c r="H160" i="52" s="1"/>
  <c r="H161" i="52" s="1"/>
  <c r="H162" i="52" s="1"/>
  <c r="H163" i="52" s="1"/>
  <c r="H164" i="52" s="1"/>
  <c r="H165" i="52" s="1"/>
  <c r="H166" i="52" s="1"/>
  <c r="H167" i="52" s="1"/>
  <c r="H168" i="52" s="1"/>
  <c r="H169" i="52" s="1"/>
  <c r="H170" i="52" s="1"/>
  <c r="H171" i="52" s="1"/>
  <c r="H172" i="52" s="1"/>
  <c r="H173" i="52" s="1"/>
  <c r="H174" i="52" s="1"/>
  <c r="H175" i="52" s="1"/>
  <c r="H176" i="52" s="1"/>
  <c r="H177" i="52" s="1"/>
  <c r="H178" i="52" s="1"/>
  <c r="H179" i="52" s="1"/>
  <c r="H180" i="52" s="1"/>
  <c r="H181" i="52" s="1"/>
  <c r="H182" i="52" s="1"/>
  <c r="H183" i="52" s="1"/>
  <c r="H184" i="52" s="1"/>
  <c r="H185" i="52" s="1"/>
  <c r="H186" i="52" s="1"/>
  <c r="H187" i="52" s="1"/>
  <c r="H188" i="52" s="1"/>
  <c r="H189" i="52" s="1"/>
  <c r="H190" i="52" s="1"/>
  <c r="H191" i="52" s="1"/>
  <c r="H192" i="52" s="1"/>
  <c r="H193" i="52" s="1"/>
  <c r="H194" i="52" s="1"/>
  <c r="H195" i="52" s="1"/>
  <c r="H196" i="52" s="1"/>
  <c r="H197" i="52" s="1"/>
  <c r="H198" i="52" s="1"/>
  <c r="H199" i="52" s="1"/>
  <c r="H200" i="52" s="1"/>
  <c r="H201" i="52" s="1"/>
  <c r="H202" i="52" s="1"/>
  <c r="H203" i="52" s="1"/>
  <c r="H204" i="52" s="1"/>
  <c r="H205" i="52" s="1"/>
  <c r="H206" i="52" s="1"/>
  <c r="H207" i="52" s="1"/>
  <c r="H208" i="52" s="1"/>
  <c r="H209" i="52" s="1"/>
  <c r="H210" i="52" s="1"/>
  <c r="H211" i="52" s="1"/>
  <c r="H212" i="52" s="1"/>
  <c r="H213" i="52" s="1"/>
  <c r="H214" i="52" s="1"/>
  <c r="H215" i="52" s="1"/>
  <c r="H216" i="52" s="1"/>
  <c r="H217" i="52" s="1"/>
  <c r="H218" i="52" s="1"/>
  <c r="H219" i="52" s="1"/>
  <c r="H220" i="52" s="1"/>
  <c r="E29" i="32" s="1"/>
  <c r="G12" i="52"/>
  <c r="P11" i="52"/>
  <c r="P10" i="52"/>
  <c r="G13" i="52" l="1"/>
  <c r="G14" i="52" s="1"/>
  <c r="G15" i="52" s="1"/>
  <c r="P12" i="52"/>
  <c r="P13" i="52" l="1"/>
  <c r="P14" i="52" l="1"/>
  <c r="G16" i="52" l="1"/>
  <c r="P15" i="52"/>
  <c r="G17" i="52" l="1"/>
  <c r="P16" i="52"/>
  <c r="G18" i="52" l="1"/>
  <c r="P17" i="52"/>
  <c r="G19" i="52" l="1"/>
  <c r="P18" i="52"/>
  <c r="G20" i="52" l="1"/>
  <c r="P19" i="52"/>
  <c r="G21" i="52" l="1"/>
  <c r="P20" i="52"/>
  <c r="G22" i="52" l="1"/>
  <c r="P21" i="52"/>
  <c r="G23" i="52" l="1"/>
  <c r="P22" i="52"/>
  <c r="G24" i="52" l="1"/>
  <c r="P23" i="52"/>
  <c r="G25" i="52" l="1"/>
  <c r="P24" i="52"/>
  <c r="G26" i="52" l="1"/>
  <c r="P25" i="52"/>
  <c r="G27" i="52" l="1"/>
  <c r="P26" i="52"/>
  <c r="G28" i="52" l="1"/>
  <c r="P27" i="52"/>
  <c r="G29" i="52" l="1"/>
  <c r="P28" i="52"/>
  <c r="G30" i="52" l="1"/>
  <c r="P29" i="52"/>
  <c r="G31" i="52" l="1"/>
  <c r="P30" i="52"/>
  <c r="G32" i="52" l="1"/>
  <c r="P31" i="52"/>
  <c r="G33" i="52" l="1"/>
  <c r="P32" i="52"/>
  <c r="G34" i="52" l="1"/>
  <c r="P33" i="52"/>
  <c r="G35" i="52" l="1"/>
  <c r="P34" i="52"/>
  <c r="G36" i="52" l="1"/>
  <c r="G37" i="52" s="1"/>
  <c r="P35" i="52"/>
  <c r="G38" i="52" l="1"/>
  <c r="P37" i="52"/>
  <c r="G39" i="52" l="1"/>
  <c r="P38" i="52"/>
  <c r="G40" i="52" l="1"/>
  <c r="P39" i="52"/>
  <c r="G41" i="52" l="1"/>
  <c r="P40" i="52"/>
  <c r="G42" i="52" l="1"/>
  <c r="G43" i="52" s="1"/>
  <c r="P41" i="52"/>
  <c r="G44" i="52" l="1"/>
  <c r="P43" i="52"/>
  <c r="G45" i="52" l="1"/>
  <c r="P44" i="52"/>
  <c r="G46" i="52" l="1"/>
  <c r="P45" i="52"/>
  <c r="G47" i="52" l="1"/>
  <c r="P46" i="52"/>
  <c r="G48" i="52" l="1"/>
  <c r="P47" i="52"/>
  <c r="G49" i="52" l="1"/>
  <c r="P48" i="52"/>
  <c r="G50" i="52" l="1"/>
  <c r="P49" i="52"/>
  <c r="G51" i="52" l="1"/>
  <c r="P50" i="52"/>
  <c r="G52" i="52" l="1"/>
  <c r="P51" i="52"/>
  <c r="G53" i="52" l="1"/>
  <c r="P52" i="52"/>
  <c r="G54" i="52" l="1"/>
  <c r="P53" i="52"/>
  <c r="G55" i="52" l="1"/>
  <c r="P54" i="52"/>
  <c r="G56" i="52" l="1"/>
  <c r="P55" i="52"/>
  <c r="G57" i="52" l="1"/>
  <c r="P56" i="52"/>
  <c r="G58" i="52" l="1"/>
  <c r="P57" i="52"/>
  <c r="G59" i="52" l="1"/>
  <c r="P58" i="52"/>
  <c r="G60" i="52" l="1"/>
  <c r="P59" i="52"/>
  <c r="G61" i="52" l="1"/>
  <c r="G62" i="52" s="1"/>
  <c r="P60" i="52"/>
  <c r="G63" i="52" l="1"/>
  <c r="P62" i="52"/>
  <c r="G64" i="52" l="1"/>
  <c r="P63" i="52"/>
  <c r="G65" i="52" l="1"/>
  <c r="P64" i="52"/>
  <c r="G66" i="52" l="1"/>
  <c r="P65" i="52"/>
  <c r="G67" i="52" l="1"/>
  <c r="P66" i="52"/>
  <c r="G68" i="52" l="1"/>
  <c r="P67" i="52"/>
  <c r="G69" i="52" l="1"/>
  <c r="P68" i="52"/>
  <c r="G70" i="52" l="1"/>
  <c r="P69" i="52"/>
  <c r="G71" i="52" l="1"/>
  <c r="P70" i="52"/>
  <c r="G72" i="52" l="1"/>
  <c r="P71" i="52"/>
  <c r="G73" i="52" l="1"/>
  <c r="P72" i="52"/>
  <c r="G74" i="52" l="1"/>
  <c r="P73" i="52"/>
  <c r="G75" i="52" l="1"/>
  <c r="P74" i="52"/>
  <c r="G76" i="52" l="1"/>
  <c r="P75" i="52"/>
  <c r="G77" i="52" l="1"/>
  <c r="P76" i="52"/>
  <c r="G78" i="52" l="1"/>
  <c r="P77" i="52"/>
  <c r="G79" i="52" l="1"/>
  <c r="P78" i="52"/>
  <c r="G80" i="52" l="1"/>
  <c r="P79" i="52"/>
  <c r="G81" i="52" l="1"/>
  <c r="P80" i="52"/>
  <c r="G82" i="52" l="1"/>
  <c r="P81" i="52"/>
  <c r="G83" i="52" l="1"/>
  <c r="P82" i="52"/>
  <c r="G84" i="52" l="1"/>
  <c r="P83" i="52"/>
  <c r="G85" i="52" l="1"/>
  <c r="P84" i="52"/>
  <c r="G86" i="52" l="1"/>
  <c r="P85" i="52"/>
  <c r="G87" i="52" l="1"/>
  <c r="P86" i="52"/>
  <c r="G88" i="52" l="1"/>
  <c r="P87" i="52"/>
  <c r="G89" i="52" l="1"/>
  <c r="P88" i="52"/>
  <c r="O28" i="31"/>
  <c r="O29" i="31"/>
  <c r="O30" i="31"/>
  <c r="O31" i="31"/>
  <c r="O32" i="31"/>
  <c r="G90" i="52" l="1"/>
  <c r="P89" i="52"/>
  <c r="L1143" i="8"/>
  <c r="G91" i="52" l="1"/>
  <c r="P90" i="52"/>
  <c r="B26" i="32"/>
  <c r="B27" i="32"/>
  <c r="G92" i="52" l="1"/>
  <c r="P91" i="52"/>
  <c r="B23" i="32"/>
  <c r="L212" i="50"/>
  <c r="L211" i="50"/>
  <c r="L210" i="50"/>
  <c r="L209" i="50"/>
  <c r="L208" i="50"/>
  <c r="L207" i="50"/>
  <c r="L206" i="50"/>
  <c r="L205" i="50"/>
  <c r="L204" i="50"/>
  <c r="L203" i="50"/>
  <c r="L202" i="50"/>
  <c r="L201" i="50"/>
  <c r="L200" i="50"/>
  <c r="L199" i="50"/>
  <c r="L198" i="50"/>
  <c r="L197" i="50"/>
  <c r="L196" i="50"/>
  <c r="L195" i="50"/>
  <c r="L194" i="50"/>
  <c r="L193" i="50"/>
  <c r="L192" i="50"/>
  <c r="L191" i="50"/>
  <c r="L190" i="50"/>
  <c r="L189" i="50"/>
  <c r="L188" i="50"/>
  <c r="L187" i="50"/>
  <c r="L186" i="50"/>
  <c r="L185" i="50"/>
  <c r="L184" i="50"/>
  <c r="L183" i="50"/>
  <c r="L182" i="50"/>
  <c r="L181" i="50"/>
  <c r="L180" i="50"/>
  <c r="L179" i="50"/>
  <c r="L178" i="50"/>
  <c r="L177" i="50"/>
  <c r="L176" i="50"/>
  <c r="L175" i="50"/>
  <c r="L174" i="50"/>
  <c r="L173" i="50"/>
  <c r="L172" i="50"/>
  <c r="L171" i="50"/>
  <c r="L170" i="50"/>
  <c r="L169" i="50"/>
  <c r="L168" i="50"/>
  <c r="L167" i="50"/>
  <c r="L166" i="50"/>
  <c r="L165" i="50"/>
  <c r="L164" i="50"/>
  <c r="L163" i="50"/>
  <c r="L162" i="50"/>
  <c r="L161" i="50"/>
  <c r="L160" i="50"/>
  <c r="L159" i="50"/>
  <c r="L158" i="50"/>
  <c r="L157" i="50"/>
  <c r="L156" i="50"/>
  <c r="L155" i="50"/>
  <c r="L154" i="50"/>
  <c r="L153" i="50"/>
  <c r="L152" i="50"/>
  <c r="L151" i="50"/>
  <c r="L150" i="50"/>
  <c r="L149" i="50"/>
  <c r="L148" i="50"/>
  <c r="L147" i="50"/>
  <c r="L145" i="50"/>
  <c r="L144" i="50"/>
  <c r="L143" i="50"/>
  <c r="L142" i="50"/>
  <c r="L141" i="50"/>
  <c r="L140" i="50"/>
  <c r="L139" i="50"/>
  <c r="L138" i="50"/>
  <c r="L137" i="50"/>
  <c r="L136" i="50"/>
  <c r="L135" i="50"/>
  <c r="L134" i="50"/>
  <c r="L133" i="50"/>
  <c r="L132" i="50"/>
  <c r="L131" i="50"/>
  <c r="L130" i="50"/>
  <c r="L129" i="50"/>
  <c r="L128" i="50"/>
  <c r="L127" i="50"/>
  <c r="L126" i="50"/>
  <c r="L125" i="50"/>
  <c r="L124" i="50"/>
  <c r="L123" i="50"/>
  <c r="L122" i="50"/>
  <c r="L121" i="50"/>
  <c r="L120" i="50"/>
  <c r="L119" i="50"/>
  <c r="L118" i="50"/>
  <c r="L117" i="50"/>
  <c r="L116" i="50"/>
  <c r="L115" i="50"/>
  <c r="L114" i="50"/>
  <c r="L113" i="50"/>
  <c r="L112" i="50"/>
  <c r="L111" i="50"/>
  <c r="L110" i="50"/>
  <c r="L109" i="50"/>
  <c r="L108" i="50"/>
  <c r="L107" i="50"/>
  <c r="L106" i="50"/>
  <c r="L105" i="50"/>
  <c r="L104" i="50"/>
  <c r="L103" i="50"/>
  <c r="L102" i="50"/>
  <c r="L101" i="50"/>
  <c r="L100" i="50"/>
  <c r="L99" i="50"/>
  <c r="L98" i="50"/>
  <c r="L97" i="50"/>
  <c r="L96" i="50"/>
  <c r="L95" i="50"/>
  <c r="L94" i="50"/>
  <c r="L93" i="50"/>
  <c r="L92" i="50"/>
  <c r="L91" i="50"/>
  <c r="L90" i="50"/>
  <c r="L89" i="50"/>
  <c r="L88" i="50"/>
  <c r="L87" i="50"/>
  <c r="L86" i="50"/>
  <c r="L85" i="50"/>
  <c r="L84" i="50"/>
  <c r="L83" i="50"/>
  <c r="L82" i="50"/>
  <c r="L81" i="50"/>
  <c r="L80" i="50"/>
  <c r="L79" i="50"/>
  <c r="L78" i="50"/>
  <c r="L77" i="50"/>
  <c r="L76" i="50"/>
  <c r="L75" i="50"/>
  <c r="L74" i="50"/>
  <c r="L73" i="50"/>
  <c r="L72" i="50"/>
  <c r="L71" i="50"/>
  <c r="L70" i="50"/>
  <c r="L69" i="50"/>
  <c r="L68" i="50"/>
  <c r="L67" i="50"/>
  <c r="L66" i="50"/>
  <c r="M50" i="50"/>
  <c r="M49" i="50"/>
  <c r="M48" i="50"/>
  <c r="M47" i="50"/>
  <c r="M46" i="50"/>
  <c r="M45" i="50"/>
  <c r="M44" i="50"/>
  <c r="M43" i="50"/>
  <c r="M42" i="50"/>
  <c r="M41" i="50"/>
  <c r="M40" i="50"/>
  <c r="M39" i="50"/>
  <c r="M38" i="50"/>
  <c r="M37" i="50"/>
  <c r="M36" i="50"/>
  <c r="M35" i="50"/>
  <c r="M34" i="50"/>
  <c r="M33" i="50"/>
  <c r="M32" i="50"/>
  <c r="M31" i="50"/>
  <c r="M30" i="50"/>
  <c r="M29" i="50"/>
  <c r="M28" i="50"/>
  <c r="M27" i="50"/>
  <c r="M26" i="50"/>
  <c r="M25" i="50"/>
  <c r="M24" i="50"/>
  <c r="M23" i="50"/>
  <c r="M22" i="50"/>
  <c r="M21" i="50"/>
  <c r="M20" i="50"/>
  <c r="M19" i="50"/>
  <c r="M18" i="50"/>
  <c r="M17" i="50"/>
  <c r="M16" i="50"/>
  <c r="M15" i="50"/>
  <c r="M14" i="50"/>
  <c r="M13" i="50"/>
  <c r="M12" i="50"/>
  <c r="M11" i="50"/>
  <c r="M10" i="50"/>
  <c r="H10" i="50"/>
  <c r="H11" i="50"/>
  <c r="H12" i="50"/>
  <c r="H13" i="50"/>
  <c r="H14" i="50"/>
  <c r="H15" i="50"/>
  <c r="H16" i="50"/>
  <c r="H17" i="50"/>
  <c r="H18" i="50"/>
  <c r="H19" i="50"/>
  <c r="H20" i="50"/>
  <c r="H21" i="50"/>
  <c r="H22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47" i="50"/>
  <c r="H48" i="50"/>
  <c r="H49" i="50"/>
  <c r="H50" i="50"/>
  <c r="H51" i="50"/>
  <c r="H52" i="50"/>
  <c r="H53" i="50"/>
  <c r="H54" i="50"/>
  <c r="H55" i="50"/>
  <c r="H56" i="50"/>
  <c r="H57" i="50"/>
  <c r="H58" i="50"/>
  <c r="H59" i="50"/>
  <c r="H60" i="50"/>
  <c r="H61" i="50"/>
  <c r="H62" i="50"/>
  <c r="H63" i="50"/>
  <c r="H64" i="50"/>
  <c r="H65" i="50"/>
  <c r="H66" i="50"/>
  <c r="H67" i="50"/>
  <c r="H68" i="50"/>
  <c r="H69" i="50"/>
  <c r="H70" i="50"/>
  <c r="H71" i="50"/>
  <c r="H72" i="50"/>
  <c r="H73" i="50"/>
  <c r="H74" i="50"/>
  <c r="H75" i="50"/>
  <c r="H76" i="50"/>
  <c r="H77" i="50"/>
  <c r="H78" i="50"/>
  <c r="H79" i="50"/>
  <c r="H80" i="50"/>
  <c r="H81" i="50"/>
  <c r="H82" i="50"/>
  <c r="H83" i="50"/>
  <c r="H84" i="50"/>
  <c r="H85" i="50"/>
  <c r="H86" i="50"/>
  <c r="H87" i="50"/>
  <c r="H88" i="50"/>
  <c r="H89" i="50"/>
  <c r="H90" i="50"/>
  <c r="H91" i="50"/>
  <c r="H92" i="50"/>
  <c r="H93" i="50"/>
  <c r="H94" i="50"/>
  <c r="H95" i="50"/>
  <c r="H96" i="50"/>
  <c r="H97" i="50"/>
  <c r="H98" i="50"/>
  <c r="H99" i="50"/>
  <c r="H100" i="50"/>
  <c r="H101" i="50"/>
  <c r="H102" i="50"/>
  <c r="H103" i="50"/>
  <c r="H104" i="50"/>
  <c r="H105" i="50"/>
  <c r="H106" i="50"/>
  <c r="H107" i="50"/>
  <c r="H108" i="50"/>
  <c r="H109" i="50"/>
  <c r="H110" i="50"/>
  <c r="H111" i="50"/>
  <c r="H112" i="50"/>
  <c r="H113" i="50"/>
  <c r="H114" i="50"/>
  <c r="H115" i="50"/>
  <c r="H116" i="50"/>
  <c r="H117" i="50"/>
  <c r="H118" i="50"/>
  <c r="H119" i="50"/>
  <c r="H120" i="50"/>
  <c r="H121" i="50"/>
  <c r="H122" i="50"/>
  <c r="H123" i="50"/>
  <c r="H124" i="50"/>
  <c r="H125" i="50"/>
  <c r="H126" i="50"/>
  <c r="H127" i="50"/>
  <c r="H128" i="50"/>
  <c r="H129" i="50"/>
  <c r="H130" i="50"/>
  <c r="H131" i="50"/>
  <c r="H132" i="50"/>
  <c r="H133" i="50"/>
  <c r="H134" i="50"/>
  <c r="H135" i="50"/>
  <c r="H136" i="50"/>
  <c r="H137" i="50"/>
  <c r="H138" i="50"/>
  <c r="H139" i="50"/>
  <c r="H140" i="50"/>
  <c r="H141" i="50"/>
  <c r="H142" i="50"/>
  <c r="H143" i="50"/>
  <c r="H144" i="50"/>
  <c r="H145" i="50"/>
  <c r="H146" i="50"/>
  <c r="H147" i="50"/>
  <c r="H148" i="50"/>
  <c r="H149" i="50"/>
  <c r="H150" i="50"/>
  <c r="H151" i="50"/>
  <c r="H152" i="50"/>
  <c r="H153" i="50"/>
  <c r="H154" i="50"/>
  <c r="H155" i="50"/>
  <c r="H156" i="50"/>
  <c r="H157" i="50"/>
  <c r="H158" i="50"/>
  <c r="H159" i="50"/>
  <c r="H160" i="50"/>
  <c r="H161" i="50"/>
  <c r="H162" i="50"/>
  <c r="H163" i="50"/>
  <c r="H164" i="50"/>
  <c r="H165" i="50"/>
  <c r="H166" i="50"/>
  <c r="H167" i="50"/>
  <c r="H168" i="50"/>
  <c r="H169" i="50"/>
  <c r="H170" i="50"/>
  <c r="H171" i="50"/>
  <c r="H172" i="50"/>
  <c r="H173" i="50"/>
  <c r="H174" i="50"/>
  <c r="H175" i="50"/>
  <c r="H176" i="50"/>
  <c r="H177" i="50"/>
  <c r="H178" i="50"/>
  <c r="H179" i="50"/>
  <c r="H180" i="50"/>
  <c r="H181" i="50"/>
  <c r="H182" i="50"/>
  <c r="H183" i="50"/>
  <c r="H184" i="50"/>
  <c r="H185" i="50"/>
  <c r="H186" i="50"/>
  <c r="H187" i="50"/>
  <c r="H188" i="50"/>
  <c r="H189" i="50"/>
  <c r="H190" i="50"/>
  <c r="H191" i="50"/>
  <c r="H192" i="50"/>
  <c r="H193" i="50"/>
  <c r="H194" i="50"/>
  <c r="H195" i="50"/>
  <c r="H196" i="50"/>
  <c r="H197" i="50"/>
  <c r="H198" i="50"/>
  <c r="H199" i="50"/>
  <c r="H200" i="50"/>
  <c r="H201" i="50"/>
  <c r="H202" i="50"/>
  <c r="H203" i="50"/>
  <c r="H204" i="50"/>
  <c r="H205" i="50"/>
  <c r="H206" i="50"/>
  <c r="H207" i="50"/>
  <c r="E23" i="32"/>
  <c r="H208" i="50"/>
  <c r="H209" i="50"/>
  <c r="H210" i="50"/>
  <c r="H211" i="50"/>
  <c r="H212" i="50"/>
  <c r="H213" i="50"/>
  <c r="H214" i="50"/>
  <c r="H215" i="50"/>
  <c r="H216" i="50"/>
  <c r="H217" i="50"/>
  <c r="H218" i="50"/>
  <c r="H219" i="50"/>
  <c r="H220" i="50"/>
  <c r="G10" i="50"/>
  <c r="G11" i="50"/>
  <c r="P9" i="50"/>
  <c r="G12" i="50"/>
  <c r="P11" i="50"/>
  <c r="P10" i="50"/>
  <c r="G13" i="50"/>
  <c r="P12" i="50"/>
  <c r="G14" i="50"/>
  <c r="P13" i="50"/>
  <c r="G15" i="50"/>
  <c r="P14" i="50"/>
  <c r="G16" i="50"/>
  <c r="P15" i="50"/>
  <c r="G17" i="50"/>
  <c r="P16" i="50"/>
  <c r="G18" i="50"/>
  <c r="P17" i="50"/>
  <c r="G19" i="50"/>
  <c r="P18" i="50"/>
  <c r="G20" i="50"/>
  <c r="P19" i="50"/>
  <c r="G21" i="50"/>
  <c r="P20" i="50"/>
  <c r="G22" i="50"/>
  <c r="P21" i="50"/>
  <c r="G23" i="50"/>
  <c r="P22" i="50"/>
  <c r="G24" i="50"/>
  <c r="P23" i="50"/>
  <c r="G25" i="50"/>
  <c r="P24" i="50"/>
  <c r="G26" i="50"/>
  <c r="P25" i="50"/>
  <c r="G27" i="50"/>
  <c r="P26" i="50"/>
  <c r="G28" i="50"/>
  <c r="P27" i="50"/>
  <c r="G29" i="50"/>
  <c r="P28" i="50"/>
  <c r="G30" i="50"/>
  <c r="P29" i="50"/>
  <c r="G31" i="50"/>
  <c r="P30" i="50"/>
  <c r="G32" i="50"/>
  <c r="P31" i="50"/>
  <c r="G33" i="50"/>
  <c r="P32" i="50"/>
  <c r="G34" i="50"/>
  <c r="P33" i="50"/>
  <c r="G35" i="50"/>
  <c r="P34" i="50"/>
  <c r="G36" i="50"/>
  <c r="G37" i="50"/>
  <c r="P35" i="50"/>
  <c r="G38" i="50"/>
  <c r="P37" i="50"/>
  <c r="G39" i="50"/>
  <c r="P38" i="50"/>
  <c r="G40" i="50"/>
  <c r="P39" i="50"/>
  <c r="G41" i="50"/>
  <c r="P40" i="50"/>
  <c r="G42" i="50"/>
  <c r="G43" i="50"/>
  <c r="P41" i="50"/>
  <c r="G44" i="50"/>
  <c r="P43" i="50"/>
  <c r="G45" i="50"/>
  <c r="P44" i="50"/>
  <c r="G46" i="50"/>
  <c r="P45" i="50"/>
  <c r="G20" i="10"/>
  <c r="D3" i="32"/>
  <c r="G10" i="10"/>
  <c r="G11" i="10"/>
  <c r="G12" i="10"/>
  <c r="G13" i="10"/>
  <c r="G14" i="10"/>
  <c r="G15" i="10"/>
  <c r="G16" i="10"/>
  <c r="G17" i="10"/>
  <c r="G18" i="10"/>
  <c r="P18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O17" i="31"/>
  <c r="O18" i="31"/>
  <c r="O19" i="31"/>
  <c r="O20" i="31"/>
  <c r="O21" i="31"/>
  <c r="O22" i="31"/>
  <c r="O23" i="31"/>
  <c r="O24" i="31"/>
  <c r="O25" i="31"/>
  <c r="O26" i="31"/>
  <c r="O27" i="31"/>
  <c r="O12" i="31"/>
  <c r="O13" i="31"/>
  <c r="O14" i="31"/>
  <c r="O16" i="31"/>
  <c r="B25" i="32"/>
  <c r="G10" i="38"/>
  <c r="G11" i="38"/>
  <c r="O11" i="31"/>
  <c r="O10" i="31"/>
  <c r="G10" i="15"/>
  <c r="G10" i="8"/>
  <c r="G10" i="16"/>
  <c r="G11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 s="1"/>
  <c r="H36" i="16" s="1"/>
  <c r="H37" i="16" s="1"/>
  <c r="H38" i="16" s="1"/>
  <c r="H39" i="16" s="1"/>
  <c r="H40" i="16" s="1"/>
  <c r="H41" i="16" s="1"/>
  <c r="H42" i="16" s="1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0" i="25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B10" i="32"/>
  <c r="B17" i="32"/>
  <c r="B30" i="32"/>
  <c r="P9" i="3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R19" i="35"/>
  <c r="R20" i="35"/>
  <c r="R21" i="35"/>
  <c r="R22" i="35"/>
  <c r="R23" i="35"/>
  <c r="R24" i="35"/>
  <c r="R25" i="35"/>
  <c r="R26" i="35"/>
  <c r="R27" i="35"/>
  <c r="R28" i="35"/>
  <c r="R29" i="35"/>
  <c r="R30" i="35"/>
  <c r="R31" i="35"/>
  <c r="R32" i="35"/>
  <c r="R33" i="35"/>
  <c r="R34" i="35"/>
  <c r="R35" i="35"/>
  <c r="R36" i="35"/>
  <c r="R37" i="35"/>
  <c r="R39" i="35"/>
  <c r="R40" i="35"/>
  <c r="R41" i="35"/>
  <c r="R42" i="35"/>
  <c r="R43" i="35"/>
  <c r="R44" i="35"/>
  <c r="R45" i="35"/>
  <c r="R46" i="35"/>
  <c r="R47" i="35"/>
  <c r="R48" i="35"/>
  <c r="R49" i="35"/>
  <c r="R50" i="35"/>
  <c r="R51" i="35"/>
  <c r="R52" i="35"/>
  <c r="R53" i="35"/>
  <c r="R54" i="35"/>
  <c r="R55" i="35"/>
  <c r="R56" i="35"/>
  <c r="R57" i="35"/>
  <c r="R58" i="35"/>
  <c r="R59" i="35"/>
  <c r="R60" i="35"/>
  <c r="R61" i="35"/>
  <c r="R62" i="35"/>
  <c r="R63" i="35"/>
  <c r="R64" i="35"/>
  <c r="R65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81" i="35"/>
  <c r="R182" i="35"/>
  <c r="R183" i="35"/>
  <c r="R184" i="35"/>
  <c r="R185" i="35"/>
  <c r="R186" i="35"/>
  <c r="R187" i="35"/>
  <c r="R188" i="35"/>
  <c r="R189" i="35"/>
  <c r="R190" i="35"/>
  <c r="R191" i="35"/>
  <c r="R192" i="35"/>
  <c r="R193" i="35"/>
  <c r="R194" i="35"/>
  <c r="R195" i="35"/>
  <c r="R196" i="35"/>
  <c r="R197" i="35"/>
  <c r="R198" i="35"/>
  <c r="R199" i="35"/>
  <c r="R200" i="35"/>
  <c r="R201" i="35"/>
  <c r="R202" i="35"/>
  <c r="R203" i="35"/>
  <c r="R204" i="35"/>
  <c r="R205" i="35"/>
  <c r="R206" i="35"/>
  <c r="R207" i="35"/>
  <c r="R208" i="35"/>
  <c r="R10" i="35"/>
  <c r="R11" i="35"/>
  <c r="R12" i="35"/>
  <c r="R13" i="35"/>
  <c r="R14" i="35"/>
  <c r="R15" i="35"/>
  <c r="R16" i="35"/>
  <c r="R17" i="35"/>
  <c r="R18" i="35"/>
  <c r="R9" i="35"/>
  <c r="S214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S39" i="21"/>
  <c r="S40" i="21"/>
  <c r="S41" i="21"/>
  <c r="S42" i="21"/>
  <c r="S43" i="21"/>
  <c r="S44" i="21"/>
  <c r="S45" i="21"/>
  <c r="S46" i="21"/>
  <c r="S47" i="21"/>
  <c r="S48" i="21"/>
  <c r="S49" i="21"/>
  <c r="S50" i="21"/>
  <c r="S51" i="21"/>
  <c r="S52" i="21"/>
  <c r="S53" i="21"/>
  <c r="S54" i="21"/>
  <c r="S55" i="21"/>
  <c r="S56" i="21"/>
  <c r="S57" i="21"/>
  <c r="S58" i="21"/>
  <c r="S59" i="21"/>
  <c r="S60" i="21"/>
  <c r="S61" i="21"/>
  <c r="S62" i="21"/>
  <c r="S63" i="21"/>
  <c r="S64" i="21"/>
  <c r="S65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S149" i="21"/>
  <c r="S150" i="21"/>
  <c r="S151" i="21"/>
  <c r="S152" i="21"/>
  <c r="S153" i="21"/>
  <c r="S154" i="21"/>
  <c r="S155" i="21"/>
  <c r="S156" i="21"/>
  <c r="S157" i="21"/>
  <c r="S158" i="21"/>
  <c r="S159" i="21"/>
  <c r="S160" i="21"/>
  <c r="S161" i="21"/>
  <c r="S162" i="21"/>
  <c r="S163" i="21"/>
  <c r="S164" i="21"/>
  <c r="S165" i="21"/>
  <c r="S166" i="21"/>
  <c r="S167" i="21"/>
  <c r="S168" i="21"/>
  <c r="S169" i="21"/>
  <c r="S170" i="21"/>
  <c r="S171" i="21"/>
  <c r="S172" i="21"/>
  <c r="S173" i="21"/>
  <c r="S174" i="21"/>
  <c r="S175" i="21"/>
  <c r="S176" i="21"/>
  <c r="S177" i="21"/>
  <c r="S178" i="21"/>
  <c r="S179" i="21"/>
  <c r="S180" i="21"/>
  <c r="S181" i="21"/>
  <c r="S182" i="21"/>
  <c r="S183" i="21"/>
  <c r="S184" i="21"/>
  <c r="S185" i="21"/>
  <c r="S186" i="21"/>
  <c r="S187" i="21"/>
  <c r="S188" i="21"/>
  <c r="S189" i="21"/>
  <c r="S190" i="21"/>
  <c r="S191" i="21"/>
  <c r="S192" i="21"/>
  <c r="S193" i="21"/>
  <c r="S194" i="21"/>
  <c r="S195" i="21"/>
  <c r="S196" i="21"/>
  <c r="S197" i="21"/>
  <c r="S198" i="21"/>
  <c r="S199" i="21"/>
  <c r="S200" i="21"/>
  <c r="S201" i="21"/>
  <c r="S202" i="21"/>
  <c r="S203" i="21"/>
  <c r="S204" i="21"/>
  <c r="S205" i="21"/>
  <c r="S206" i="21"/>
  <c r="S207" i="21"/>
  <c r="S208" i="21"/>
  <c r="S209" i="21"/>
  <c r="S210" i="21"/>
  <c r="S211" i="21"/>
  <c r="S212" i="21"/>
  <c r="S213" i="21"/>
  <c r="S9" i="21"/>
  <c r="B13" i="32"/>
  <c r="H10" i="1"/>
  <c r="H10" i="21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B21" i="32"/>
  <c r="B20" i="32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H89" i="38"/>
  <c r="H90" i="38"/>
  <c r="H91" i="38"/>
  <c r="H92" i="38"/>
  <c r="H93" i="38"/>
  <c r="H94" i="38"/>
  <c r="H95" i="38"/>
  <c r="H96" i="38"/>
  <c r="H97" i="38"/>
  <c r="H98" i="38"/>
  <c r="B8" i="32"/>
  <c r="G10" i="1"/>
  <c r="B6" i="32"/>
  <c r="B12" i="32"/>
  <c r="M31" i="38"/>
  <c r="M30" i="38"/>
  <c r="M29" i="38"/>
  <c r="M28" i="38"/>
  <c r="M27" i="38"/>
  <c r="M26" i="38"/>
  <c r="M25" i="38"/>
  <c r="M24" i="38"/>
  <c r="M23" i="38"/>
  <c r="M22" i="38"/>
  <c r="M21" i="38"/>
  <c r="M20" i="38"/>
  <c r="M19" i="38"/>
  <c r="M18" i="38"/>
  <c r="M17" i="38"/>
  <c r="M16" i="38"/>
  <c r="M15" i="38"/>
  <c r="M14" i="38"/>
  <c r="M13" i="38"/>
  <c r="M12" i="38"/>
  <c r="M11" i="38"/>
  <c r="M10" i="38"/>
  <c r="B28" i="32"/>
  <c r="B22" i="32"/>
  <c r="O44" i="31"/>
  <c r="O45" i="31"/>
  <c r="O46" i="31"/>
  <c r="O47" i="31"/>
  <c r="O48" i="31"/>
  <c r="O49" i="31"/>
  <c r="O50" i="31"/>
  <c r="O51" i="31"/>
  <c r="O52" i="31"/>
  <c r="O53" i="31"/>
  <c r="O54" i="31"/>
  <c r="O55" i="31"/>
  <c r="O56" i="31"/>
  <c r="O57" i="31"/>
  <c r="O58" i="31"/>
  <c r="O59" i="31"/>
  <c r="O60" i="31"/>
  <c r="O61" i="31"/>
  <c r="O62" i="31"/>
  <c r="O63" i="31"/>
  <c r="O64" i="31"/>
  <c r="O65" i="31"/>
  <c r="O66" i="31"/>
  <c r="O67" i="31"/>
  <c r="O68" i="31"/>
  <c r="O69" i="31"/>
  <c r="O70" i="31"/>
  <c r="O71" i="31"/>
  <c r="O72" i="31"/>
  <c r="O73" i="31"/>
  <c r="O74" i="31"/>
  <c r="O75" i="31"/>
  <c r="O76" i="31"/>
  <c r="O77" i="31"/>
  <c r="O78" i="31"/>
  <c r="O79" i="31"/>
  <c r="O80" i="31"/>
  <c r="O81" i="31"/>
  <c r="O82" i="31"/>
  <c r="O83" i="31"/>
  <c r="O84" i="31"/>
  <c r="P9" i="39"/>
  <c r="G10" i="39"/>
  <c r="G11" i="39"/>
  <c r="H10" i="39"/>
  <c r="H11" i="39"/>
  <c r="H12" i="39"/>
  <c r="H13" i="39"/>
  <c r="H14" i="39"/>
  <c r="H15" i="39"/>
  <c r="H16" i="39"/>
  <c r="H17" i="39"/>
  <c r="H18" i="39"/>
  <c r="H19" i="39"/>
  <c r="H20" i="39" s="1"/>
  <c r="H21" i="39" s="1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47" i="39"/>
  <c r="H48" i="39"/>
  <c r="H49" i="39"/>
  <c r="H50" i="39"/>
  <c r="H51" i="39"/>
  <c r="H52" i="39"/>
  <c r="H53" i="39"/>
  <c r="H54" i="39"/>
  <c r="H55" i="39"/>
  <c r="H56" i="39"/>
  <c r="H57" i="39"/>
  <c r="H58" i="39"/>
  <c r="H59" i="39"/>
  <c r="H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75" i="39"/>
  <c r="H76" i="39"/>
  <c r="H77" i="39"/>
  <c r="H78" i="39"/>
  <c r="H79" i="39"/>
  <c r="H80" i="39"/>
  <c r="H81" i="39"/>
  <c r="H82" i="39"/>
  <c r="H83" i="39"/>
  <c r="H84" i="39"/>
  <c r="H85" i="39"/>
  <c r="H86" i="39"/>
  <c r="H87" i="39"/>
  <c r="H88" i="39"/>
  <c r="H89" i="39"/>
  <c r="H90" i="39"/>
  <c r="H91" i="39"/>
  <c r="H92" i="39"/>
  <c r="H93" i="39"/>
  <c r="H94" i="39"/>
  <c r="H95" i="39"/>
  <c r="H96" i="39"/>
  <c r="H97" i="39"/>
  <c r="H98" i="39"/>
  <c r="H99" i="39"/>
  <c r="H100" i="39"/>
  <c r="H101" i="39"/>
  <c r="H102" i="39"/>
  <c r="H103" i="39"/>
  <c r="H104" i="39"/>
  <c r="H105" i="39"/>
  <c r="H106" i="39"/>
  <c r="H107" i="39"/>
  <c r="H108" i="39"/>
  <c r="H109" i="39"/>
  <c r="H110" i="39"/>
  <c r="H111" i="39"/>
  <c r="H112" i="39"/>
  <c r="H113" i="39"/>
  <c r="H114" i="39"/>
  <c r="H115" i="39"/>
  <c r="H116" i="39"/>
  <c r="H117" i="39"/>
  <c r="H118" i="39"/>
  <c r="H119" i="39"/>
  <c r="H120" i="39"/>
  <c r="H121" i="39"/>
  <c r="H122" i="39"/>
  <c r="H123" i="39"/>
  <c r="H124" i="39"/>
  <c r="H125" i="39"/>
  <c r="H126" i="39"/>
  <c r="H127" i="39"/>
  <c r="H128" i="39"/>
  <c r="P10" i="39"/>
  <c r="H129" i="39"/>
  <c r="H130" i="39"/>
  <c r="H131" i="39"/>
  <c r="H132" i="39"/>
  <c r="H133" i="39"/>
  <c r="H134" i="39"/>
  <c r="H135" i="39"/>
  <c r="H136" i="39"/>
  <c r="H137" i="39"/>
  <c r="H138" i="39"/>
  <c r="H139" i="39"/>
  <c r="H140" i="39"/>
  <c r="H141" i="39"/>
  <c r="H142" i="39"/>
  <c r="H143" i="39"/>
  <c r="H144" i="39"/>
  <c r="H145" i="39"/>
  <c r="H146" i="39"/>
  <c r="H147" i="39"/>
  <c r="H148" i="39"/>
  <c r="H149" i="39"/>
  <c r="H150" i="39"/>
  <c r="H151" i="39"/>
  <c r="H152" i="39"/>
  <c r="H153" i="39"/>
  <c r="L153" i="39"/>
  <c r="H154" i="39"/>
  <c r="L154" i="39"/>
  <c r="H155" i="39"/>
  <c r="L155" i="39"/>
  <c r="H156" i="39"/>
  <c r="L156" i="39"/>
  <c r="H157" i="39"/>
  <c r="L157" i="39"/>
  <c r="H158" i="39"/>
  <c r="L158" i="39"/>
  <c r="H159" i="39"/>
  <c r="L159" i="39"/>
  <c r="H160" i="39"/>
  <c r="L160" i="39"/>
  <c r="H161" i="39"/>
  <c r="L161" i="39"/>
  <c r="H162" i="39"/>
  <c r="L162" i="39"/>
  <c r="H163" i="39"/>
  <c r="L163" i="39"/>
  <c r="H164" i="39"/>
  <c r="L164" i="39"/>
  <c r="H165" i="39"/>
  <c r="L165" i="39"/>
  <c r="H166" i="39"/>
  <c r="L166" i="39"/>
  <c r="H167" i="39"/>
  <c r="L167" i="39"/>
  <c r="H168" i="39"/>
  <c r="L168" i="39"/>
  <c r="H169" i="39"/>
  <c r="L169" i="39"/>
  <c r="H170" i="39"/>
  <c r="L170" i="39"/>
  <c r="H171" i="39"/>
  <c r="L171" i="39"/>
  <c r="H172" i="39"/>
  <c r="L172" i="39"/>
  <c r="H173" i="39"/>
  <c r="L173" i="39"/>
  <c r="H174" i="39"/>
  <c r="L174" i="39"/>
  <c r="H175" i="39"/>
  <c r="L175" i="39"/>
  <c r="H176" i="39"/>
  <c r="L176" i="39"/>
  <c r="H177" i="39"/>
  <c r="L177" i="39"/>
  <c r="H178" i="39"/>
  <c r="L178" i="39"/>
  <c r="H179" i="39"/>
  <c r="L179" i="39"/>
  <c r="H180" i="39"/>
  <c r="L180" i="39"/>
  <c r="H181" i="39"/>
  <c r="L181" i="39"/>
  <c r="H182" i="39"/>
  <c r="L182" i="39"/>
  <c r="H183" i="39"/>
  <c r="L183" i="39"/>
  <c r="H184" i="39"/>
  <c r="L184" i="39"/>
  <c r="H185" i="39"/>
  <c r="L185" i="39"/>
  <c r="H186" i="39"/>
  <c r="L186" i="39"/>
  <c r="H187" i="39"/>
  <c r="L187" i="39"/>
  <c r="H188" i="39"/>
  <c r="L188" i="39"/>
  <c r="H189" i="39"/>
  <c r="L189" i="39"/>
  <c r="H190" i="39"/>
  <c r="L190" i="39"/>
  <c r="H191" i="39"/>
  <c r="L191" i="39"/>
  <c r="H192" i="39"/>
  <c r="L192" i="39"/>
  <c r="H193" i="39"/>
  <c r="L193" i="39"/>
  <c r="H194" i="39"/>
  <c r="L194" i="39"/>
  <c r="H195" i="39"/>
  <c r="L195" i="39"/>
  <c r="H196" i="39"/>
  <c r="L196" i="39"/>
  <c r="H197" i="39"/>
  <c r="L197" i="39"/>
  <c r="H198" i="39"/>
  <c r="L198" i="39"/>
  <c r="H199" i="39"/>
  <c r="L199" i="39"/>
  <c r="H200" i="39"/>
  <c r="L200" i="39"/>
  <c r="H201" i="39"/>
  <c r="L201" i="39"/>
  <c r="H202" i="39"/>
  <c r="L202" i="39"/>
  <c r="H203" i="39"/>
  <c r="L203" i="39"/>
  <c r="H204" i="39"/>
  <c r="L204" i="39"/>
  <c r="H205" i="39"/>
  <c r="L205" i="39"/>
  <c r="H206" i="39"/>
  <c r="L206" i="39"/>
  <c r="H207" i="39"/>
  <c r="L207" i="39"/>
  <c r="H208" i="39"/>
  <c r="L208" i="39"/>
  <c r="P9" i="12"/>
  <c r="G10" i="12"/>
  <c r="H10" i="12"/>
  <c r="P10" i="12"/>
  <c r="G11" i="12"/>
  <c r="H11" i="12"/>
  <c r="P11" i="12"/>
  <c r="G12" i="12"/>
  <c r="H12" i="12"/>
  <c r="P12" i="12"/>
  <c r="G13" i="12"/>
  <c r="H13" i="12"/>
  <c r="P13" i="12"/>
  <c r="G14" i="12"/>
  <c r="H14" i="12"/>
  <c r="P14" i="12"/>
  <c r="G15" i="12"/>
  <c r="G16" i="12"/>
  <c r="H15" i="12"/>
  <c r="P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L40" i="12"/>
  <c r="H41" i="12"/>
  <c r="L41" i="12"/>
  <c r="H42" i="12"/>
  <c r="L42" i="12"/>
  <c r="H43" i="12"/>
  <c r="L43" i="12"/>
  <c r="H44" i="12"/>
  <c r="L44" i="12"/>
  <c r="H45" i="12"/>
  <c r="L45" i="12"/>
  <c r="H46" i="12"/>
  <c r="L46" i="12"/>
  <c r="H47" i="12"/>
  <c r="L47" i="12"/>
  <c r="H48" i="12"/>
  <c r="L48" i="12"/>
  <c r="H49" i="12"/>
  <c r="L49" i="12"/>
  <c r="H50" i="12"/>
  <c r="L50" i="12"/>
  <c r="H51" i="12"/>
  <c r="L51" i="12"/>
  <c r="H52" i="12"/>
  <c r="L52" i="12"/>
  <c r="H53" i="12"/>
  <c r="L53" i="12"/>
  <c r="H54" i="12"/>
  <c r="L54" i="12"/>
  <c r="H55" i="12"/>
  <c r="L55" i="12"/>
  <c r="H56" i="12"/>
  <c r="L56" i="12"/>
  <c r="H57" i="12"/>
  <c r="L57" i="12"/>
  <c r="H58" i="12"/>
  <c r="L58" i="12"/>
  <c r="H59" i="12"/>
  <c r="L59" i="12"/>
  <c r="H60" i="12"/>
  <c r="L60" i="12"/>
  <c r="H61" i="12"/>
  <c r="L61" i="12"/>
  <c r="H62" i="12"/>
  <c r="L62" i="12"/>
  <c r="H63" i="12"/>
  <c r="L63" i="12"/>
  <c r="H64" i="12"/>
  <c r="L64" i="12"/>
  <c r="H65" i="12"/>
  <c r="L65" i="12"/>
  <c r="H66" i="12"/>
  <c r="L66" i="12"/>
  <c r="H67" i="12"/>
  <c r="L67" i="12"/>
  <c r="H68" i="12"/>
  <c r="L68" i="12"/>
  <c r="H69" i="12"/>
  <c r="L69" i="12"/>
  <c r="H70" i="12"/>
  <c r="L70" i="12"/>
  <c r="H71" i="12"/>
  <c r="L71" i="12"/>
  <c r="H72" i="12"/>
  <c r="L72" i="12"/>
  <c r="H73" i="12"/>
  <c r="L73" i="12"/>
  <c r="H74" i="12"/>
  <c r="L74" i="12"/>
  <c r="H75" i="12"/>
  <c r="L75" i="12"/>
  <c r="H76" i="12"/>
  <c r="L76" i="12"/>
  <c r="H77" i="12"/>
  <c r="L77" i="12"/>
  <c r="H78" i="12"/>
  <c r="L78" i="12"/>
  <c r="H79" i="12"/>
  <c r="L79" i="12"/>
  <c r="H80" i="12"/>
  <c r="L80" i="12"/>
  <c r="H81" i="12"/>
  <c r="L81" i="12"/>
  <c r="H82" i="12"/>
  <c r="L82" i="12"/>
  <c r="H83" i="12"/>
  <c r="L83" i="12"/>
  <c r="H84" i="12"/>
  <c r="L84" i="12"/>
  <c r="H85" i="12"/>
  <c r="L85" i="12"/>
  <c r="H86" i="12"/>
  <c r="L86" i="12"/>
  <c r="H87" i="12"/>
  <c r="L87" i="12"/>
  <c r="H88" i="12"/>
  <c r="L88" i="12"/>
  <c r="H89" i="12"/>
  <c r="L89" i="12"/>
  <c r="H90" i="12"/>
  <c r="L90" i="12"/>
  <c r="H91" i="12"/>
  <c r="L91" i="12"/>
  <c r="H92" i="12"/>
  <c r="L92" i="12"/>
  <c r="H93" i="12"/>
  <c r="L93" i="12"/>
  <c r="H94" i="12"/>
  <c r="L94" i="12"/>
  <c r="H95" i="12"/>
  <c r="L95" i="12"/>
  <c r="H96" i="12"/>
  <c r="L96" i="12"/>
  <c r="H97" i="12"/>
  <c r="L97" i="12"/>
  <c r="H98" i="12"/>
  <c r="L98" i="12"/>
  <c r="H99" i="12"/>
  <c r="L99" i="12"/>
  <c r="H100" i="12"/>
  <c r="L100" i="12"/>
  <c r="H101" i="12"/>
  <c r="L101" i="12"/>
  <c r="H102" i="12"/>
  <c r="L102" i="12"/>
  <c r="H103" i="12"/>
  <c r="L103" i="12"/>
  <c r="H104" i="12"/>
  <c r="L104" i="12"/>
  <c r="H105" i="12"/>
  <c r="L105" i="12"/>
  <c r="H106" i="12"/>
  <c r="L106" i="12"/>
  <c r="H107" i="12"/>
  <c r="L107" i="12"/>
  <c r="H108" i="12"/>
  <c r="L108" i="12"/>
  <c r="H109" i="12"/>
  <c r="L109" i="12"/>
  <c r="H110" i="12"/>
  <c r="L110" i="12"/>
  <c r="H111" i="12"/>
  <c r="L111" i="12"/>
  <c r="H112" i="12"/>
  <c r="L112" i="12"/>
  <c r="H113" i="12"/>
  <c r="L113" i="12"/>
  <c r="H114" i="12"/>
  <c r="L114" i="12"/>
  <c r="H115" i="12"/>
  <c r="L115" i="12"/>
  <c r="H116" i="12"/>
  <c r="L116" i="12"/>
  <c r="H117" i="12"/>
  <c r="L117" i="12"/>
  <c r="H118" i="12"/>
  <c r="L118" i="12"/>
  <c r="H119" i="12"/>
  <c r="L119" i="12"/>
  <c r="H120" i="12"/>
  <c r="L120" i="12"/>
  <c r="H121" i="12"/>
  <c r="L121" i="12"/>
  <c r="H122" i="12"/>
  <c r="L122" i="12"/>
  <c r="H123" i="12"/>
  <c r="L123" i="12"/>
  <c r="H124" i="12"/>
  <c r="L124" i="12"/>
  <c r="H125" i="12"/>
  <c r="L125" i="12"/>
  <c r="H126" i="12"/>
  <c r="L126" i="12"/>
  <c r="H127" i="12"/>
  <c r="L127" i="12"/>
  <c r="H128" i="12"/>
  <c r="L128" i="12"/>
  <c r="H129" i="12"/>
  <c r="L129" i="12"/>
  <c r="H130" i="12"/>
  <c r="L130" i="12"/>
  <c r="H131" i="12"/>
  <c r="L131" i="12"/>
  <c r="H132" i="12"/>
  <c r="L132" i="12"/>
  <c r="H133" i="12"/>
  <c r="L133" i="12"/>
  <c r="H134" i="12"/>
  <c r="L134" i="12"/>
  <c r="H135" i="12"/>
  <c r="L135" i="12"/>
  <c r="H136" i="12"/>
  <c r="L136" i="12"/>
  <c r="H137" i="12"/>
  <c r="L137" i="12"/>
  <c r="H138" i="12"/>
  <c r="L138" i="12"/>
  <c r="H139" i="12"/>
  <c r="L139" i="12"/>
  <c r="H140" i="12"/>
  <c r="L140" i="12"/>
  <c r="H141" i="12"/>
  <c r="L141" i="12"/>
  <c r="H142" i="12"/>
  <c r="L142" i="12"/>
  <c r="H143" i="12"/>
  <c r="L143" i="12"/>
  <c r="H144" i="12"/>
  <c r="L144" i="12"/>
  <c r="H145" i="12"/>
  <c r="L145" i="12"/>
  <c r="H146" i="12"/>
  <c r="L146" i="12"/>
  <c r="H147" i="12"/>
  <c r="L147" i="12"/>
  <c r="H148" i="12"/>
  <c r="L148" i="12"/>
  <c r="H149" i="12"/>
  <c r="L149" i="12"/>
  <c r="H150" i="12"/>
  <c r="L150" i="12"/>
  <c r="H151" i="12"/>
  <c r="L151" i="12"/>
  <c r="H152" i="12"/>
  <c r="L152" i="12"/>
  <c r="H153" i="12"/>
  <c r="L153" i="12"/>
  <c r="H154" i="12"/>
  <c r="L154" i="12"/>
  <c r="H155" i="12"/>
  <c r="L155" i="12"/>
  <c r="H156" i="12"/>
  <c r="L156" i="12"/>
  <c r="H157" i="12"/>
  <c r="L157" i="12"/>
  <c r="H158" i="12"/>
  <c r="L158" i="12"/>
  <c r="H159" i="12"/>
  <c r="L159" i="12"/>
  <c r="H160" i="12"/>
  <c r="L160" i="12"/>
  <c r="H161" i="12"/>
  <c r="L161" i="12"/>
  <c r="H162" i="12"/>
  <c r="L162" i="12"/>
  <c r="H163" i="12"/>
  <c r="L163" i="12"/>
  <c r="H164" i="12"/>
  <c r="L164" i="12"/>
  <c r="H165" i="12"/>
  <c r="L165" i="12"/>
  <c r="H166" i="12"/>
  <c r="L166" i="12"/>
  <c r="H167" i="12"/>
  <c r="L167" i="12"/>
  <c r="H168" i="12"/>
  <c r="L168" i="12"/>
  <c r="H169" i="12"/>
  <c r="L169" i="12"/>
  <c r="H170" i="12"/>
  <c r="L170" i="12"/>
  <c r="H171" i="12"/>
  <c r="L171" i="12"/>
  <c r="H172" i="12"/>
  <c r="L172" i="12"/>
  <c r="H173" i="12"/>
  <c r="L173" i="12"/>
  <c r="H174" i="12"/>
  <c r="L174" i="12"/>
  <c r="H175" i="12"/>
  <c r="L175" i="12"/>
  <c r="H176" i="12"/>
  <c r="L176" i="12"/>
  <c r="H177" i="12"/>
  <c r="L177" i="12"/>
  <c r="H178" i="12"/>
  <c r="L178" i="12"/>
  <c r="H179" i="12"/>
  <c r="L179" i="12"/>
  <c r="H180" i="12"/>
  <c r="L180" i="12"/>
  <c r="H181" i="12"/>
  <c r="L181" i="12"/>
  <c r="H182" i="12"/>
  <c r="L182" i="12"/>
  <c r="H183" i="12"/>
  <c r="L183" i="12"/>
  <c r="H184" i="12"/>
  <c r="L184" i="12"/>
  <c r="H185" i="12"/>
  <c r="L185" i="12"/>
  <c r="H186" i="12"/>
  <c r="L186" i="12"/>
  <c r="H187" i="12"/>
  <c r="L187" i="12"/>
  <c r="H188" i="12"/>
  <c r="L188" i="12"/>
  <c r="H189" i="12"/>
  <c r="L189" i="12"/>
  <c r="H190" i="12"/>
  <c r="L190" i="12"/>
  <c r="H191" i="12"/>
  <c r="L191" i="12"/>
  <c r="H192" i="12"/>
  <c r="L192" i="12"/>
  <c r="H193" i="12"/>
  <c r="L193" i="12"/>
  <c r="H194" i="12"/>
  <c r="L194" i="12"/>
  <c r="H195" i="12"/>
  <c r="L195" i="12"/>
  <c r="H196" i="12"/>
  <c r="L196" i="12"/>
  <c r="H197" i="12"/>
  <c r="L197" i="12"/>
  <c r="H198" i="12"/>
  <c r="L198" i="12"/>
  <c r="H199" i="12"/>
  <c r="L199" i="12"/>
  <c r="H200" i="12"/>
  <c r="L200" i="12"/>
  <c r="H201" i="12"/>
  <c r="L201" i="12"/>
  <c r="H202" i="12"/>
  <c r="L202" i="12"/>
  <c r="H203" i="12"/>
  <c r="L203" i="12"/>
  <c r="H204" i="12"/>
  <c r="L204" i="12"/>
  <c r="H205" i="12"/>
  <c r="L205" i="12"/>
  <c r="H206" i="12"/>
  <c r="L206" i="12"/>
  <c r="H207" i="12"/>
  <c r="L207" i="12"/>
  <c r="H208" i="12"/>
  <c r="L208" i="12"/>
  <c r="P9" i="36"/>
  <c r="G10" i="36"/>
  <c r="H10" i="36"/>
  <c r="P10" i="36"/>
  <c r="G11" i="36"/>
  <c r="H11" i="36"/>
  <c r="P11" i="36"/>
  <c r="G12" i="36"/>
  <c r="H12" i="36"/>
  <c r="L12" i="36"/>
  <c r="P12" i="36"/>
  <c r="G13" i="36"/>
  <c r="H13" i="36"/>
  <c r="L13" i="36"/>
  <c r="P13" i="36"/>
  <c r="G14" i="36"/>
  <c r="H14" i="36"/>
  <c r="L14" i="36"/>
  <c r="P14" i="36"/>
  <c r="G15" i="36"/>
  <c r="H15" i="36"/>
  <c r="L15" i="36"/>
  <c r="P15" i="36"/>
  <c r="G16" i="36"/>
  <c r="H16" i="36"/>
  <c r="L16" i="36"/>
  <c r="P16" i="36"/>
  <c r="G17" i="36"/>
  <c r="H17" i="36"/>
  <c r="L17" i="36"/>
  <c r="P17" i="36"/>
  <c r="G18" i="36"/>
  <c r="H18" i="36"/>
  <c r="L18" i="36"/>
  <c r="P18" i="36"/>
  <c r="G19" i="36"/>
  <c r="H19" i="36"/>
  <c r="L19" i="36"/>
  <c r="P19" i="36"/>
  <c r="G20" i="36"/>
  <c r="H20" i="36"/>
  <c r="L20" i="36"/>
  <c r="P20" i="36"/>
  <c r="G21" i="36"/>
  <c r="H21" i="36"/>
  <c r="L21" i="36"/>
  <c r="P21" i="36"/>
  <c r="G22" i="36"/>
  <c r="H22" i="36"/>
  <c r="L22" i="36"/>
  <c r="P22" i="36"/>
  <c r="G23" i="36"/>
  <c r="H23" i="36"/>
  <c r="L23" i="36"/>
  <c r="P23" i="36"/>
  <c r="G24" i="36"/>
  <c r="H24" i="36"/>
  <c r="L24" i="36"/>
  <c r="P24" i="36"/>
  <c r="G25" i="36"/>
  <c r="H25" i="36"/>
  <c r="L25" i="36"/>
  <c r="P25" i="36"/>
  <c r="G26" i="36"/>
  <c r="H26" i="36"/>
  <c r="L26" i="36"/>
  <c r="P26" i="36"/>
  <c r="G27" i="36"/>
  <c r="H27" i="36"/>
  <c r="L27" i="36"/>
  <c r="P27" i="36"/>
  <c r="G28" i="36"/>
  <c r="H28" i="36"/>
  <c r="L28" i="36"/>
  <c r="P28" i="36"/>
  <c r="G29" i="36"/>
  <c r="H29" i="36"/>
  <c r="L29" i="36"/>
  <c r="P29" i="36"/>
  <c r="G30" i="36"/>
  <c r="H30" i="36"/>
  <c r="L30" i="36"/>
  <c r="P30" i="36"/>
  <c r="G31" i="36"/>
  <c r="H31" i="36"/>
  <c r="L31" i="36"/>
  <c r="P31" i="36"/>
  <c r="G32" i="36"/>
  <c r="H32" i="36"/>
  <c r="L32" i="36"/>
  <c r="P32" i="36"/>
  <c r="G33" i="36"/>
  <c r="H33" i="36"/>
  <c r="L33" i="36"/>
  <c r="P33" i="36"/>
  <c r="G34" i="36"/>
  <c r="H34" i="36"/>
  <c r="L34" i="36"/>
  <c r="P34" i="36"/>
  <c r="G35" i="36"/>
  <c r="H35" i="36"/>
  <c r="L35" i="36"/>
  <c r="P35" i="36"/>
  <c r="G36" i="36"/>
  <c r="H36" i="36"/>
  <c r="L36" i="36"/>
  <c r="P36" i="36"/>
  <c r="G37" i="36"/>
  <c r="H37" i="36"/>
  <c r="L37" i="36"/>
  <c r="P37" i="36"/>
  <c r="G38" i="36"/>
  <c r="H38" i="36"/>
  <c r="L38" i="36"/>
  <c r="P38" i="36"/>
  <c r="G39" i="36"/>
  <c r="H39" i="36"/>
  <c r="L39" i="36"/>
  <c r="P39" i="36"/>
  <c r="G40" i="36"/>
  <c r="H40" i="36"/>
  <c r="L40" i="36"/>
  <c r="P40" i="36"/>
  <c r="G41" i="36"/>
  <c r="H41" i="36"/>
  <c r="L41" i="36"/>
  <c r="P41" i="36"/>
  <c r="G42" i="36"/>
  <c r="H42" i="36"/>
  <c r="L42" i="36"/>
  <c r="P42" i="36"/>
  <c r="G43" i="36"/>
  <c r="H43" i="36"/>
  <c r="L43" i="36"/>
  <c r="P43" i="36"/>
  <c r="G44" i="36"/>
  <c r="H44" i="36"/>
  <c r="L44" i="36"/>
  <c r="P44" i="36"/>
  <c r="G45" i="36"/>
  <c r="H45" i="36"/>
  <c r="L45" i="36"/>
  <c r="P45" i="36"/>
  <c r="G46" i="36"/>
  <c r="H46" i="36"/>
  <c r="L46" i="36"/>
  <c r="P46" i="36"/>
  <c r="G47" i="36"/>
  <c r="H47" i="36"/>
  <c r="L47" i="36"/>
  <c r="P47" i="36"/>
  <c r="G48" i="36"/>
  <c r="H48" i="36"/>
  <c r="L48" i="36"/>
  <c r="P48" i="36"/>
  <c r="G49" i="36"/>
  <c r="H49" i="36"/>
  <c r="L49" i="36"/>
  <c r="P49" i="36"/>
  <c r="G50" i="36"/>
  <c r="H50" i="36"/>
  <c r="L50" i="36"/>
  <c r="P50" i="36"/>
  <c r="G51" i="36"/>
  <c r="H51" i="36"/>
  <c r="L51" i="36"/>
  <c r="P51" i="36"/>
  <c r="G52" i="36"/>
  <c r="H52" i="36"/>
  <c r="L52" i="36"/>
  <c r="P52" i="36"/>
  <c r="G53" i="36"/>
  <c r="H53" i="36"/>
  <c r="L53" i="36"/>
  <c r="P53" i="36"/>
  <c r="G54" i="36"/>
  <c r="H54" i="36"/>
  <c r="L54" i="36"/>
  <c r="P54" i="36"/>
  <c r="G55" i="36"/>
  <c r="H55" i="36"/>
  <c r="L55" i="36"/>
  <c r="P55" i="36"/>
  <c r="G56" i="36"/>
  <c r="H56" i="36"/>
  <c r="L56" i="36"/>
  <c r="P56" i="36"/>
  <c r="G57" i="36"/>
  <c r="H57" i="36"/>
  <c r="L57" i="36"/>
  <c r="P57" i="36"/>
  <c r="G58" i="36"/>
  <c r="H58" i="36"/>
  <c r="L58" i="36"/>
  <c r="P58" i="36"/>
  <c r="G59" i="36"/>
  <c r="H59" i="36"/>
  <c r="L59" i="36"/>
  <c r="P59" i="36"/>
  <c r="G60" i="36"/>
  <c r="H60" i="36"/>
  <c r="L60" i="36"/>
  <c r="P60" i="36"/>
  <c r="G61" i="36"/>
  <c r="H61" i="36"/>
  <c r="L61" i="36"/>
  <c r="P61" i="36"/>
  <c r="G62" i="36"/>
  <c r="H62" i="36"/>
  <c r="L62" i="36"/>
  <c r="P62" i="36"/>
  <c r="G63" i="36"/>
  <c r="H63" i="36"/>
  <c r="L63" i="36"/>
  <c r="P63" i="36"/>
  <c r="G64" i="36"/>
  <c r="H64" i="36"/>
  <c r="L64" i="36"/>
  <c r="P64" i="36"/>
  <c r="G65" i="36"/>
  <c r="H65" i="36"/>
  <c r="L65" i="36"/>
  <c r="P65" i="36"/>
  <c r="G66" i="36"/>
  <c r="H66" i="36"/>
  <c r="L66" i="36"/>
  <c r="P66" i="36"/>
  <c r="G67" i="36"/>
  <c r="H67" i="36"/>
  <c r="L67" i="36"/>
  <c r="P67" i="36"/>
  <c r="G68" i="36"/>
  <c r="H68" i="36"/>
  <c r="L68" i="36"/>
  <c r="P68" i="36"/>
  <c r="G69" i="36"/>
  <c r="H69" i="36"/>
  <c r="L69" i="36"/>
  <c r="P69" i="36"/>
  <c r="G70" i="36"/>
  <c r="H70" i="36"/>
  <c r="L70" i="36"/>
  <c r="P70" i="36"/>
  <c r="G71" i="36"/>
  <c r="H71" i="36"/>
  <c r="L71" i="36"/>
  <c r="P71" i="36"/>
  <c r="G72" i="36"/>
  <c r="H72" i="36"/>
  <c r="L72" i="36"/>
  <c r="P72" i="36"/>
  <c r="G73" i="36"/>
  <c r="H73" i="36"/>
  <c r="L73" i="36"/>
  <c r="P73" i="36"/>
  <c r="G74" i="36"/>
  <c r="H74" i="36"/>
  <c r="L74" i="36"/>
  <c r="P74" i="36"/>
  <c r="G75" i="36"/>
  <c r="H75" i="36"/>
  <c r="L75" i="36"/>
  <c r="P75" i="36"/>
  <c r="G76" i="36"/>
  <c r="H76" i="36"/>
  <c r="L76" i="36"/>
  <c r="P76" i="36"/>
  <c r="G77" i="36"/>
  <c r="H77" i="36"/>
  <c r="L77" i="36"/>
  <c r="P77" i="36"/>
  <c r="G78" i="36"/>
  <c r="H78" i="36"/>
  <c r="L78" i="36"/>
  <c r="P78" i="36"/>
  <c r="G79" i="36"/>
  <c r="H79" i="36"/>
  <c r="L79" i="36"/>
  <c r="P79" i="36"/>
  <c r="G80" i="36"/>
  <c r="H80" i="36"/>
  <c r="L80" i="36"/>
  <c r="P80" i="36"/>
  <c r="G81" i="36"/>
  <c r="H81" i="36"/>
  <c r="L81" i="36"/>
  <c r="P81" i="36"/>
  <c r="G82" i="36"/>
  <c r="H82" i="36"/>
  <c r="L82" i="36"/>
  <c r="P82" i="36"/>
  <c r="G83" i="36"/>
  <c r="H83" i="36"/>
  <c r="L83" i="36"/>
  <c r="P83" i="36"/>
  <c r="G84" i="36"/>
  <c r="H84" i="36"/>
  <c r="L84" i="36"/>
  <c r="P84" i="36"/>
  <c r="G85" i="36"/>
  <c r="H85" i="36"/>
  <c r="L85" i="36"/>
  <c r="P85" i="36"/>
  <c r="G86" i="36"/>
  <c r="H86" i="36"/>
  <c r="L86" i="36"/>
  <c r="P86" i="36"/>
  <c r="G87" i="36"/>
  <c r="H87" i="36"/>
  <c r="L87" i="36"/>
  <c r="P87" i="36"/>
  <c r="G88" i="36"/>
  <c r="H88" i="36"/>
  <c r="L88" i="36"/>
  <c r="P88" i="36"/>
  <c r="G89" i="36"/>
  <c r="H89" i="36"/>
  <c r="L89" i="36"/>
  <c r="P89" i="36"/>
  <c r="G90" i="36"/>
  <c r="H90" i="36"/>
  <c r="L90" i="36"/>
  <c r="P90" i="36"/>
  <c r="G91" i="36"/>
  <c r="H91" i="36"/>
  <c r="L91" i="36"/>
  <c r="P91" i="36"/>
  <c r="G92" i="36"/>
  <c r="H92" i="36"/>
  <c r="L92" i="36"/>
  <c r="P92" i="36"/>
  <c r="G93" i="36"/>
  <c r="H93" i="36"/>
  <c r="L93" i="36"/>
  <c r="P93" i="36"/>
  <c r="G94" i="36"/>
  <c r="H94" i="36"/>
  <c r="L94" i="36"/>
  <c r="P94" i="36"/>
  <c r="G95" i="36"/>
  <c r="H95" i="36"/>
  <c r="L95" i="36"/>
  <c r="P95" i="36"/>
  <c r="G96" i="36"/>
  <c r="H96" i="36"/>
  <c r="L96" i="36"/>
  <c r="P96" i="36"/>
  <c r="G97" i="36"/>
  <c r="H97" i="36"/>
  <c r="L97" i="36"/>
  <c r="P97" i="36"/>
  <c r="G98" i="36"/>
  <c r="H98" i="36"/>
  <c r="L98" i="36"/>
  <c r="P98" i="36"/>
  <c r="G99" i="36"/>
  <c r="H99" i="36"/>
  <c r="L99" i="36"/>
  <c r="P99" i="36"/>
  <c r="G100" i="36"/>
  <c r="H100" i="36"/>
  <c r="L100" i="36"/>
  <c r="P100" i="36"/>
  <c r="G101" i="36"/>
  <c r="H101" i="36"/>
  <c r="L101" i="36"/>
  <c r="P101" i="36"/>
  <c r="G102" i="36"/>
  <c r="H102" i="36"/>
  <c r="L102" i="36"/>
  <c r="P102" i="36"/>
  <c r="G103" i="36"/>
  <c r="H103" i="36"/>
  <c r="L103" i="36"/>
  <c r="P103" i="36"/>
  <c r="G104" i="36"/>
  <c r="H104" i="36"/>
  <c r="L104" i="36"/>
  <c r="P104" i="36"/>
  <c r="G105" i="36"/>
  <c r="H105" i="36"/>
  <c r="L105" i="36"/>
  <c r="P105" i="36"/>
  <c r="G106" i="36"/>
  <c r="H106" i="36"/>
  <c r="L106" i="36"/>
  <c r="P106" i="36"/>
  <c r="G107" i="36"/>
  <c r="H107" i="36"/>
  <c r="L107" i="36"/>
  <c r="P107" i="36"/>
  <c r="G108" i="36"/>
  <c r="H108" i="36"/>
  <c r="L108" i="36"/>
  <c r="P108" i="36"/>
  <c r="G109" i="36"/>
  <c r="H109" i="36"/>
  <c r="L109" i="36"/>
  <c r="P109" i="36"/>
  <c r="G110" i="36"/>
  <c r="H110" i="36"/>
  <c r="L110" i="36"/>
  <c r="P110" i="36"/>
  <c r="G111" i="36"/>
  <c r="H111" i="36"/>
  <c r="L111" i="36"/>
  <c r="P111" i="36"/>
  <c r="G112" i="36"/>
  <c r="H112" i="36"/>
  <c r="L112" i="36"/>
  <c r="P112" i="36"/>
  <c r="G113" i="36"/>
  <c r="H113" i="36"/>
  <c r="L113" i="36"/>
  <c r="P113" i="36"/>
  <c r="G114" i="36"/>
  <c r="H114" i="36"/>
  <c r="L114" i="36"/>
  <c r="P114" i="36"/>
  <c r="G115" i="36"/>
  <c r="H115" i="36"/>
  <c r="L115" i="36"/>
  <c r="P115" i="36"/>
  <c r="G116" i="36"/>
  <c r="H116" i="36"/>
  <c r="L116" i="36"/>
  <c r="P116" i="36"/>
  <c r="G117" i="36"/>
  <c r="H117" i="36"/>
  <c r="L117" i="36"/>
  <c r="P117" i="36"/>
  <c r="G118" i="36"/>
  <c r="H118" i="36"/>
  <c r="L118" i="36"/>
  <c r="P118" i="36"/>
  <c r="G119" i="36"/>
  <c r="H119" i="36"/>
  <c r="L119" i="36"/>
  <c r="P119" i="36"/>
  <c r="G120" i="36"/>
  <c r="H120" i="36"/>
  <c r="L120" i="36"/>
  <c r="P120" i="36"/>
  <c r="G121" i="36"/>
  <c r="H121" i="36"/>
  <c r="L121" i="36"/>
  <c r="P121" i="36"/>
  <c r="G122" i="36"/>
  <c r="H122" i="36"/>
  <c r="L122" i="36"/>
  <c r="P122" i="36"/>
  <c r="G123" i="36"/>
  <c r="H123" i="36"/>
  <c r="L123" i="36"/>
  <c r="P123" i="36"/>
  <c r="G124" i="36"/>
  <c r="H124" i="36"/>
  <c r="L124" i="36"/>
  <c r="P124" i="36"/>
  <c r="G125" i="36"/>
  <c r="H125" i="36"/>
  <c r="L125" i="36"/>
  <c r="P125" i="36"/>
  <c r="G126" i="36"/>
  <c r="H126" i="36"/>
  <c r="L126" i="36"/>
  <c r="P126" i="36"/>
  <c r="G127" i="36"/>
  <c r="H127" i="36"/>
  <c r="L127" i="36"/>
  <c r="P127" i="36"/>
  <c r="G128" i="36"/>
  <c r="H128" i="36"/>
  <c r="L128" i="36"/>
  <c r="P128" i="36"/>
  <c r="G129" i="36"/>
  <c r="H129" i="36"/>
  <c r="L129" i="36"/>
  <c r="P129" i="36"/>
  <c r="G130" i="36"/>
  <c r="H130" i="36"/>
  <c r="L130" i="36"/>
  <c r="P130" i="36"/>
  <c r="G131" i="36"/>
  <c r="H131" i="36"/>
  <c r="L131" i="36"/>
  <c r="P131" i="36"/>
  <c r="G132" i="36"/>
  <c r="H132" i="36"/>
  <c r="L132" i="36"/>
  <c r="P132" i="36"/>
  <c r="G133" i="36"/>
  <c r="H133" i="36"/>
  <c r="L133" i="36"/>
  <c r="P133" i="36"/>
  <c r="G134" i="36"/>
  <c r="H134" i="36"/>
  <c r="L134" i="36"/>
  <c r="P134" i="36"/>
  <c r="G135" i="36"/>
  <c r="H135" i="36"/>
  <c r="L135" i="36"/>
  <c r="P135" i="36"/>
  <c r="G136" i="36"/>
  <c r="H136" i="36"/>
  <c r="L136" i="36"/>
  <c r="P136" i="36"/>
  <c r="G137" i="36"/>
  <c r="H137" i="36"/>
  <c r="L137" i="36"/>
  <c r="P137" i="36"/>
  <c r="G138" i="36"/>
  <c r="H138" i="36"/>
  <c r="L138" i="36"/>
  <c r="P138" i="36"/>
  <c r="G139" i="36"/>
  <c r="H139" i="36"/>
  <c r="L139" i="36"/>
  <c r="P139" i="36"/>
  <c r="G140" i="36"/>
  <c r="H140" i="36"/>
  <c r="L140" i="36"/>
  <c r="P140" i="36"/>
  <c r="G141" i="36"/>
  <c r="H141" i="36"/>
  <c r="L141" i="36"/>
  <c r="P141" i="36"/>
  <c r="G142" i="36"/>
  <c r="H142" i="36"/>
  <c r="L142" i="36"/>
  <c r="P142" i="36"/>
  <c r="G143" i="36"/>
  <c r="H143" i="36"/>
  <c r="L143" i="36"/>
  <c r="P143" i="36"/>
  <c r="G144" i="36"/>
  <c r="H144" i="36"/>
  <c r="L144" i="36"/>
  <c r="P144" i="36"/>
  <c r="G145" i="36"/>
  <c r="H145" i="36"/>
  <c r="L145" i="36"/>
  <c r="P145" i="36"/>
  <c r="G146" i="36"/>
  <c r="H146" i="36"/>
  <c r="L146" i="36"/>
  <c r="P146" i="36"/>
  <c r="G147" i="36"/>
  <c r="H147" i="36"/>
  <c r="L147" i="36"/>
  <c r="P147" i="36"/>
  <c r="G148" i="36"/>
  <c r="H148" i="36"/>
  <c r="L148" i="36"/>
  <c r="P148" i="36"/>
  <c r="G149" i="36"/>
  <c r="H149" i="36"/>
  <c r="L149" i="36"/>
  <c r="P149" i="36"/>
  <c r="G150" i="36"/>
  <c r="H150" i="36"/>
  <c r="L150" i="36"/>
  <c r="P150" i="36"/>
  <c r="G151" i="36"/>
  <c r="H151" i="36"/>
  <c r="L151" i="36"/>
  <c r="P151" i="36"/>
  <c r="G152" i="36"/>
  <c r="H152" i="36"/>
  <c r="L152" i="36"/>
  <c r="P152" i="36"/>
  <c r="G153" i="36"/>
  <c r="H153" i="36"/>
  <c r="L153" i="36"/>
  <c r="P153" i="36"/>
  <c r="G154" i="36"/>
  <c r="H154" i="36"/>
  <c r="L154" i="36"/>
  <c r="P154" i="36"/>
  <c r="G155" i="36"/>
  <c r="H155" i="36"/>
  <c r="L155" i="36"/>
  <c r="P155" i="36"/>
  <c r="G156" i="36"/>
  <c r="H156" i="36"/>
  <c r="L156" i="36"/>
  <c r="P156" i="36"/>
  <c r="G157" i="36"/>
  <c r="H157" i="36"/>
  <c r="L157" i="36"/>
  <c r="P157" i="36"/>
  <c r="G158" i="36"/>
  <c r="H158" i="36"/>
  <c r="L158" i="36"/>
  <c r="P158" i="36"/>
  <c r="G159" i="36"/>
  <c r="H159" i="36"/>
  <c r="L159" i="36"/>
  <c r="P159" i="36"/>
  <c r="G160" i="36"/>
  <c r="H160" i="36"/>
  <c r="L160" i="36"/>
  <c r="P160" i="36"/>
  <c r="G161" i="36"/>
  <c r="H161" i="36"/>
  <c r="L161" i="36"/>
  <c r="P161" i="36"/>
  <c r="G162" i="36"/>
  <c r="H162" i="36"/>
  <c r="L162" i="36"/>
  <c r="P162" i="36"/>
  <c r="G163" i="36"/>
  <c r="H163" i="36"/>
  <c r="L163" i="36"/>
  <c r="P163" i="36"/>
  <c r="G164" i="36"/>
  <c r="H164" i="36"/>
  <c r="L164" i="36"/>
  <c r="P164" i="36"/>
  <c r="G165" i="36"/>
  <c r="H165" i="36"/>
  <c r="L165" i="36"/>
  <c r="P165" i="36"/>
  <c r="G166" i="36"/>
  <c r="H166" i="36"/>
  <c r="L166" i="36"/>
  <c r="P166" i="36"/>
  <c r="G167" i="36"/>
  <c r="H167" i="36"/>
  <c r="L167" i="36"/>
  <c r="P167" i="36"/>
  <c r="G168" i="36"/>
  <c r="H168" i="36"/>
  <c r="L168" i="36"/>
  <c r="P168" i="36"/>
  <c r="G169" i="36"/>
  <c r="H169" i="36"/>
  <c r="L169" i="36"/>
  <c r="P169" i="36"/>
  <c r="G170" i="36"/>
  <c r="H170" i="36"/>
  <c r="L170" i="36"/>
  <c r="P170" i="36"/>
  <c r="G171" i="36"/>
  <c r="H171" i="36"/>
  <c r="L171" i="36"/>
  <c r="P171" i="36"/>
  <c r="G172" i="36"/>
  <c r="H172" i="36"/>
  <c r="L172" i="36"/>
  <c r="P172" i="36"/>
  <c r="G173" i="36"/>
  <c r="H173" i="36"/>
  <c r="L173" i="36"/>
  <c r="P173" i="36"/>
  <c r="G174" i="36"/>
  <c r="H174" i="36"/>
  <c r="L174" i="36"/>
  <c r="P174" i="36"/>
  <c r="G175" i="36"/>
  <c r="H175" i="36"/>
  <c r="L175" i="36"/>
  <c r="P175" i="36"/>
  <c r="G176" i="36"/>
  <c r="H176" i="36"/>
  <c r="L176" i="36"/>
  <c r="P176" i="36"/>
  <c r="G177" i="36"/>
  <c r="H177" i="36"/>
  <c r="L177" i="36"/>
  <c r="P177" i="36"/>
  <c r="G178" i="36"/>
  <c r="H178" i="36"/>
  <c r="L178" i="36"/>
  <c r="P178" i="36"/>
  <c r="G179" i="36"/>
  <c r="H179" i="36"/>
  <c r="L179" i="36"/>
  <c r="P179" i="36"/>
  <c r="G180" i="36"/>
  <c r="H180" i="36"/>
  <c r="L180" i="36"/>
  <c r="P180" i="36"/>
  <c r="G181" i="36"/>
  <c r="H181" i="36"/>
  <c r="L181" i="36"/>
  <c r="P181" i="36"/>
  <c r="G182" i="36"/>
  <c r="H182" i="36"/>
  <c r="L182" i="36"/>
  <c r="P182" i="36"/>
  <c r="G183" i="36"/>
  <c r="H183" i="36"/>
  <c r="L183" i="36"/>
  <c r="P183" i="36"/>
  <c r="G184" i="36"/>
  <c r="H184" i="36"/>
  <c r="L184" i="36"/>
  <c r="P184" i="36"/>
  <c r="G185" i="36"/>
  <c r="H185" i="36"/>
  <c r="L185" i="36"/>
  <c r="P185" i="36"/>
  <c r="G186" i="36"/>
  <c r="H186" i="36"/>
  <c r="L186" i="36"/>
  <c r="P186" i="36"/>
  <c r="G187" i="36"/>
  <c r="H187" i="36"/>
  <c r="L187" i="36"/>
  <c r="P187" i="36"/>
  <c r="G188" i="36"/>
  <c r="H188" i="36"/>
  <c r="L188" i="36"/>
  <c r="P188" i="36"/>
  <c r="G189" i="36"/>
  <c r="H189" i="36"/>
  <c r="L189" i="36"/>
  <c r="P189" i="36"/>
  <c r="G190" i="36"/>
  <c r="H190" i="36"/>
  <c r="L190" i="36"/>
  <c r="P190" i="36"/>
  <c r="G191" i="36"/>
  <c r="H191" i="36"/>
  <c r="L191" i="36"/>
  <c r="P191" i="36"/>
  <c r="G192" i="36"/>
  <c r="H192" i="36"/>
  <c r="L192" i="36"/>
  <c r="P192" i="36"/>
  <c r="G193" i="36"/>
  <c r="H193" i="36"/>
  <c r="L193" i="36"/>
  <c r="P193" i="36"/>
  <c r="G194" i="36"/>
  <c r="H194" i="36"/>
  <c r="L194" i="36"/>
  <c r="P194" i="36"/>
  <c r="G195" i="36"/>
  <c r="H195" i="36"/>
  <c r="L195" i="36"/>
  <c r="P195" i="36"/>
  <c r="G196" i="36"/>
  <c r="H196" i="36"/>
  <c r="L196" i="36"/>
  <c r="P196" i="36"/>
  <c r="G197" i="36"/>
  <c r="H197" i="36"/>
  <c r="L197" i="36"/>
  <c r="P197" i="36"/>
  <c r="G198" i="36"/>
  <c r="H198" i="36"/>
  <c r="L198" i="36"/>
  <c r="P198" i="36"/>
  <c r="G199" i="36"/>
  <c r="H199" i="36"/>
  <c r="L199" i="36"/>
  <c r="P199" i="36"/>
  <c r="G200" i="36"/>
  <c r="H200" i="36"/>
  <c r="L200" i="36"/>
  <c r="P200" i="36"/>
  <c r="G201" i="36"/>
  <c r="H201" i="36"/>
  <c r="L201" i="36"/>
  <c r="P201" i="36"/>
  <c r="G202" i="36"/>
  <c r="H202" i="36"/>
  <c r="L202" i="36"/>
  <c r="P202" i="36"/>
  <c r="G203" i="36"/>
  <c r="H203" i="36"/>
  <c r="L203" i="36"/>
  <c r="P203" i="36"/>
  <c r="G204" i="36"/>
  <c r="H204" i="36"/>
  <c r="L204" i="36"/>
  <c r="P204" i="36"/>
  <c r="G205" i="36"/>
  <c r="H205" i="36"/>
  <c r="L205" i="36"/>
  <c r="P205" i="36"/>
  <c r="G206" i="36"/>
  <c r="H206" i="36"/>
  <c r="L206" i="36"/>
  <c r="P206" i="36"/>
  <c r="G207" i="36"/>
  <c r="D21" i="32" s="1"/>
  <c r="H207" i="36"/>
  <c r="L207" i="36"/>
  <c r="P207" i="36"/>
  <c r="P9" i="26"/>
  <c r="G10" i="26"/>
  <c r="G11" i="26"/>
  <c r="H10" i="26"/>
  <c r="P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L39" i="26"/>
  <c r="H40" i="26"/>
  <c r="L40" i="26"/>
  <c r="H41" i="26"/>
  <c r="L41" i="26"/>
  <c r="H42" i="26"/>
  <c r="L42" i="26"/>
  <c r="H43" i="26"/>
  <c r="L43" i="26"/>
  <c r="H44" i="26"/>
  <c r="L44" i="26"/>
  <c r="H45" i="26"/>
  <c r="L45" i="26"/>
  <c r="H46" i="26"/>
  <c r="L46" i="26"/>
  <c r="H47" i="26"/>
  <c r="L47" i="26"/>
  <c r="H48" i="26"/>
  <c r="L48" i="26"/>
  <c r="H49" i="26"/>
  <c r="L49" i="26"/>
  <c r="H50" i="26"/>
  <c r="L50" i="26"/>
  <c r="H51" i="26"/>
  <c r="L51" i="26"/>
  <c r="H52" i="26"/>
  <c r="L52" i="26"/>
  <c r="H53" i="26"/>
  <c r="L53" i="26"/>
  <c r="H54" i="26"/>
  <c r="L54" i="26"/>
  <c r="H55" i="26"/>
  <c r="L55" i="26"/>
  <c r="H56" i="26"/>
  <c r="L56" i="26"/>
  <c r="H57" i="26"/>
  <c r="L57" i="26"/>
  <c r="H58" i="26"/>
  <c r="L58" i="26"/>
  <c r="H59" i="26"/>
  <c r="L59" i="26"/>
  <c r="H60" i="26"/>
  <c r="L60" i="26"/>
  <c r="H61" i="26"/>
  <c r="L61" i="26"/>
  <c r="H62" i="26"/>
  <c r="L62" i="26"/>
  <c r="H63" i="26"/>
  <c r="L63" i="26"/>
  <c r="H64" i="26"/>
  <c r="L64" i="26"/>
  <c r="H65" i="26"/>
  <c r="L65" i="26"/>
  <c r="H66" i="26"/>
  <c r="L66" i="26"/>
  <c r="H67" i="26"/>
  <c r="L67" i="26"/>
  <c r="H68" i="26"/>
  <c r="L68" i="26"/>
  <c r="H69" i="26"/>
  <c r="L69" i="26"/>
  <c r="H70" i="26"/>
  <c r="L70" i="26"/>
  <c r="H71" i="26"/>
  <c r="L71" i="26"/>
  <c r="H72" i="26"/>
  <c r="L72" i="26"/>
  <c r="H73" i="26"/>
  <c r="L73" i="26"/>
  <c r="H74" i="26"/>
  <c r="L74" i="26"/>
  <c r="H75" i="26"/>
  <c r="L75" i="26"/>
  <c r="H76" i="26"/>
  <c r="L76" i="26"/>
  <c r="H77" i="26"/>
  <c r="L77" i="26"/>
  <c r="H78" i="26"/>
  <c r="L78" i="26"/>
  <c r="H79" i="26"/>
  <c r="L79" i="26"/>
  <c r="H80" i="26"/>
  <c r="L80" i="26"/>
  <c r="H81" i="26"/>
  <c r="L81" i="26"/>
  <c r="H82" i="26"/>
  <c r="L82" i="26"/>
  <c r="H83" i="26"/>
  <c r="L83" i="26"/>
  <c r="H84" i="26"/>
  <c r="L84" i="26"/>
  <c r="H85" i="26"/>
  <c r="L85" i="26"/>
  <c r="H86" i="26"/>
  <c r="L86" i="26"/>
  <c r="H87" i="26"/>
  <c r="L87" i="26"/>
  <c r="H88" i="26"/>
  <c r="L88" i="26"/>
  <c r="H89" i="26"/>
  <c r="L89" i="26"/>
  <c r="H90" i="26"/>
  <c r="L90" i="26"/>
  <c r="H91" i="26"/>
  <c r="L91" i="26"/>
  <c r="H92" i="26"/>
  <c r="L92" i="26"/>
  <c r="H93" i="26"/>
  <c r="L93" i="26"/>
  <c r="H94" i="26"/>
  <c r="L94" i="26"/>
  <c r="H95" i="26"/>
  <c r="L95" i="26"/>
  <c r="H96" i="26"/>
  <c r="L96" i="26"/>
  <c r="H97" i="26"/>
  <c r="L97" i="26"/>
  <c r="H98" i="26"/>
  <c r="L98" i="26"/>
  <c r="H99" i="26"/>
  <c r="L99" i="26"/>
  <c r="H100" i="26"/>
  <c r="L100" i="26"/>
  <c r="H101" i="26"/>
  <c r="L101" i="26"/>
  <c r="H102" i="26"/>
  <c r="L102" i="26"/>
  <c r="H103" i="26"/>
  <c r="L103" i="26"/>
  <c r="H104" i="26"/>
  <c r="L104" i="26"/>
  <c r="H105" i="26"/>
  <c r="L105" i="26"/>
  <c r="H106" i="26"/>
  <c r="L106" i="26"/>
  <c r="H107" i="26"/>
  <c r="L107" i="26"/>
  <c r="H108" i="26"/>
  <c r="L108" i="26"/>
  <c r="H109" i="26"/>
  <c r="L109" i="26"/>
  <c r="H110" i="26"/>
  <c r="L110" i="26"/>
  <c r="H111" i="26"/>
  <c r="L111" i="26"/>
  <c r="H112" i="26"/>
  <c r="L112" i="26"/>
  <c r="H113" i="26"/>
  <c r="L113" i="26"/>
  <c r="H114" i="26"/>
  <c r="L114" i="26"/>
  <c r="H115" i="26"/>
  <c r="L115" i="26"/>
  <c r="H116" i="26"/>
  <c r="L116" i="26"/>
  <c r="H117" i="26"/>
  <c r="L117" i="26"/>
  <c r="H118" i="26"/>
  <c r="L118" i="26"/>
  <c r="H119" i="26"/>
  <c r="L119" i="26"/>
  <c r="H120" i="26"/>
  <c r="L120" i="26"/>
  <c r="H121" i="26"/>
  <c r="L121" i="26"/>
  <c r="H122" i="26"/>
  <c r="L122" i="26"/>
  <c r="H123" i="26"/>
  <c r="L123" i="26"/>
  <c r="H124" i="26"/>
  <c r="L124" i="26"/>
  <c r="H125" i="26"/>
  <c r="L125" i="26"/>
  <c r="H126" i="26"/>
  <c r="L126" i="26"/>
  <c r="H127" i="26"/>
  <c r="L127" i="26"/>
  <c r="H128" i="26"/>
  <c r="L128" i="26"/>
  <c r="H129" i="26"/>
  <c r="L129" i="26"/>
  <c r="H130" i="26"/>
  <c r="L130" i="26"/>
  <c r="H131" i="26"/>
  <c r="L131" i="26"/>
  <c r="H132" i="26"/>
  <c r="L132" i="26"/>
  <c r="H133" i="26"/>
  <c r="L133" i="26"/>
  <c r="H134" i="26"/>
  <c r="L134" i="26"/>
  <c r="H135" i="26"/>
  <c r="L135" i="26"/>
  <c r="H136" i="26"/>
  <c r="L136" i="26"/>
  <c r="H137" i="26"/>
  <c r="L137" i="26"/>
  <c r="H138" i="26"/>
  <c r="L138" i="26"/>
  <c r="H139" i="26"/>
  <c r="L139" i="26"/>
  <c r="H140" i="26"/>
  <c r="L140" i="26"/>
  <c r="H141" i="26"/>
  <c r="L141" i="26"/>
  <c r="H142" i="26"/>
  <c r="L142" i="26"/>
  <c r="H143" i="26"/>
  <c r="L143" i="26"/>
  <c r="H144" i="26"/>
  <c r="L144" i="26"/>
  <c r="H145" i="26"/>
  <c r="L145" i="26"/>
  <c r="H146" i="26"/>
  <c r="L146" i="26"/>
  <c r="H147" i="26"/>
  <c r="L147" i="26"/>
  <c r="H148" i="26"/>
  <c r="L148" i="26"/>
  <c r="H149" i="26"/>
  <c r="L149" i="26"/>
  <c r="H150" i="26"/>
  <c r="L150" i="26"/>
  <c r="H151" i="26"/>
  <c r="L151" i="26"/>
  <c r="H152" i="26"/>
  <c r="L152" i="26"/>
  <c r="H153" i="26"/>
  <c r="L153" i="26"/>
  <c r="H154" i="26"/>
  <c r="L154" i="26"/>
  <c r="H155" i="26"/>
  <c r="L155" i="26"/>
  <c r="H156" i="26"/>
  <c r="L156" i="26"/>
  <c r="H157" i="26"/>
  <c r="L157" i="26"/>
  <c r="H158" i="26"/>
  <c r="L158" i="26"/>
  <c r="H159" i="26"/>
  <c r="L159" i="26"/>
  <c r="H160" i="26"/>
  <c r="L160" i="26"/>
  <c r="H161" i="26"/>
  <c r="L161" i="26"/>
  <c r="H162" i="26"/>
  <c r="L162" i="26"/>
  <c r="H163" i="26"/>
  <c r="L163" i="26"/>
  <c r="H164" i="26"/>
  <c r="L164" i="26"/>
  <c r="H165" i="26"/>
  <c r="L165" i="26"/>
  <c r="H166" i="26"/>
  <c r="L166" i="26"/>
  <c r="H167" i="26"/>
  <c r="L167" i="26"/>
  <c r="H168" i="26"/>
  <c r="L168" i="26"/>
  <c r="H169" i="26"/>
  <c r="L169" i="26"/>
  <c r="H170" i="26"/>
  <c r="L170" i="26"/>
  <c r="H171" i="26"/>
  <c r="L171" i="26"/>
  <c r="H172" i="26"/>
  <c r="L172" i="26"/>
  <c r="H173" i="26"/>
  <c r="L173" i="26"/>
  <c r="H174" i="26"/>
  <c r="L174" i="26"/>
  <c r="H175" i="26"/>
  <c r="L175" i="26"/>
  <c r="H176" i="26"/>
  <c r="L176" i="26"/>
  <c r="H177" i="26"/>
  <c r="L177" i="26"/>
  <c r="H178" i="26"/>
  <c r="L178" i="26"/>
  <c r="H179" i="26"/>
  <c r="L179" i="26"/>
  <c r="H180" i="26"/>
  <c r="L180" i="26"/>
  <c r="H181" i="26"/>
  <c r="L181" i="26"/>
  <c r="H182" i="26"/>
  <c r="L182" i="26"/>
  <c r="H183" i="26"/>
  <c r="L183" i="26"/>
  <c r="H184" i="26"/>
  <c r="L184" i="26"/>
  <c r="H185" i="26"/>
  <c r="L185" i="26"/>
  <c r="H186" i="26"/>
  <c r="L186" i="26"/>
  <c r="H187" i="26"/>
  <c r="L187" i="26"/>
  <c r="H188" i="26"/>
  <c r="L188" i="26"/>
  <c r="H189" i="26"/>
  <c r="L189" i="26"/>
  <c r="H190" i="26"/>
  <c r="L190" i="26"/>
  <c r="H191" i="26"/>
  <c r="L191" i="26"/>
  <c r="H192" i="26"/>
  <c r="L192" i="26"/>
  <c r="H193" i="26"/>
  <c r="L193" i="26"/>
  <c r="H194" i="26"/>
  <c r="L194" i="26"/>
  <c r="H195" i="26"/>
  <c r="L195" i="26"/>
  <c r="H196" i="26"/>
  <c r="L196" i="26"/>
  <c r="H197" i="26"/>
  <c r="L197" i="26"/>
  <c r="H198" i="26"/>
  <c r="L198" i="26"/>
  <c r="H199" i="26"/>
  <c r="L199" i="26"/>
  <c r="H200" i="26"/>
  <c r="L200" i="26"/>
  <c r="H201" i="26"/>
  <c r="L201" i="26"/>
  <c r="H202" i="26"/>
  <c r="L202" i="26"/>
  <c r="H203" i="26"/>
  <c r="L203" i="26"/>
  <c r="H204" i="26"/>
  <c r="L204" i="26"/>
  <c r="H205" i="26"/>
  <c r="L205" i="26"/>
  <c r="H206" i="26"/>
  <c r="L206" i="26"/>
  <c r="H207" i="26"/>
  <c r="L207" i="26"/>
  <c r="H208" i="26"/>
  <c r="L208" i="26"/>
  <c r="P9" i="15"/>
  <c r="H10" i="15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M10" i="15"/>
  <c r="P10" i="15"/>
  <c r="G11" i="15"/>
  <c r="M11" i="15"/>
  <c r="P11" i="15"/>
  <c r="G12" i="15"/>
  <c r="M12" i="15"/>
  <c r="P12" i="15"/>
  <c r="G13" i="15"/>
  <c r="M13" i="15"/>
  <c r="P13" i="15"/>
  <c r="G14" i="15"/>
  <c r="M14" i="15"/>
  <c r="P14" i="15"/>
  <c r="G15" i="15"/>
  <c r="M15" i="15"/>
  <c r="P15" i="15"/>
  <c r="G16" i="15"/>
  <c r="M16" i="15"/>
  <c r="P16" i="15"/>
  <c r="G17" i="15"/>
  <c r="M17" i="15"/>
  <c r="P17" i="15"/>
  <c r="G18" i="15"/>
  <c r="M18" i="15"/>
  <c r="P18" i="15"/>
  <c r="G19" i="15"/>
  <c r="M19" i="15"/>
  <c r="P19" i="15"/>
  <c r="G20" i="15"/>
  <c r="M20" i="15"/>
  <c r="P20" i="15"/>
  <c r="G21" i="15"/>
  <c r="M21" i="15"/>
  <c r="P21" i="15"/>
  <c r="G22" i="15"/>
  <c r="M22" i="15"/>
  <c r="P22" i="15"/>
  <c r="G23" i="15"/>
  <c r="M23" i="15"/>
  <c r="P23" i="15"/>
  <c r="G24" i="15"/>
  <c r="M24" i="15"/>
  <c r="P24" i="15"/>
  <c r="G25" i="15"/>
  <c r="M25" i="15"/>
  <c r="P25" i="15"/>
  <c r="G26" i="15"/>
  <c r="M26" i="15"/>
  <c r="P26" i="15"/>
  <c r="G27" i="15"/>
  <c r="M27" i="15"/>
  <c r="P27" i="15"/>
  <c r="G28" i="15"/>
  <c r="P28" i="15" s="1"/>
  <c r="G29" i="15"/>
  <c r="P29" i="15" s="1"/>
  <c r="G30" i="15"/>
  <c r="P30" i="15" s="1"/>
  <c r="G31" i="15"/>
  <c r="P31" i="15" s="1"/>
  <c r="H31" i="15"/>
  <c r="G32" i="15"/>
  <c r="P32" i="15" s="1"/>
  <c r="H32" i="15"/>
  <c r="G33" i="15"/>
  <c r="P33" i="15" s="1"/>
  <c r="H33" i="15"/>
  <c r="G34" i="15"/>
  <c r="P34" i="15" s="1"/>
  <c r="H34" i="15"/>
  <c r="G35" i="15"/>
  <c r="P35" i="15" s="1"/>
  <c r="H35" i="15"/>
  <c r="G36" i="15"/>
  <c r="H36" i="15"/>
  <c r="G37" i="15"/>
  <c r="P37" i="15" s="1"/>
  <c r="H37" i="15"/>
  <c r="G38" i="15"/>
  <c r="P38" i="15" s="1"/>
  <c r="H38" i="15"/>
  <c r="G39" i="15"/>
  <c r="P39" i="15" s="1"/>
  <c r="H39" i="15"/>
  <c r="G40" i="15"/>
  <c r="P40" i="15" s="1"/>
  <c r="H40" i="15"/>
  <c r="G41" i="15"/>
  <c r="P41" i="15" s="1"/>
  <c r="H41" i="15"/>
  <c r="G42" i="15"/>
  <c r="H42" i="15"/>
  <c r="G43" i="15"/>
  <c r="P43" i="15" s="1"/>
  <c r="H43" i="15"/>
  <c r="G44" i="15"/>
  <c r="P44" i="15" s="1"/>
  <c r="H44" i="15"/>
  <c r="G45" i="15"/>
  <c r="P45" i="15" s="1"/>
  <c r="H45" i="15"/>
  <c r="G46" i="15"/>
  <c r="P46" i="15" s="1"/>
  <c r="H46" i="15"/>
  <c r="G47" i="15"/>
  <c r="P47" i="15" s="1"/>
  <c r="H47" i="15"/>
  <c r="G48" i="15"/>
  <c r="P48" i="15" s="1"/>
  <c r="H48" i="15"/>
  <c r="G49" i="15"/>
  <c r="P49" i="15" s="1"/>
  <c r="H49" i="15"/>
  <c r="G50" i="15"/>
  <c r="P50" i="15" s="1"/>
  <c r="H50" i="15"/>
  <c r="G51" i="15"/>
  <c r="P51" i="15" s="1"/>
  <c r="H51" i="15"/>
  <c r="G52" i="15"/>
  <c r="P52" i="15" s="1"/>
  <c r="H52" i="15"/>
  <c r="G53" i="15"/>
  <c r="P53" i="15" s="1"/>
  <c r="H53" i="15"/>
  <c r="G54" i="15"/>
  <c r="P54" i="15" s="1"/>
  <c r="H54" i="15"/>
  <c r="G55" i="15"/>
  <c r="P55" i="15" s="1"/>
  <c r="H55" i="15"/>
  <c r="G56" i="15"/>
  <c r="P56" i="15" s="1"/>
  <c r="H56" i="15"/>
  <c r="G57" i="15"/>
  <c r="P57" i="15" s="1"/>
  <c r="H57" i="15"/>
  <c r="G58" i="15"/>
  <c r="P58" i="15" s="1"/>
  <c r="H58" i="15"/>
  <c r="G59" i="15"/>
  <c r="P59" i="15" s="1"/>
  <c r="H59" i="15"/>
  <c r="G60" i="15"/>
  <c r="H60" i="15"/>
  <c r="P60" i="15"/>
  <c r="G61" i="15"/>
  <c r="H61" i="15"/>
  <c r="G62" i="15"/>
  <c r="H62" i="15"/>
  <c r="P62" i="15"/>
  <c r="G63" i="15"/>
  <c r="H63" i="15"/>
  <c r="P63" i="15"/>
  <c r="G64" i="15"/>
  <c r="H64" i="15"/>
  <c r="P64" i="15"/>
  <c r="G65" i="15"/>
  <c r="H65" i="15"/>
  <c r="P65" i="15"/>
  <c r="G66" i="15"/>
  <c r="H66" i="15"/>
  <c r="L66" i="15"/>
  <c r="P66" i="15"/>
  <c r="G67" i="15"/>
  <c r="H67" i="15"/>
  <c r="L67" i="15"/>
  <c r="P67" i="15"/>
  <c r="G68" i="15"/>
  <c r="H68" i="15"/>
  <c r="L68" i="15"/>
  <c r="P68" i="15"/>
  <c r="G69" i="15"/>
  <c r="H69" i="15"/>
  <c r="L69" i="15"/>
  <c r="P69" i="15"/>
  <c r="G70" i="15"/>
  <c r="H70" i="15"/>
  <c r="L70" i="15"/>
  <c r="P70" i="15"/>
  <c r="G71" i="15"/>
  <c r="H71" i="15"/>
  <c r="L71" i="15"/>
  <c r="P71" i="15"/>
  <c r="G72" i="15"/>
  <c r="H72" i="15"/>
  <c r="L72" i="15"/>
  <c r="P72" i="15"/>
  <c r="G73" i="15"/>
  <c r="H73" i="15"/>
  <c r="L73" i="15"/>
  <c r="P73" i="15"/>
  <c r="G74" i="15"/>
  <c r="H74" i="15"/>
  <c r="L74" i="15"/>
  <c r="P74" i="15"/>
  <c r="G75" i="15"/>
  <c r="H75" i="15"/>
  <c r="L75" i="15"/>
  <c r="P75" i="15"/>
  <c r="G76" i="15"/>
  <c r="H76" i="15"/>
  <c r="L76" i="15"/>
  <c r="P76" i="15"/>
  <c r="G77" i="15"/>
  <c r="H77" i="15"/>
  <c r="L77" i="15"/>
  <c r="P77" i="15"/>
  <c r="G78" i="15"/>
  <c r="H78" i="15"/>
  <c r="L78" i="15"/>
  <c r="P78" i="15"/>
  <c r="G79" i="15"/>
  <c r="H79" i="15"/>
  <c r="L79" i="15"/>
  <c r="P79" i="15"/>
  <c r="G80" i="15"/>
  <c r="H80" i="15"/>
  <c r="L80" i="15"/>
  <c r="P80" i="15"/>
  <c r="G81" i="15"/>
  <c r="H81" i="15"/>
  <c r="L81" i="15"/>
  <c r="P81" i="15"/>
  <c r="G82" i="15"/>
  <c r="H82" i="15"/>
  <c r="L82" i="15"/>
  <c r="P82" i="15"/>
  <c r="G83" i="15"/>
  <c r="H83" i="15"/>
  <c r="L83" i="15"/>
  <c r="P83" i="15"/>
  <c r="G84" i="15"/>
  <c r="H84" i="15"/>
  <c r="L84" i="15"/>
  <c r="P84" i="15"/>
  <c r="G85" i="15"/>
  <c r="H85" i="15"/>
  <c r="L85" i="15"/>
  <c r="P85" i="15"/>
  <c r="G86" i="15"/>
  <c r="H86" i="15"/>
  <c r="L86" i="15"/>
  <c r="P86" i="15"/>
  <c r="G87" i="15"/>
  <c r="H87" i="15"/>
  <c r="L87" i="15"/>
  <c r="P87" i="15"/>
  <c r="G88" i="15"/>
  <c r="H88" i="15"/>
  <c r="L88" i="15"/>
  <c r="P88" i="15"/>
  <c r="G89" i="15"/>
  <c r="H89" i="15"/>
  <c r="L89" i="15"/>
  <c r="P89" i="15"/>
  <c r="G90" i="15"/>
  <c r="H90" i="15"/>
  <c r="L90" i="15"/>
  <c r="P90" i="15"/>
  <c r="G91" i="15"/>
  <c r="H91" i="15"/>
  <c r="L91" i="15"/>
  <c r="P91" i="15"/>
  <c r="G92" i="15"/>
  <c r="H92" i="15"/>
  <c r="L92" i="15"/>
  <c r="P92" i="15"/>
  <c r="G93" i="15"/>
  <c r="H93" i="15"/>
  <c r="L93" i="15"/>
  <c r="P93" i="15"/>
  <c r="G94" i="15"/>
  <c r="H94" i="15"/>
  <c r="L94" i="15"/>
  <c r="P94" i="15"/>
  <c r="G95" i="15"/>
  <c r="H95" i="15"/>
  <c r="L95" i="15"/>
  <c r="P95" i="15"/>
  <c r="G96" i="15"/>
  <c r="H96" i="15"/>
  <c r="L96" i="15"/>
  <c r="P96" i="15"/>
  <c r="G97" i="15"/>
  <c r="H97" i="15"/>
  <c r="L97" i="15"/>
  <c r="P97" i="15"/>
  <c r="G98" i="15"/>
  <c r="H98" i="15"/>
  <c r="L98" i="15"/>
  <c r="P98" i="15"/>
  <c r="G99" i="15"/>
  <c r="H99" i="15"/>
  <c r="L99" i="15"/>
  <c r="P99" i="15"/>
  <c r="G100" i="15"/>
  <c r="H100" i="15"/>
  <c r="L100" i="15"/>
  <c r="P100" i="15"/>
  <c r="G101" i="15"/>
  <c r="H101" i="15"/>
  <c r="L101" i="15"/>
  <c r="P101" i="15"/>
  <c r="G102" i="15"/>
  <c r="H102" i="15"/>
  <c r="L102" i="15"/>
  <c r="P102" i="15"/>
  <c r="G103" i="15"/>
  <c r="H103" i="15"/>
  <c r="L103" i="15"/>
  <c r="P103" i="15"/>
  <c r="G104" i="15"/>
  <c r="H104" i="15"/>
  <c r="L104" i="15"/>
  <c r="P104" i="15"/>
  <c r="G105" i="15"/>
  <c r="H105" i="15"/>
  <c r="L105" i="15"/>
  <c r="P105" i="15"/>
  <c r="G106" i="15"/>
  <c r="H106" i="15"/>
  <c r="L106" i="15"/>
  <c r="P106" i="15"/>
  <c r="G107" i="15"/>
  <c r="H107" i="15"/>
  <c r="L107" i="15"/>
  <c r="P107" i="15"/>
  <c r="G108" i="15"/>
  <c r="H108" i="15"/>
  <c r="L108" i="15"/>
  <c r="P108" i="15"/>
  <c r="G109" i="15"/>
  <c r="H109" i="15"/>
  <c r="L109" i="15"/>
  <c r="P109" i="15"/>
  <c r="G110" i="15"/>
  <c r="H110" i="15"/>
  <c r="L110" i="15"/>
  <c r="P110" i="15"/>
  <c r="G111" i="15"/>
  <c r="H111" i="15"/>
  <c r="L111" i="15"/>
  <c r="P111" i="15"/>
  <c r="G112" i="15"/>
  <c r="H112" i="15"/>
  <c r="L112" i="15"/>
  <c r="P112" i="15"/>
  <c r="G113" i="15"/>
  <c r="H113" i="15"/>
  <c r="L113" i="15"/>
  <c r="P113" i="15"/>
  <c r="G114" i="15"/>
  <c r="H114" i="15"/>
  <c r="L114" i="15"/>
  <c r="P114" i="15"/>
  <c r="G115" i="15"/>
  <c r="H115" i="15"/>
  <c r="L115" i="15"/>
  <c r="P115" i="15"/>
  <c r="G116" i="15"/>
  <c r="H116" i="15"/>
  <c r="L116" i="15"/>
  <c r="P116" i="15"/>
  <c r="G117" i="15"/>
  <c r="H117" i="15"/>
  <c r="L117" i="15"/>
  <c r="P117" i="15"/>
  <c r="G118" i="15"/>
  <c r="H118" i="15"/>
  <c r="L118" i="15"/>
  <c r="P118" i="15"/>
  <c r="G119" i="15"/>
  <c r="H119" i="15"/>
  <c r="L119" i="15"/>
  <c r="P119" i="15"/>
  <c r="G120" i="15"/>
  <c r="H120" i="15"/>
  <c r="L120" i="15"/>
  <c r="P120" i="15"/>
  <c r="G121" i="15"/>
  <c r="H121" i="15"/>
  <c r="L121" i="15"/>
  <c r="P121" i="15"/>
  <c r="G122" i="15"/>
  <c r="H122" i="15"/>
  <c r="L122" i="15"/>
  <c r="P122" i="15"/>
  <c r="G123" i="15"/>
  <c r="H123" i="15"/>
  <c r="L123" i="15"/>
  <c r="P123" i="15"/>
  <c r="G124" i="15"/>
  <c r="H124" i="15"/>
  <c r="L124" i="15"/>
  <c r="P124" i="15"/>
  <c r="G125" i="15"/>
  <c r="H125" i="15"/>
  <c r="L125" i="15"/>
  <c r="P125" i="15"/>
  <c r="G126" i="15"/>
  <c r="H126" i="15"/>
  <c r="L126" i="15"/>
  <c r="P126" i="15"/>
  <c r="G127" i="15"/>
  <c r="H127" i="15"/>
  <c r="L127" i="15"/>
  <c r="P127" i="15"/>
  <c r="G128" i="15"/>
  <c r="H128" i="15"/>
  <c r="L128" i="15"/>
  <c r="P128" i="15"/>
  <c r="G129" i="15"/>
  <c r="H129" i="15"/>
  <c r="L129" i="15"/>
  <c r="P129" i="15"/>
  <c r="G130" i="15"/>
  <c r="H130" i="15"/>
  <c r="L130" i="15"/>
  <c r="P130" i="15"/>
  <c r="G131" i="15"/>
  <c r="H131" i="15"/>
  <c r="L131" i="15"/>
  <c r="P131" i="15"/>
  <c r="G132" i="15"/>
  <c r="H132" i="15"/>
  <c r="L132" i="15"/>
  <c r="P132" i="15"/>
  <c r="G133" i="15"/>
  <c r="H133" i="15"/>
  <c r="L133" i="15"/>
  <c r="P133" i="15"/>
  <c r="G134" i="15"/>
  <c r="H134" i="15"/>
  <c r="L134" i="15"/>
  <c r="P134" i="15"/>
  <c r="G135" i="15"/>
  <c r="H135" i="15"/>
  <c r="L135" i="15"/>
  <c r="P135" i="15"/>
  <c r="G136" i="15"/>
  <c r="H136" i="15"/>
  <c r="L136" i="15"/>
  <c r="P136" i="15"/>
  <c r="G137" i="15"/>
  <c r="H137" i="15"/>
  <c r="L137" i="15"/>
  <c r="P137" i="15"/>
  <c r="G138" i="15"/>
  <c r="H138" i="15"/>
  <c r="L138" i="15"/>
  <c r="P138" i="15"/>
  <c r="G139" i="15"/>
  <c r="H139" i="15"/>
  <c r="L139" i="15"/>
  <c r="P139" i="15"/>
  <c r="G140" i="15"/>
  <c r="H140" i="15"/>
  <c r="L140" i="15"/>
  <c r="P140" i="15"/>
  <c r="G141" i="15"/>
  <c r="H141" i="15"/>
  <c r="L141" i="15"/>
  <c r="P141" i="15"/>
  <c r="G142" i="15"/>
  <c r="H142" i="15"/>
  <c r="L142" i="15"/>
  <c r="P142" i="15"/>
  <c r="G143" i="15"/>
  <c r="H143" i="15"/>
  <c r="L143" i="15"/>
  <c r="P143" i="15"/>
  <c r="G144" i="15"/>
  <c r="H144" i="15"/>
  <c r="L144" i="15"/>
  <c r="P144" i="15"/>
  <c r="G145" i="15"/>
  <c r="H145" i="15"/>
  <c r="L145" i="15"/>
  <c r="P145" i="15"/>
  <c r="G146" i="15"/>
  <c r="H146" i="15"/>
  <c r="P146" i="15"/>
  <c r="G147" i="15"/>
  <c r="H147" i="15"/>
  <c r="L147" i="15"/>
  <c r="P147" i="15"/>
  <c r="G148" i="15"/>
  <c r="H148" i="15"/>
  <c r="L148" i="15"/>
  <c r="P148" i="15"/>
  <c r="G149" i="15"/>
  <c r="H149" i="15"/>
  <c r="L149" i="15"/>
  <c r="P149" i="15"/>
  <c r="G150" i="15"/>
  <c r="H150" i="15"/>
  <c r="L150" i="15"/>
  <c r="P150" i="15"/>
  <c r="G151" i="15"/>
  <c r="H151" i="15"/>
  <c r="L151" i="15"/>
  <c r="P151" i="15"/>
  <c r="G152" i="15"/>
  <c r="H152" i="15"/>
  <c r="L152" i="15"/>
  <c r="P152" i="15"/>
  <c r="G153" i="15"/>
  <c r="H153" i="15"/>
  <c r="L153" i="15"/>
  <c r="P153" i="15"/>
  <c r="G154" i="15"/>
  <c r="H154" i="15"/>
  <c r="L154" i="15"/>
  <c r="P154" i="15"/>
  <c r="G155" i="15"/>
  <c r="H155" i="15"/>
  <c r="L155" i="15"/>
  <c r="P155" i="15"/>
  <c r="G156" i="15"/>
  <c r="H156" i="15"/>
  <c r="L156" i="15"/>
  <c r="P156" i="15"/>
  <c r="G157" i="15"/>
  <c r="H157" i="15"/>
  <c r="L157" i="15"/>
  <c r="P157" i="15"/>
  <c r="G158" i="15"/>
  <c r="H158" i="15"/>
  <c r="L158" i="15"/>
  <c r="P158" i="15"/>
  <c r="G159" i="15"/>
  <c r="H159" i="15"/>
  <c r="L159" i="15"/>
  <c r="P159" i="15"/>
  <c r="G160" i="15"/>
  <c r="H160" i="15"/>
  <c r="L160" i="15"/>
  <c r="P160" i="15"/>
  <c r="G161" i="15"/>
  <c r="H161" i="15"/>
  <c r="L161" i="15"/>
  <c r="P161" i="15"/>
  <c r="G162" i="15"/>
  <c r="H162" i="15"/>
  <c r="L162" i="15"/>
  <c r="P162" i="15"/>
  <c r="G163" i="15"/>
  <c r="H163" i="15"/>
  <c r="L163" i="15"/>
  <c r="P163" i="15"/>
  <c r="G164" i="15"/>
  <c r="H164" i="15"/>
  <c r="L164" i="15"/>
  <c r="P164" i="15"/>
  <c r="G165" i="15"/>
  <c r="H165" i="15"/>
  <c r="L165" i="15"/>
  <c r="P165" i="15"/>
  <c r="G166" i="15"/>
  <c r="H166" i="15"/>
  <c r="L166" i="15"/>
  <c r="P166" i="15"/>
  <c r="G167" i="15"/>
  <c r="H167" i="15"/>
  <c r="L167" i="15"/>
  <c r="P167" i="15"/>
  <c r="G168" i="15"/>
  <c r="H168" i="15"/>
  <c r="L168" i="15"/>
  <c r="P168" i="15"/>
  <c r="G169" i="15"/>
  <c r="H169" i="15"/>
  <c r="L169" i="15"/>
  <c r="P169" i="15"/>
  <c r="G170" i="15"/>
  <c r="H170" i="15"/>
  <c r="L170" i="15"/>
  <c r="P170" i="15"/>
  <c r="G171" i="15"/>
  <c r="H171" i="15"/>
  <c r="L171" i="15"/>
  <c r="P171" i="15"/>
  <c r="G172" i="15"/>
  <c r="H172" i="15"/>
  <c r="L172" i="15"/>
  <c r="P172" i="15"/>
  <c r="G173" i="15"/>
  <c r="H173" i="15"/>
  <c r="L173" i="15"/>
  <c r="P173" i="15"/>
  <c r="G174" i="15"/>
  <c r="H174" i="15"/>
  <c r="L174" i="15"/>
  <c r="P174" i="15"/>
  <c r="G175" i="15"/>
  <c r="H175" i="15"/>
  <c r="L175" i="15"/>
  <c r="P175" i="15"/>
  <c r="G176" i="15"/>
  <c r="H176" i="15"/>
  <c r="L176" i="15"/>
  <c r="P176" i="15"/>
  <c r="G177" i="15"/>
  <c r="H177" i="15"/>
  <c r="L177" i="15"/>
  <c r="P177" i="15"/>
  <c r="G178" i="15"/>
  <c r="H178" i="15"/>
  <c r="L178" i="15"/>
  <c r="P178" i="15"/>
  <c r="G179" i="15"/>
  <c r="H179" i="15"/>
  <c r="L179" i="15"/>
  <c r="P179" i="15"/>
  <c r="G180" i="15"/>
  <c r="H180" i="15"/>
  <c r="L180" i="15"/>
  <c r="P180" i="15"/>
  <c r="G181" i="15"/>
  <c r="H181" i="15"/>
  <c r="L181" i="15"/>
  <c r="P181" i="15"/>
  <c r="G182" i="15"/>
  <c r="H182" i="15"/>
  <c r="L182" i="15"/>
  <c r="P182" i="15"/>
  <c r="G183" i="15"/>
  <c r="H183" i="15"/>
  <c r="L183" i="15"/>
  <c r="P183" i="15"/>
  <c r="G184" i="15"/>
  <c r="H184" i="15"/>
  <c r="L184" i="15"/>
  <c r="P184" i="15"/>
  <c r="G185" i="15"/>
  <c r="H185" i="15"/>
  <c r="L185" i="15"/>
  <c r="P185" i="15"/>
  <c r="G186" i="15"/>
  <c r="H186" i="15"/>
  <c r="L186" i="15"/>
  <c r="P186" i="15"/>
  <c r="G187" i="15"/>
  <c r="H187" i="15"/>
  <c r="L187" i="15"/>
  <c r="P187" i="15"/>
  <c r="G188" i="15"/>
  <c r="H188" i="15"/>
  <c r="L188" i="15"/>
  <c r="P188" i="15"/>
  <c r="G189" i="15"/>
  <c r="H189" i="15"/>
  <c r="L189" i="15"/>
  <c r="P189" i="15"/>
  <c r="G190" i="15"/>
  <c r="H190" i="15"/>
  <c r="L190" i="15"/>
  <c r="P190" i="15"/>
  <c r="G191" i="15"/>
  <c r="H191" i="15"/>
  <c r="L191" i="15"/>
  <c r="P191" i="15"/>
  <c r="G192" i="15"/>
  <c r="H192" i="15"/>
  <c r="L192" i="15"/>
  <c r="P192" i="15"/>
  <c r="G193" i="15"/>
  <c r="H193" i="15"/>
  <c r="L193" i="15"/>
  <c r="P193" i="15"/>
  <c r="G194" i="15"/>
  <c r="H194" i="15"/>
  <c r="L194" i="15"/>
  <c r="P194" i="15"/>
  <c r="G195" i="15"/>
  <c r="H195" i="15"/>
  <c r="L195" i="15"/>
  <c r="P195" i="15"/>
  <c r="G196" i="15"/>
  <c r="H196" i="15"/>
  <c r="L196" i="15"/>
  <c r="P196" i="15"/>
  <c r="G197" i="15"/>
  <c r="H197" i="15"/>
  <c r="L197" i="15"/>
  <c r="P197" i="15"/>
  <c r="G198" i="15"/>
  <c r="H198" i="15"/>
  <c r="L198" i="15"/>
  <c r="P198" i="15"/>
  <c r="G199" i="15"/>
  <c r="H199" i="15"/>
  <c r="L199" i="15"/>
  <c r="P199" i="15"/>
  <c r="G200" i="15"/>
  <c r="H200" i="15"/>
  <c r="L200" i="15"/>
  <c r="P200" i="15"/>
  <c r="G201" i="15"/>
  <c r="H201" i="15"/>
  <c r="L201" i="15"/>
  <c r="P201" i="15"/>
  <c r="G202" i="15"/>
  <c r="H202" i="15"/>
  <c r="L202" i="15"/>
  <c r="P202" i="15"/>
  <c r="G203" i="15"/>
  <c r="H203" i="15"/>
  <c r="L203" i="15"/>
  <c r="P203" i="15"/>
  <c r="G204" i="15"/>
  <c r="H204" i="15"/>
  <c r="L204" i="15"/>
  <c r="P204" i="15"/>
  <c r="G205" i="15"/>
  <c r="H205" i="15"/>
  <c r="L205" i="15"/>
  <c r="P205" i="15"/>
  <c r="G206" i="15"/>
  <c r="H206" i="15"/>
  <c r="L206" i="15"/>
  <c r="P206" i="15"/>
  <c r="G207" i="15"/>
  <c r="H207" i="15"/>
  <c r="L207" i="15"/>
  <c r="P207" i="15"/>
  <c r="G208" i="15"/>
  <c r="H208" i="15"/>
  <c r="L208" i="15"/>
  <c r="P208" i="15"/>
  <c r="G209" i="15"/>
  <c r="H209" i="15"/>
  <c r="L209" i="15"/>
  <c r="P209" i="15"/>
  <c r="G210" i="15"/>
  <c r="H210" i="15"/>
  <c r="L210" i="15"/>
  <c r="P210" i="15"/>
  <c r="G211" i="15"/>
  <c r="H211" i="15"/>
  <c r="L211" i="15"/>
  <c r="P211" i="15"/>
  <c r="G212" i="15"/>
  <c r="D30" i="32" s="1"/>
  <c r="H212" i="15"/>
  <c r="L212" i="15"/>
  <c r="P212" i="15"/>
  <c r="G213" i="15"/>
  <c r="H213" i="15"/>
  <c r="G214" i="15"/>
  <c r="H214" i="15"/>
  <c r="G215" i="15"/>
  <c r="H215" i="15"/>
  <c r="G216" i="15"/>
  <c r="H216" i="15"/>
  <c r="G217" i="15"/>
  <c r="H217" i="15"/>
  <c r="G218" i="15"/>
  <c r="H218" i="15"/>
  <c r="G219" i="15"/>
  <c r="H219" i="15"/>
  <c r="G220" i="15"/>
  <c r="H220" i="15"/>
  <c r="E30" i="32"/>
  <c r="G10" i="31"/>
  <c r="H10" i="31"/>
  <c r="H11" i="31" s="1"/>
  <c r="H12" i="31" s="1"/>
  <c r="H13" i="31" s="1"/>
  <c r="H14" i="31" s="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P44" i="31"/>
  <c r="G45" i="31"/>
  <c r="P45" i="31"/>
  <c r="G46" i="31"/>
  <c r="P46" i="31"/>
  <c r="G47" i="31"/>
  <c r="P47" i="31"/>
  <c r="G48" i="31"/>
  <c r="P48" i="31"/>
  <c r="G49" i="31"/>
  <c r="P49" i="31"/>
  <c r="G50" i="31"/>
  <c r="P50" i="31"/>
  <c r="G51" i="31"/>
  <c r="P51" i="31"/>
  <c r="G52" i="31"/>
  <c r="P52" i="31"/>
  <c r="G53" i="31"/>
  <c r="P53" i="31"/>
  <c r="G54" i="31"/>
  <c r="P54" i="31"/>
  <c r="G55" i="31"/>
  <c r="P55" i="31"/>
  <c r="G56" i="31"/>
  <c r="P56" i="31"/>
  <c r="G57" i="31"/>
  <c r="P57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P32" i="31"/>
  <c r="O33" i="31"/>
  <c r="P33" i="31"/>
  <c r="O34" i="31"/>
  <c r="P34" i="31"/>
  <c r="O35" i="31"/>
  <c r="P35" i="31"/>
  <c r="O36" i="31"/>
  <c r="P36" i="31"/>
  <c r="O37" i="31"/>
  <c r="P37" i="31"/>
  <c r="O38" i="31"/>
  <c r="P38" i="31"/>
  <c r="O39" i="31"/>
  <c r="P39" i="31"/>
  <c r="O40" i="31"/>
  <c r="P40" i="31"/>
  <c r="O41" i="31"/>
  <c r="P41" i="31"/>
  <c r="O42" i="31"/>
  <c r="P42" i="31"/>
  <c r="O43" i="31"/>
  <c r="P43" i="31"/>
  <c r="H57" i="31"/>
  <c r="G58" i="31"/>
  <c r="P58" i="31"/>
  <c r="H58" i="31"/>
  <c r="G59" i="31"/>
  <c r="P59" i="31"/>
  <c r="H59" i="31"/>
  <c r="G60" i="31"/>
  <c r="P60" i="31"/>
  <c r="H60" i="31"/>
  <c r="G61" i="31"/>
  <c r="P61" i="31"/>
  <c r="H61" i="31"/>
  <c r="G62" i="31"/>
  <c r="P62" i="31"/>
  <c r="H62" i="31"/>
  <c r="G63" i="31"/>
  <c r="P63" i="31"/>
  <c r="H63" i="31"/>
  <c r="G64" i="31"/>
  <c r="P64" i="31"/>
  <c r="H64" i="31"/>
  <c r="G65" i="31"/>
  <c r="P65" i="31"/>
  <c r="H65" i="31"/>
  <c r="G66" i="31"/>
  <c r="P66" i="31"/>
  <c r="H66" i="31"/>
  <c r="G67" i="31"/>
  <c r="P67" i="31"/>
  <c r="H67" i="31"/>
  <c r="G68" i="31"/>
  <c r="H68" i="31"/>
  <c r="P68" i="31"/>
  <c r="G69" i="31"/>
  <c r="H69" i="31"/>
  <c r="P69" i="31"/>
  <c r="G70" i="31"/>
  <c r="H70" i="31"/>
  <c r="P70" i="31"/>
  <c r="G71" i="31"/>
  <c r="H71" i="31"/>
  <c r="P71" i="31"/>
  <c r="G72" i="31"/>
  <c r="H72" i="31"/>
  <c r="P72" i="31"/>
  <c r="G73" i="31"/>
  <c r="H73" i="31"/>
  <c r="P73" i="31"/>
  <c r="G74" i="31"/>
  <c r="H74" i="31"/>
  <c r="P74" i="31"/>
  <c r="G75" i="31"/>
  <c r="H75" i="31"/>
  <c r="P75" i="31"/>
  <c r="G76" i="31"/>
  <c r="H76" i="31"/>
  <c r="L76" i="31"/>
  <c r="P76" i="31"/>
  <c r="G77" i="31"/>
  <c r="H77" i="31"/>
  <c r="L77" i="31"/>
  <c r="P77" i="31"/>
  <c r="G78" i="31"/>
  <c r="H78" i="31"/>
  <c r="L78" i="31"/>
  <c r="P78" i="31"/>
  <c r="G79" i="31"/>
  <c r="H79" i="31"/>
  <c r="L79" i="31"/>
  <c r="P79" i="31"/>
  <c r="G80" i="31"/>
  <c r="H80" i="31"/>
  <c r="L80" i="31"/>
  <c r="P80" i="31"/>
  <c r="G81" i="31"/>
  <c r="H81" i="31"/>
  <c r="L81" i="31"/>
  <c r="P81" i="31"/>
  <c r="G82" i="31"/>
  <c r="H82" i="31"/>
  <c r="L82" i="31"/>
  <c r="P82" i="31"/>
  <c r="G83" i="31"/>
  <c r="H83" i="31"/>
  <c r="L83" i="31"/>
  <c r="P83" i="31"/>
  <c r="G84" i="31"/>
  <c r="H84" i="31"/>
  <c r="L84" i="31"/>
  <c r="P84" i="31"/>
  <c r="G85" i="31"/>
  <c r="H85" i="31"/>
  <c r="L85" i="31"/>
  <c r="P85" i="31"/>
  <c r="G86" i="31"/>
  <c r="H86" i="31"/>
  <c r="L86" i="31"/>
  <c r="P86" i="31"/>
  <c r="G87" i="31"/>
  <c r="H87" i="31"/>
  <c r="L87" i="31"/>
  <c r="P87" i="31"/>
  <c r="G88" i="31"/>
  <c r="H88" i="31"/>
  <c r="L88" i="31"/>
  <c r="P88" i="31"/>
  <c r="G89" i="31"/>
  <c r="H89" i="31"/>
  <c r="L89" i="31"/>
  <c r="P89" i="31"/>
  <c r="G90" i="31"/>
  <c r="H90" i="31"/>
  <c r="L90" i="31"/>
  <c r="P90" i="31"/>
  <c r="G91" i="31"/>
  <c r="H91" i="31"/>
  <c r="L91" i="31"/>
  <c r="P91" i="31"/>
  <c r="G92" i="31"/>
  <c r="H92" i="31"/>
  <c r="L92" i="31"/>
  <c r="P92" i="31"/>
  <c r="G93" i="31"/>
  <c r="H93" i="31"/>
  <c r="L93" i="31"/>
  <c r="P93" i="31"/>
  <c r="G94" i="31"/>
  <c r="H94" i="31"/>
  <c r="L94" i="31"/>
  <c r="P94" i="31"/>
  <c r="G95" i="31"/>
  <c r="H95" i="31"/>
  <c r="L95" i="31"/>
  <c r="P95" i="31"/>
  <c r="G96" i="31"/>
  <c r="H96" i="31"/>
  <c r="L96" i="31"/>
  <c r="P96" i="31"/>
  <c r="G97" i="31"/>
  <c r="H97" i="31"/>
  <c r="L97" i="31"/>
  <c r="P97" i="31"/>
  <c r="G98" i="31"/>
  <c r="H98" i="31"/>
  <c r="L98" i="31"/>
  <c r="P98" i="31"/>
  <c r="G99" i="31"/>
  <c r="H99" i="31"/>
  <c r="L99" i="31"/>
  <c r="P99" i="31"/>
  <c r="G100" i="31"/>
  <c r="H100" i="31"/>
  <c r="L100" i="31"/>
  <c r="P100" i="31"/>
  <c r="G101" i="31"/>
  <c r="H101" i="31"/>
  <c r="L101" i="31"/>
  <c r="P101" i="31"/>
  <c r="G102" i="31"/>
  <c r="H102" i="31"/>
  <c r="L102" i="31"/>
  <c r="P102" i="31"/>
  <c r="G103" i="31"/>
  <c r="H103" i="31"/>
  <c r="L103" i="31"/>
  <c r="P103" i="31"/>
  <c r="G104" i="31"/>
  <c r="H104" i="31"/>
  <c r="G105" i="31"/>
  <c r="H105" i="31"/>
  <c r="L105" i="31"/>
  <c r="P105" i="31"/>
  <c r="G106" i="31"/>
  <c r="H106" i="31"/>
  <c r="L106" i="31"/>
  <c r="P106" i="31"/>
  <c r="G107" i="31"/>
  <c r="H107" i="31"/>
  <c r="L107" i="31"/>
  <c r="P107" i="31"/>
  <c r="G108" i="31"/>
  <c r="H108" i="31"/>
  <c r="L108" i="31"/>
  <c r="P108" i="31"/>
  <c r="G109" i="31"/>
  <c r="H109" i="31"/>
  <c r="G110" i="31"/>
  <c r="H110" i="31"/>
  <c r="L110" i="31"/>
  <c r="P110" i="31"/>
  <c r="G111" i="31"/>
  <c r="H111" i="31"/>
  <c r="L111" i="31"/>
  <c r="P111" i="31"/>
  <c r="G112" i="31"/>
  <c r="H112" i="31"/>
  <c r="L112" i="31"/>
  <c r="P112" i="31"/>
  <c r="G113" i="31"/>
  <c r="H113" i="31"/>
  <c r="L113" i="31"/>
  <c r="P113" i="31"/>
  <c r="G114" i="31"/>
  <c r="H114" i="31"/>
  <c r="L114" i="31"/>
  <c r="P114" i="31"/>
  <c r="G115" i="31"/>
  <c r="H115" i="31"/>
  <c r="L115" i="31"/>
  <c r="P115" i="31"/>
  <c r="G116" i="31"/>
  <c r="H116" i="31"/>
  <c r="L116" i="31"/>
  <c r="P116" i="31"/>
  <c r="G117" i="31"/>
  <c r="H117" i="31"/>
  <c r="L117" i="31"/>
  <c r="P117" i="31"/>
  <c r="G118" i="31"/>
  <c r="H118" i="31"/>
  <c r="L118" i="31"/>
  <c r="P118" i="31"/>
  <c r="G119" i="31"/>
  <c r="H119" i="31"/>
  <c r="L119" i="31"/>
  <c r="P119" i="31"/>
  <c r="G120" i="31"/>
  <c r="H120" i="31"/>
  <c r="L120" i="31"/>
  <c r="P120" i="31"/>
  <c r="G121" i="31"/>
  <c r="H121" i="31"/>
  <c r="L121" i="31"/>
  <c r="P121" i="31"/>
  <c r="G122" i="31"/>
  <c r="H122" i="31"/>
  <c r="L122" i="31"/>
  <c r="P122" i="31"/>
  <c r="G123" i="31"/>
  <c r="H123" i="31"/>
  <c r="L123" i="31"/>
  <c r="P123" i="31"/>
  <c r="G124" i="31"/>
  <c r="H124" i="31"/>
  <c r="L124" i="31"/>
  <c r="P124" i="31"/>
  <c r="G125" i="31"/>
  <c r="H125" i="31"/>
  <c r="L125" i="31"/>
  <c r="P125" i="31"/>
  <c r="G126" i="31"/>
  <c r="H126" i="31"/>
  <c r="L126" i="31"/>
  <c r="P126" i="31"/>
  <c r="G127" i="31"/>
  <c r="H127" i="31"/>
  <c r="L127" i="31"/>
  <c r="P127" i="31"/>
  <c r="G128" i="31"/>
  <c r="H128" i="31"/>
  <c r="L128" i="31"/>
  <c r="P128" i="31"/>
  <c r="G129" i="31"/>
  <c r="H129" i="31"/>
  <c r="L129" i="31"/>
  <c r="P129" i="31"/>
  <c r="G130" i="31"/>
  <c r="H130" i="31"/>
  <c r="L130" i="31"/>
  <c r="P130" i="31"/>
  <c r="G131" i="31"/>
  <c r="H131" i="31"/>
  <c r="L131" i="31"/>
  <c r="P131" i="31"/>
  <c r="G132" i="31"/>
  <c r="H132" i="31"/>
  <c r="L132" i="31"/>
  <c r="P132" i="31"/>
  <c r="G133" i="31"/>
  <c r="H133" i="31"/>
  <c r="L133" i="31"/>
  <c r="P133" i="31"/>
  <c r="G134" i="31"/>
  <c r="H134" i="31"/>
  <c r="L134" i="31"/>
  <c r="P134" i="31"/>
  <c r="G135" i="31"/>
  <c r="H135" i="31"/>
  <c r="L135" i="31"/>
  <c r="P135" i="31"/>
  <c r="G136" i="31"/>
  <c r="H136" i="31"/>
  <c r="L136" i="31"/>
  <c r="P136" i="31"/>
  <c r="G137" i="31"/>
  <c r="H137" i="31"/>
  <c r="L137" i="31"/>
  <c r="P137" i="31"/>
  <c r="G138" i="31"/>
  <c r="H138" i="31"/>
  <c r="L138" i="31"/>
  <c r="P138" i="31"/>
  <c r="G139" i="31"/>
  <c r="H139" i="31"/>
  <c r="L139" i="31"/>
  <c r="P139" i="31"/>
  <c r="G140" i="31"/>
  <c r="H140" i="31"/>
  <c r="L140" i="31"/>
  <c r="P140" i="31"/>
  <c r="G141" i="31"/>
  <c r="H141" i="31"/>
  <c r="L141" i="31"/>
  <c r="P141" i="31"/>
  <c r="G142" i="31"/>
  <c r="H142" i="31"/>
  <c r="L142" i="31"/>
  <c r="P142" i="31"/>
  <c r="G143" i="31"/>
  <c r="H143" i="31"/>
  <c r="L143" i="31"/>
  <c r="P143" i="31"/>
  <c r="G144" i="31"/>
  <c r="H144" i="31"/>
  <c r="L144" i="31"/>
  <c r="P144" i="31"/>
  <c r="G145" i="31"/>
  <c r="H145" i="31"/>
  <c r="L145" i="31"/>
  <c r="P145" i="31"/>
  <c r="G146" i="31"/>
  <c r="H146" i="31"/>
  <c r="L146" i="31"/>
  <c r="P146" i="31"/>
  <c r="G147" i="31"/>
  <c r="H147" i="31"/>
  <c r="L147" i="31"/>
  <c r="P147" i="31"/>
  <c r="G148" i="31"/>
  <c r="H148" i="31"/>
  <c r="L148" i="31"/>
  <c r="P148" i="31"/>
  <c r="G149" i="31"/>
  <c r="H149" i="31"/>
  <c r="L149" i="31"/>
  <c r="P149" i="31"/>
  <c r="G150" i="31"/>
  <c r="H150" i="31"/>
  <c r="L150" i="31"/>
  <c r="P150" i="31"/>
  <c r="G151" i="31"/>
  <c r="H151" i="31"/>
  <c r="L151" i="31"/>
  <c r="P151" i="31"/>
  <c r="G152" i="31"/>
  <c r="H152" i="31"/>
  <c r="L152" i="31"/>
  <c r="P152" i="31"/>
  <c r="G153" i="31"/>
  <c r="H153" i="31"/>
  <c r="L153" i="31"/>
  <c r="P153" i="31"/>
  <c r="G154" i="31"/>
  <c r="H154" i="31"/>
  <c r="L154" i="31"/>
  <c r="P154" i="31"/>
  <c r="G155" i="31"/>
  <c r="H155" i="31"/>
  <c r="L155" i="31"/>
  <c r="P155" i="31"/>
  <c r="G156" i="31"/>
  <c r="H156" i="31"/>
  <c r="L156" i="31"/>
  <c r="P156" i="31"/>
  <c r="G157" i="31"/>
  <c r="H157" i="31"/>
  <c r="L157" i="31"/>
  <c r="P157" i="31"/>
  <c r="G158" i="31"/>
  <c r="H158" i="31"/>
  <c r="L158" i="31"/>
  <c r="P158" i="31"/>
  <c r="G159" i="31"/>
  <c r="H159" i="31"/>
  <c r="L159" i="31"/>
  <c r="P159" i="31"/>
  <c r="G160" i="31"/>
  <c r="H160" i="31"/>
  <c r="L160" i="31"/>
  <c r="P160" i="31"/>
  <c r="G161" i="31"/>
  <c r="H161" i="31"/>
  <c r="L161" i="31"/>
  <c r="P161" i="31"/>
  <c r="G162" i="31"/>
  <c r="H162" i="31"/>
  <c r="L162" i="31"/>
  <c r="P162" i="31"/>
  <c r="G163" i="31"/>
  <c r="H163" i="31"/>
  <c r="L163" i="31"/>
  <c r="P163" i="31"/>
  <c r="G164" i="31"/>
  <c r="H164" i="31"/>
  <c r="L164" i="31"/>
  <c r="P164" i="31"/>
  <c r="G165" i="31"/>
  <c r="H165" i="31"/>
  <c r="L165" i="31"/>
  <c r="P165" i="31"/>
  <c r="G166" i="31"/>
  <c r="H166" i="31"/>
  <c r="L166" i="31"/>
  <c r="P166" i="31"/>
  <c r="G167" i="31"/>
  <c r="H167" i="31"/>
  <c r="L167" i="31"/>
  <c r="P167" i="31"/>
  <c r="G168" i="31"/>
  <c r="H168" i="31"/>
  <c r="L168" i="31"/>
  <c r="P168" i="31"/>
  <c r="G169" i="31"/>
  <c r="H169" i="31"/>
  <c r="L169" i="31"/>
  <c r="P169" i="31"/>
  <c r="G170" i="31"/>
  <c r="H170" i="31"/>
  <c r="L170" i="31"/>
  <c r="P170" i="31"/>
  <c r="G171" i="31"/>
  <c r="H171" i="31"/>
  <c r="L171" i="31"/>
  <c r="P171" i="31"/>
  <c r="G172" i="31"/>
  <c r="H172" i="31"/>
  <c r="L172" i="31"/>
  <c r="P172" i="31"/>
  <c r="G173" i="31"/>
  <c r="H173" i="31"/>
  <c r="L173" i="31"/>
  <c r="P173" i="31"/>
  <c r="G174" i="31"/>
  <c r="H174" i="31"/>
  <c r="L174" i="31"/>
  <c r="P174" i="31"/>
  <c r="G175" i="31"/>
  <c r="H175" i="31"/>
  <c r="L175" i="31"/>
  <c r="P175" i="31"/>
  <c r="G176" i="31"/>
  <c r="H176" i="31"/>
  <c r="L176" i="31"/>
  <c r="P176" i="31"/>
  <c r="G177" i="31"/>
  <c r="H177" i="31"/>
  <c r="L177" i="31"/>
  <c r="P177" i="31"/>
  <c r="G178" i="31"/>
  <c r="H178" i="31"/>
  <c r="L178" i="31"/>
  <c r="P178" i="31"/>
  <c r="G179" i="31"/>
  <c r="H179" i="31"/>
  <c r="L179" i="31"/>
  <c r="P179" i="31"/>
  <c r="G180" i="31"/>
  <c r="H180" i="31"/>
  <c r="L180" i="31"/>
  <c r="P180" i="31"/>
  <c r="G181" i="31"/>
  <c r="H181" i="31"/>
  <c r="L181" i="31"/>
  <c r="P181" i="31"/>
  <c r="G182" i="31"/>
  <c r="H182" i="31"/>
  <c r="L182" i="31"/>
  <c r="P182" i="31"/>
  <c r="G183" i="31"/>
  <c r="H183" i="31"/>
  <c r="L183" i="31"/>
  <c r="P183" i="31"/>
  <c r="G184" i="31"/>
  <c r="H184" i="31"/>
  <c r="L184" i="31"/>
  <c r="P184" i="31"/>
  <c r="G185" i="31"/>
  <c r="H185" i="31"/>
  <c r="L185" i="31"/>
  <c r="P185" i="31"/>
  <c r="G186" i="31"/>
  <c r="H186" i="31"/>
  <c r="L186" i="31"/>
  <c r="P186" i="31"/>
  <c r="G187" i="31"/>
  <c r="H187" i="31"/>
  <c r="L187" i="31"/>
  <c r="P187" i="31"/>
  <c r="G188" i="31"/>
  <c r="H188" i="31"/>
  <c r="L188" i="31"/>
  <c r="P188" i="31"/>
  <c r="G189" i="31"/>
  <c r="H189" i="31"/>
  <c r="L189" i="31"/>
  <c r="P189" i="31"/>
  <c r="G190" i="31"/>
  <c r="H190" i="31"/>
  <c r="L190" i="31"/>
  <c r="P190" i="31"/>
  <c r="G191" i="31"/>
  <c r="H191" i="31"/>
  <c r="L191" i="31"/>
  <c r="P191" i="31"/>
  <c r="G192" i="31"/>
  <c r="H192" i="31"/>
  <c r="L192" i="31"/>
  <c r="P192" i="31"/>
  <c r="G193" i="31"/>
  <c r="H193" i="31"/>
  <c r="L193" i="31"/>
  <c r="P193" i="31"/>
  <c r="G194" i="31"/>
  <c r="H194" i="31"/>
  <c r="L194" i="31"/>
  <c r="P194" i="31"/>
  <c r="G195" i="31"/>
  <c r="H195" i="31"/>
  <c r="L195" i="31"/>
  <c r="P195" i="31"/>
  <c r="G196" i="31"/>
  <c r="H196" i="31"/>
  <c r="L196" i="31"/>
  <c r="P196" i="31"/>
  <c r="G197" i="31"/>
  <c r="H197" i="31"/>
  <c r="L197" i="31"/>
  <c r="P197" i="31"/>
  <c r="G198" i="31"/>
  <c r="H198" i="31"/>
  <c r="L198" i="31"/>
  <c r="P198" i="31"/>
  <c r="G199" i="31"/>
  <c r="H199" i="31"/>
  <c r="L199" i="31"/>
  <c r="P199" i="31"/>
  <c r="G200" i="31"/>
  <c r="H200" i="31"/>
  <c r="L200" i="31"/>
  <c r="P200" i="31"/>
  <c r="G201" i="31"/>
  <c r="H201" i="31"/>
  <c r="L201" i="31"/>
  <c r="P201" i="31"/>
  <c r="G202" i="31"/>
  <c r="H202" i="31"/>
  <c r="L202" i="31"/>
  <c r="P202" i="31"/>
  <c r="G203" i="31"/>
  <c r="H203" i="31"/>
  <c r="L203" i="31"/>
  <c r="P203" i="31"/>
  <c r="G204" i="31"/>
  <c r="H204" i="31"/>
  <c r="L204" i="31"/>
  <c r="P204" i="31"/>
  <c r="G205" i="31"/>
  <c r="H205" i="31"/>
  <c r="L205" i="31"/>
  <c r="P205" i="31"/>
  <c r="G206" i="31"/>
  <c r="H206" i="31"/>
  <c r="L206" i="31"/>
  <c r="P206" i="31"/>
  <c r="G207" i="31"/>
  <c r="H207" i="31"/>
  <c r="L207" i="31"/>
  <c r="P207" i="31"/>
  <c r="G208" i="31"/>
  <c r="H208" i="31"/>
  <c r="L208" i="31"/>
  <c r="P208" i="31"/>
  <c r="G209" i="31"/>
  <c r="H209" i="31"/>
  <c r="L209" i="31"/>
  <c r="P209" i="31"/>
  <c r="G210" i="31"/>
  <c r="H210" i="31"/>
  <c r="L210" i="31"/>
  <c r="P210" i="31"/>
  <c r="G211" i="31"/>
  <c r="H211" i="31"/>
  <c r="L211" i="31"/>
  <c r="P211" i="31"/>
  <c r="G212" i="31"/>
  <c r="D24" i="32" s="1"/>
  <c r="H212" i="31"/>
  <c r="L212" i="31"/>
  <c r="P212" i="31"/>
  <c r="O3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4" i="8"/>
  <c r="L1145" i="8"/>
  <c r="L1146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P9" i="29"/>
  <c r="G10" i="29"/>
  <c r="P10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G11" i="29"/>
  <c r="P11" i="29"/>
  <c r="G12" i="29"/>
  <c r="P12" i="29"/>
  <c r="G13" i="29"/>
  <c r="P13" i="29"/>
  <c r="G14" i="29"/>
  <c r="P14" i="29"/>
  <c r="G15" i="29"/>
  <c r="P15" i="29"/>
  <c r="G16" i="29"/>
  <c r="P16" i="29"/>
  <c r="G17" i="29"/>
  <c r="P17" i="29"/>
  <c r="G18" i="29"/>
  <c r="P18" i="29"/>
  <c r="G19" i="29"/>
  <c r="P19" i="29"/>
  <c r="L19" i="29"/>
  <c r="G20" i="29"/>
  <c r="P20" i="29"/>
  <c r="G21" i="29"/>
  <c r="P21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L66" i="29"/>
  <c r="L67" i="29"/>
  <c r="L68" i="29"/>
  <c r="L69" i="29"/>
  <c r="L70" i="29"/>
  <c r="L71" i="29"/>
  <c r="L72" i="29"/>
  <c r="L73" i="29"/>
  <c r="L74" i="29"/>
  <c r="L75" i="29"/>
  <c r="L76" i="29"/>
  <c r="L77" i="29"/>
  <c r="L78" i="29"/>
  <c r="L79" i="29"/>
  <c r="L80" i="29"/>
  <c r="L81" i="29"/>
  <c r="L82" i="29"/>
  <c r="L83" i="29"/>
  <c r="L84" i="29"/>
  <c r="L85" i="29"/>
  <c r="L86" i="29"/>
  <c r="L87" i="29"/>
  <c r="L88" i="29"/>
  <c r="L89" i="29"/>
  <c r="L90" i="29"/>
  <c r="L91" i="29"/>
  <c r="L92" i="29"/>
  <c r="L93" i="29"/>
  <c r="L94" i="29"/>
  <c r="L95" i="29"/>
  <c r="H96" i="29"/>
  <c r="L96" i="29"/>
  <c r="H97" i="29"/>
  <c r="L97" i="29"/>
  <c r="H98" i="29"/>
  <c r="L98" i="29"/>
  <c r="H99" i="29"/>
  <c r="L99" i="29"/>
  <c r="H100" i="29"/>
  <c r="L100" i="29"/>
  <c r="H101" i="29"/>
  <c r="L101" i="29"/>
  <c r="H102" i="29"/>
  <c r="L102" i="29"/>
  <c r="H103" i="29"/>
  <c r="L103" i="29"/>
  <c r="H104" i="29"/>
  <c r="L104" i="29"/>
  <c r="H105" i="29"/>
  <c r="L105" i="29"/>
  <c r="H106" i="29"/>
  <c r="L106" i="29"/>
  <c r="H107" i="29"/>
  <c r="L107" i="29"/>
  <c r="H108" i="29"/>
  <c r="L108" i="29"/>
  <c r="H109" i="29"/>
  <c r="L109" i="29"/>
  <c r="H110" i="29"/>
  <c r="L110" i="29"/>
  <c r="H111" i="29"/>
  <c r="L111" i="29"/>
  <c r="H112" i="29"/>
  <c r="L112" i="29"/>
  <c r="H113" i="29"/>
  <c r="L113" i="29"/>
  <c r="H114" i="29"/>
  <c r="L114" i="29"/>
  <c r="H115" i="29"/>
  <c r="L115" i="29"/>
  <c r="H116" i="29"/>
  <c r="L116" i="29"/>
  <c r="H117" i="29"/>
  <c r="L117" i="29"/>
  <c r="H118" i="29"/>
  <c r="L118" i="29"/>
  <c r="H119" i="29"/>
  <c r="L119" i="29"/>
  <c r="H120" i="29"/>
  <c r="L120" i="29"/>
  <c r="H121" i="29"/>
  <c r="L121" i="29"/>
  <c r="H122" i="29"/>
  <c r="L122" i="29"/>
  <c r="H123" i="29"/>
  <c r="L123" i="29"/>
  <c r="H124" i="29"/>
  <c r="L124" i="29"/>
  <c r="H125" i="29"/>
  <c r="L125" i="29"/>
  <c r="H126" i="29"/>
  <c r="L126" i="29"/>
  <c r="H127" i="29"/>
  <c r="L127" i="29"/>
  <c r="H128" i="29"/>
  <c r="L128" i="29"/>
  <c r="H129" i="29"/>
  <c r="L129" i="29"/>
  <c r="H130" i="29"/>
  <c r="L130" i="29"/>
  <c r="H131" i="29"/>
  <c r="L131" i="29"/>
  <c r="H132" i="29"/>
  <c r="L132" i="29"/>
  <c r="H133" i="29"/>
  <c r="L133" i="29"/>
  <c r="H134" i="29"/>
  <c r="L134" i="29"/>
  <c r="H135" i="29"/>
  <c r="L135" i="29"/>
  <c r="H136" i="29"/>
  <c r="L136" i="29"/>
  <c r="H137" i="29"/>
  <c r="L137" i="29"/>
  <c r="H138" i="29"/>
  <c r="L138" i="29"/>
  <c r="H139" i="29"/>
  <c r="L139" i="29"/>
  <c r="H140" i="29"/>
  <c r="L140" i="29"/>
  <c r="H141" i="29"/>
  <c r="L141" i="29"/>
  <c r="H142" i="29"/>
  <c r="L142" i="29"/>
  <c r="H143" i="29"/>
  <c r="L143" i="29"/>
  <c r="H144" i="29"/>
  <c r="L144" i="29"/>
  <c r="H145" i="29"/>
  <c r="L145" i="29"/>
  <c r="H146" i="29"/>
  <c r="L146" i="29"/>
  <c r="H147" i="29"/>
  <c r="L147" i="29"/>
  <c r="H148" i="29"/>
  <c r="L148" i="29"/>
  <c r="H149" i="29"/>
  <c r="L149" i="29"/>
  <c r="H150" i="29"/>
  <c r="L150" i="29"/>
  <c r="H151" i="29"/>
  <c r="L151" i="29"/>
  <c r="H152" i="29"/>
  <c r="L152" i="29"/>
  <c r="H153" i="29"/>
  <c r="L153" i="29"/>
  <c r="H154" i="29"/>
  <c r="L154" i="29"/>
  <c r="H155" i="29"/>
  <c r="L155" i="29"/>
  <c r="H156" i="29"/>
  <c r="L156" i="29"/>
  <c r="H157" i="29"/>
  <c r="L157" i="29"/>
  <c r="H158" i="29"/>
  <c r="L158" i="29"/>
  <c r="H159" i="29"/>
  <c r="L159" i="29"/>
  <c r="H160" i="29"/>
  <c r="L160" i="29"/>
  <c r="H161" i="29"/>
  <c r="L161" i="29"/>
  <c r="H162" i="29"/>
  <c r="L162" i="29"/>
  <c r="H163" i="29"/>
  <c r="L163" i="29"/>
  <c r="H164" i="29"/>
  <c r="L164" i="29"/>
  <c r="H165" i="29"/>
  <c r="L165" i="29"/>
  <c r="H166" i="29"/>
  <c r="L166" i="29"/>
  <c r="H167" i="29"/>
  <c r="L167" i="29"/>
  <c r="H168" i="29"/>
  <c r="L168" i="29"/>
  <c r="H169" i="29"/>
  <c r="L169" i="29"/>
  <c r="H170" i="29"/>
  <c r="L170" i="29"/>
  <c r="H171" i="29"/>
  <c r="L171" i="29"/>
  <c r="H172" i="29"/>
  <c r="L172" i="29"/>
  <c r="H173" i="29"/>
  <c r="L173" i="29"/>
  <c r="H174" i="29"/>
  <c r="L174" i="29"/>
  <c r="H175" i="29"/>
  <c r="L175" i="29"/>
  <c r="H176" i="29"/>
  <c r="L176" i="29"/>
  <c r="H177" i="29"/>
  <c r="L177" i="29"/>
  <c r="H178" i="29"/>
  <c r="L178" i="29"/>
  <c r="H179" i="29"/>
  <c r="L179" i="29"/>
  <c r="H180" i="29"/>
  <c r="L180" i="29"/>
  <c r="H181" i="29"/>
  <c r="L181" i="29"/>
  <c r="H182" i="29"/>
  <c r="L182" i="29"/>
  <c r="H183" i="29"/>
  <c r="L183" i="29"/>
  <c r="H184" i="29"/>
  <c r="L184" i="29"/>
  <c r="H185" i="29"/>
  <c r="L185" i="29"/>
  <c r="H186" i="29"/>
  <c r="L186" i="29"/>
  <c r="H187" i="29"/>
  <c r="L187" i="29"/>
  <c r="H188" i="29"/>
  <c r="L188" i="29"/>
  <c r="H189" i="29"/>
  <c r="L189" i="29"/>
  <c r="H190" i="29"/>
  <c r="L190" i="29"/>
  <c r="H191" i="29"/>
  <c r="L191" i="29"/>
  <c r="H192" i="29"/>
  <c r="L192" i="29"/>
  <c r="H193" i="29"/>
  <c r="L193" i="29"/>
  <c r="H194" i="29"/>
  <c r="L194" i="29"/>
  <c r="H195" i="29"/>
  <c r="L195" i="29"/>
  <c r="H196" i="29"/>
  <c r="L196" i="29"/>
  <c r="H197" i="29"/>
  <c r="L197" i="29"/>
  <c r="H198" i="29"/>
  <c r="L198" i="29"/>
  <c r="H199" i="29"/>
  <c r="L199" i="29"/>
  <c r="H200" i="29"/>
  <c r="L200" i="29"/>
  <c r="H201" i="29"/>
  <c r="L201" i="29"/>
  <c r="H202" i="29"/>
  <c r="L202" i="29"/>
  <c r="H203" i="29"/>
  <c r="L203" i="29"/>
  <c r="H204" i="29"/>
  <c r="L204" i="29"/>
  <c r="H205" i="29"/>
  <c r="L205" i="29"/>
  <c r="H206" i="29"/>
  <c r="L206" i="29"/>
  <c r="H207" i="29"/>
  <c r="E19" i="32"/>
  <c r="L207" i="29"/>
  <c r="P9" i="35"/>
  <c r="G10" i="35"/>
  <c r="H10" i="35"/>
  <c r="P10" i="35"/>
  <c r="G11" i="35"/>
  <c r="H11" i="35"/>
  <c r="P11" i="35"/>
  <c r="G12" i="35"/>
  <c r="H12" i="35"/>
  <c r="P12" i="35"/>
  <c r="G13" i="35"/>
  <c r="H13" i="35"/>
  <c r="P13" i="35"/>
  <c r="G14" i="35"/>
  <c r="H14" i="35"/>
  <c r="P14" i="35"/>
  <c r="G15" i="35"/>
  <c r="H15" i="35"/>
  <c r="P15" i="35"/>
  <c r="G16" i="35"/>
  <c r="H16" i="35"/>
  <c r="P16" i="35"/>
  <c r="G17" i="35"/>
  <c r="H17" i="35"/>
  <c r="P17" i="35"/>
  <c r="G18" i="35"/>
  <c r="H18" i="35"/>
  <c r="P18" i="35"/>
  <c r="G19" i="35"/>
  <c r="H19" i="35"/>
  <c r="P19" i="35"/>
  <c r="G20" i="35"/>
  <c r="H20" i="35"/>
  <c r="P20" i="35"/>
  <c r="G21" i="35"/>
  <c r="H21" i="35"/>
  <c r="P21" i="35"/>
  <c r="G22" i="35"/>
  <c r="H22" i="35"/>
  <c r="P22" i="35"/>
  <c r="G23" i="35"/>
  <c r="H23" i="35"/>
  <c r="P23" i="35"/>
  <c r="G24" i="35"/>
  <c r="H24" i="35"/>
  <c r="P24" i="35"/>
  <c r="G25" i="35"/>
  <c r="H25" i="35"/>
  <c r="P25" i="35"/>
  <c r="G26" i="35"/>
  <c r="H26" i="35"/>
  <c r="P26" i="35"/>
  <c r="G27" i="35"/>
  <c r="H27" i="35"/>
  <c r="P27" i="35"/>
  <c r="G28" i="35"/>
  <c r="H28" i="35"/>
  <c r="P28" i="35"/>
  <c r="G29" i="35"/>
  <c r="H29" i="35"/>
  <c r="P29" i="35"/>
  <c r="G30" i="35"/>
  <c r="H30" i="35"/>
  <c r="P30" i="35"/>
  <c r="G31" i="35"/>
  <c r="H31" i="35"/>
  <c r="P31" i="35"/>
  <c r="G32" i="35"/>
  <c r="H32" i="35"/>
  <c r="P32" i="35"/>
  <c r="G33" i="35"/>
  <c r="H33" i="35"/>
  <c r="P33" i="35"/>
  <c r="G34" i="35"/>
  <c r="H34" i="35"/>
  <c r="P34" i="35"/>
  <c r="G35" i="35"/>
  <c r="H35" i="35"/>
  <c r="P35" i="35"/>
  <c r="G36" i="35"/>
  <c r="H36" i="35"/>
  <c r="P36" i="35"/>
  <c r="G37" i="35"/>
  <c r="G38" i="35" s="1"/>
  <c r="H37" i="35"/>
  <c r="H38" i="35" s="1"/>
  <c r="P37" i="35"/>
  <c r="G39" i="35"/>
  <c r="H39" i="35"/>
  <c r="P39" i="35"/>
  <c r="G40" i="35"/>
  <c r="H40" i="35"/>
  <c r="P40" i="35"/>
  <c r="G41" i="35"/>
  <c r="H41" i="35"/>
  <c r="P41" i="35"/>
  <c r="G42" i="35"/>
  <c r="H42" i="35"/>
  <c r="P42" i="35"/>
  <c r="G43" i="35"/>
  <c r="H43" i="35"/>
  <c r="P43" i="35"/>
  <c r="G44" i="35"/>
  <c r="H44" i="35"/>
  <c r="H45" i="35" s="1"/>
  <c r="P44" i="35"/>
  <c r="G45" i="35"/>
  <c r="P45" i="35"/>
  <c r="G46" i="35"/>
  <c r="H46" i="35"/>
  <c r="P46" i="35"/>
  <c r="G47" i="35"/>
  <c r="H47" i="35"/>
  <c r="P47" i="35"/>
  <c r="G48" i="35"/>
  <c r="H48" i="35"/>
  <c r="P48" i="35"/>
  <c r="G49" i="35"/>
  <c r="H49" i="35"/>
  <c r="P49" i="35"/>
  <c r="G50" i="35"/>
  <c r="H50" i="35"/>
  <c r="P50" i="35"/>
  <c r="G51" i="35"/>
  <c r="H51" i="35"/>
  <c r="P51" i="35"/>
  <c r="G52" i="35"/>
  <c r="H52" i="35"/>
  <c r="P52" i="35"/>
  <c r="G53" i="35"/>
  <c r="H53" i="35"/>
  <c r="P53" i="35"/>
  <c r="G54" i="35"/>
  <c r="H54" i="35"/>
  <c r="P54" i="35"/>
  <c r="G55" i="35"/>
  <c r="H55" i="35"/>
  <c r="P55" i="35"/>
  <c r="G56" i="35"/>
  <c r="H56" i="35"/>
  <c r="P56" i="35"/>
  <c r="G57" i="35"/>
  <c r="H57" i="35"/>
  <c r="P57" i="35"/>
  <c r="G58" i="35"/>
  <c r="H58" i="35"/>
  <c r="P58" i="35"/>
  <c r="G59" i="35"/>
  <c r="H59" i="35"/>
  <c r="P59" i="35"/>
  <c r="G60" i="35"/>
  <c r="H60" i="35"/>
  <c r="L60" i="35"/>
  <c r="P60" i="35"/>
  <c r="G61" i="35"/>
  <c r="H61" i="35"/>
  <c r="L61" i="35"/>
  <c r="P61" i="35"/>
  <c r="G62" i="35"/>
  <c r="H62" i="35"/>
  <c r="L62" i="35"/>
  <c r="P62" i="35"/>
  <c r="G63" i="35"/>
  <c r="H63" i="35"/>
  <c r="L63" i="35"/>
  <c r="P63" i="35"/>
  <c r="G64" i="35"/>
  <c r="H64" i="35"/>
  <c r="L64" i="35"/>
  <c r="P64" i="35"/>
  <c r="G65" i="35"/>
  <c r="H65" i="35"/>
  <c r="L65" i="35"/>
  <c r="P65" i="35"/>
  <c r="G66" i="35"/>
  <c r="H66" i="35"/>
  <c r="L66" i="35"/>
  <c r="P66" i="35"/>
  <c r="G67" i="35"/>
  <c r="H67" i="35"/>
  <c r="L67" i="35"/>
  <c r="P67" i="35"/>
  <c r="G68" i="35"/>
  <c r="H68" i="35"/>
  <c r="L68" i="35"/>
  <c r="P68" i="35"/>
  <c r="G69" i="35"/>
  <c r="H69" i="35"/>
  <c r="L69" i="35"/>
  <c r="P69" i="35"/>
  <c r="G70" i="35"/>
  <c r="H70" i="35"/>
  <c r="L70" i="35"/>
  <c r="P70" i="35"/>
  <c r="G71" i="35"/>
  <c r="H71" i="35"/>
  <c r="L71" i="35"/>
  <c r="P71" i="35"/>
  <c r="G72" i="35"/>
  <c r="H72" i="35"/>
  <c r="L72" i="35"/>
  <c r="P72" i="35"/>
  <c r="G73" i="35"/>
  <c r="H73" i="35"/>
  <c r="L73" i="35"/>
  <c r="P73" i="35"/>
  <c r="G74" i="35"/>
  <c r="H74" i="35"/>
  <c r="L74" i="35"/>
  <c r="P74" i="35"/>
  <c r="G75" i="35"/>
  <c r="H75" i="35"/>
  <c r="L75" i="35"/>
  <c r="P75" i="35"/>
  <c r="G76" i="35"/>
  <c r="H76" i="35"/>
  <c r="L76" i="35"/>
  <c r="P76" i="35"/>
  <c r="G77" i="35"/>
  <c r="H77" i="35"/>
  <c r="L77" i="35"/>
  <c r="P77" i="35"/>
  <c r="G78" i="35"/>
  <c r="H78" i="35"/>
  <c r="L78" i="35"/>
  <c r="P78" i="35"/>
  <c r="G79" i="35"/>
  <c r="H79" i="35"/>
  <c r="L79" i="35"/>
  <c r="P79" i="35"/>
  <c r="G80" i="35"/>
  <c r="H80" i="35"/>
  <c r="L80" i="35"/>
  <c r="P80" i="35"/>
  <c r="G81" i="35"/>
  <c r="H81" i="35"/>
  <c r="L81" i="35"/>
  <c r="P81" i="35"/>
  <c r="G82" i="35"/>
  <c r="H82" i="35"/>
  <c r="L82" i="35"/>
  <c r="P82" i="35"/>
  <c r="G83" i="35"/>
  <c r="H83" i="35"/>
  <c r="L83" i="35"/>
  <c r="P83" i="35"/>
  <c r="G84" i="35"/>
  <c r="H84" i="35"/>
  <c r="L84" i="35"/>
  <c r="P84" i="35"/>
  <c r="G85" i="35"/>
  <c r="H85" i="35"/>
  <c r="L85" i="35"/>
  <c r="P85" i="35"/>
  <c r="G86" i="35"/>
  <c r="H86" i="35"/>
  <c r="L86" i="35"/>
  <c r="P86" i="35"/>
  <c r="G87" i="35"/>
  <c r="H87" i="35"/>
  <c r="L87" i="35"/>
  <c r="P87" i="35"/>
  <c r="G88" i="35"/>
  <c r="H88" i="35"/>
  <c r="L88" i="35"/>
  <c r="P88" i="35"/>
  <c r="G89" i="35"/>
  <c r="H89" i="35"/>
  <c r="L89" i="35"/>
  <c r="P89" i="35"/>
  <c r="G90" i="35"/>
  <c r="H90" i="35"/>
  <c r="L90" i="35"/>
  <c r="P90" i="35"/>
  <c r="G91" i="35"/>
  <c r="H91" i="35"/>
  <c r="L91" i="35"/>
  <c r="P91" i="35"/>
  <c r="G92" i="35"/>
  <c r="H92" i="35"/>
  <c r="L92" i="35"/>
  <c r="P92" i="35"/>
  <c r="G93" i="35"/>
  <c r="H93" i="35"/>
  <c r="L93" i="35"/>
  <c r="P93" i="35"/>
  <c r="G94" i="35"/>
  <c r="H94" i="35"/>
  <c r="L94" i="35"/>
  <c r="P94" i="35"/>
  <c r="G95" i="35"/>
  <c r="H95" i="35"/>
  <c r="L95" i="35"/>
  <c r="P95" i="35"/>
  <c r="G96" i="35"/>
  <c r="H96" i="35"/>
  <c r="L96" i="35"/>
  <c r="P96" i="35"/>
  <c r="G97" i="35"/>
  <c r="H97" i="35"/>
  <c r="L97" i="35"/>
  <c r="P97" i="35"/>
  <c r="G98" i="35"/>
  <c r="H98" i="35"/>
  <c r="L98" i="35"/>
  <c r="P98" i="35"/>
  <c r="G99" i="35"/>
  <c r="H99" i="35"/>
  <c r="L99" i="35"/>
  <c r="P99" i="35"/>
  <c r="G100" i="35"/>
  <c r="H100" i="35"/>
  <c r="L100" i="35"/>
  <c r="P100" i="35"/>
  <c r="G101" i="35"/>
  <c r="H101" i="35"/>
  <c r="L101" i="35"/>
  <c r="P101" i="35"/>
  <c r="G102" i="35"/>
  <c r="H102" i="35"/>
  <c r="L102" i="35"/>
  <c r="P102" i="35"/>
  <c r="G103" i="35"/>
  <c r="H103" i="35"/>
  <c r="L103" i="35"/>
  <c r="P103" i="35"/>
  <c r="G104" i="35"/>
  <c r="H104" i="35"/>
  <c r="L104" i="35"/>
  <c r="P104" i="35"/>
  <c r="G105" i="35"/>
  <c r="H105" i="35"/>
  <c r="L105" i="35"/>
  <c r="P105" i="35"/>
  <c r="G106" i="35"/>
  <c r="H106" i="35"/>
  <c r="L106" i="35"/>
  <c r="P106" i="35"/>
  <c r="G107" i="35"/>
  <c r="H107" i="35"/>
  <c r="L107" i="35"/>
  <c r="P107" i="35"/>
  <c r="G108" i="35"/>
  <c r="H108" i="35"/>
  <c r="L108" i="35"/>
  <c r="P108" i="35"/>
  <c r="G109" i="35"/>
  <c r="H109" i="35"/>
  <c r="L109" i="35"/>
  <c r="P109" i="35"/>
  <c r="G110" i="35"/>
  <c r="H110" i="35"/>
  <c r="L110" i="35"/>
  <c r="P110" i="35"/>
  <c r="G111" i="35"/>
  <c r="H111" i="35"/>
  <c r="L111" i="35"/>
  <c r="P111" i="35"/>
  <c r="G112" i="35"/>
  <c r="H112" i="35"/>
  <c r="L112" i="35"/>
  <c r="P112" i="35"/>
  <c r="G113" i="35"/>
  <c r="H113" i="35"/>
  <c r="L113" i="35"/>
  <c r="P113" i="35"/>
  <c r="G114" i="35"/>
  <c r="H114" i="35"/>
  <c r="L114" i="35"/>
  <c r="P114" i="35"/>
  <c r="G115" i="35"/>
  <c r="H115" i="35"/>
  <c r="L115" i="35"/>
  <c r="P115" i="35"/>
  <c r="G116" i="35"/>
  <c r="H116" i="35"/>
  <c r="L116" i="35"/>
  <c r="P116" i="35"/>
  <c r="G117" i="35"/>
  <c r="H117" i="35"/>
  <c r="L117" i="35"/>
  <c r="P117" i="35"/>
  <c r="G118" i="35"/>
  <c r="H118" i="35"/>
  <c r="L118" i="35"/>
  <c r="P118" i="35"/>
  <c r="G119" i="35"/>
  <c r="H119" i="35"/>
  <c r="L119" i="35"/>
  <c r="P119" i="35"/>
  <c r="G120" i="35"/>
  <c r="H120" i="35"/>
  <c r="L120" i="35"/>
  <c r="P120" i="35"/>
  <c r="G121" i="35"/>
  <c r="H121" i="35"/>
  <c r="L121" i="35"/>
  <c r="P121" i="35"/>
  <c r="G122" i="35"/>
  <c r="H122" i="35"/>
  <c r="L122" i="35"/>
  <c r="P122" i="35"/>
  <c r="G123" i="35"/>
  <c r="H123" i="35"/>
  <c r="L123" i="35"/>
  <c r="P123" i="35"/>
  <c r="G124" i="35"/>
  <c r="H124" i="35"/>
  <c r="L124" i="35"/>
  <c r="P124" i="35"/>
  <c r="G125" i="35"/>
  <c r="H125" i="35"/>
  <c r="L125" i="35"/>
  <c r="P125" i="35"/>
  <c r="G126" i="35"/>
  <c r="H126" i="35"/>
  <c r="L126" i="35"/>
  <c r="P126" i="35"/>
  <c r="G127" i="35"/>
  <c r="H127" i="35"/>
  <c r="L127" i="35"/>
  <c r="P127" i="35"/>
  <c r="G128" i="35"/>
  <c r="H128" i="35"/>
  <c r="L128" i="35"/>
  <c r="P128" i="35"/>
  <c r="G129" i="35"/>
  <c r="H129" i="35"/>
  <c r="L129" i="35"/>
  <c r="P129" i="35"/>
  <c r="G130" i="35"/>
  <c r="H130" i="35"/>
  <c r="L130" i="35"/>
  <c r="P130" i="35"/>
  <c r="G131" i="35"/>
  <c r="H131" i="35"/>
  <c r="L131" i="35"/>
  <c r="P131" i="35"/>
  <c r="G132" i="35"/>
  <c r="H132" i="35"/>
  <c r="L132" i="35"/>
  <c r="P132" i="35"/>
  <c r="G133" i="35"/>
  <c r="H133" i="35"/>
  <c r="L133" i="35"/>
  <c r="P133" i="35"/>
  <c r="G134" i="35"/>
  <c r="H134" i="35"/>
  <c r="L134" i="35"/>
  <c r="P134" i="35"/>
  <c r="G135" i="35"/>
  <c r="H135" i="35"/>
  <c r="L135" i="35"/>
  <c r="P135" i="35"/>
  <c r="G136" i="35"/>
  <c r="H136" i="35"/>
  <c r="L136" i="35"/>
  <c r="P136" i="35"/>
  <c r="G137" i="35"/>
  <c r="H137" i="35"/>
  <c r="L137" i="35"/>
  <c r="P137" i="35"/>
  <c r="G138" i="35"/>
  <c r="H138" i="35"/>
  <c r="L138" i="35"/>
  <c r="P138" i="35"/>
  <c r="G139" i="35"/>
  <c r="H139" i="35"/>
  <c r="L139" i="35"/>
  <c r="P139" i="35"/>
  <c r="G140" i="35"/>
  <c r="H140" i="35"/>
  <c r="L140" i="35"/>
  <c r="P140" i="35"/>
  <c r="G141" i="35"/>
  <c r="H141" i="35"/>
  <c r="L141" i="35"/>
  <c r="P141" i="35"/>
  <c r="G142" i="35"/>
  <c r="H142" i="35"/>
  <c r="L142" i="35"/>
  <c r="P142" i="35"/>
  <c r="G143" i="35"/>
  <c r="H143" i="35"/>
  <c r="L143" i="35"/>
  <c r="P143" i="35"/>
  <c r="G144" i="35"/>
  <c r="H144" i="35"/>
  <c r="L144" i="35"/>
  <c r="P144" i="35"/>
  <c r="G145" i="35"/>
  <c r="H145" i="35"/>
  <c r="L145" i="35"/>
  <c r="P145" i="35"/>
  <c r="G146" i="35"/>
  <c r="H146" i="35"/>
  <c r="L146" i="35"/>
  <c r="P146" i="35"/>
  <c r="G147" i="35"/>
  <c r="H147" i="35"/>
  <c r="L147" i="35"/>
  <c r="P147" i="35"/>
  <c r="G148" i="35"/>
  <c r="H148" i="35"/>
  <c r="L148" i="35"/>
  <c r="P148" i="35"/>
  <c r="G149" i="35"/>
  <c r="H149" i="35"/>
  <c r="L149" i="35"/>
  <c r="P149" i="35"/>
  <c r="G150" i="35"/>
  <c r="H150" i="35"/>
  <c r="L150" i="35"/>
  <c r="P150" i="35"/>
  <c r="G151" i="35"/>
  <c r="H151" i="35"/>
  <c r="L151" i="35"/>
  <c r="P151" i="35"/>
  <c r="G152" i="35"/>
  <c r="H152" i="35"/>
  <c r="L152" i="35"/>
  <c r="P152" i="35"/>
  <c r="G153" i="35"/>
  <c r="H153" i="35"/>
  <c r="L153" i="35"/>
  <c r="P153" i="35"/>
  <c r="G154" i="35"/>
  <c r="H154" i="35"/>
  <c r="L154" i="35"/>
  <c r="P154" i="35"/>
  <c r="G155" i="35"/>
  <c r="H155" i="35"/>
  <c r="L155" i="35"/>
  <c r="P155" i="35"/>
  <c r="G156" i="35"/>
  <c r="H156" i="35"/>
  <c r="L156" i="35"/>
  <c r="P156" i="35"/>
  <c r="G157" i="35"/>
  <c r="H157" i="35"/>
  <c r="L157" i="35"/>
  <c r="P157" i="35"/>
  <c r="G158" i="35"/>
  <c r="H158" i="35"/>
  <c r="L158" i="35"/>
  <c r="P158" i="35"/>
  <c r="G159" i="35"/>
  <c r="H159" i="35"/>
  <c r="L159" i="35"/>
  <c r="P159" i="35"/>
  <c r="G160" i="35"/>
  <c r="H160" i="35"/>
  <c r="L160" i="35"/>
  <c r="P160" i="35"/>
  <c r="G161" i="35"/>
  <c r="H161" i="35"/>
  <c r="L161" i="35"/>
  <c r="P161" i="35"/>
  <c r="G162" i="35"/>
  <c r="H162" i="35"/>
  <c r="L162" i="35"/>
  <c r="P162" i="35"/>
  <c r="G163" i="35"/>
  <c r="H163" i="35"/>
  <c r="L163" i="35"/>
  <c r="P163" i="35"/>
  <c r="G164" i="35"/>
  <c r="H164" i="35"/>
  <c r="L164" i="35"/>
  <c r="P164" i="35"/>
  <c r="G165" i="35"/>
  <c r="H165" i="35"/>
  <c r="L165" i="35"/>
  <c r="P165" i="35"/>
  <c r="G166" i="35"/>
  <c r="H166" i="35"/>
  <c r="L166" i="35"/>
  <c r="P166" i="35"/>
  <c r="G167" i="35"/>
  <c r="H167" i="35"/>
  <c r="L167" i="35"/>
  <c r="P167" i="35"/>
  <c r="G168" i="35"/>
  <c r="H168" i="35"/>
  <c r="L168" i="35"/>
  <c r="P168" i="35"/>
  <c r="G169" i="35"/>
  <c r="H169" i="35"/>
  <c r="L169" i="35"/>
  <c r="P169" i="35"/>
  <c r="G170" i="35"/>
  <c r="H170" i="35"/>
  <c r="L170" i="35"/>
  <c r="P170" i="35"/>
  <c r="G171" i="35"/>
  <c r="H171" i="35"/>
  <c r="L171" i="35"/>
  <c r="P171" i="35"/>
  <c r="G172" i="35"/>
  <c r="H172" i="35"/>
  <c r="L172" i="35"/>
  <c r="P172" i="35"/>
  <c r="G173" i="35"/>
  <c r="H173" i="35"/>
  <c r="L173" i="35"/>
  <c r="P173" i="35"/>
  <c r="G174" i="35"/>
  <c r="H174" i="35"/>
  <c r="L174" i="35"/>
  <c r="P174" i="35"/>
  <c r="G175" i="35"/>
  <c r="H175" i="35"/>
  <c r="L175" i="35"/>
  <c r="P175" i="35"/>
  <c r="G176" i="35"/>
  <c r="H176" i="35"/>
  <c r="L176" i="35"/>
  <c r="P176" i="35"/>
  <c r="G177" i="35"/>
  <c r="H177" i="35"/>
  <c r="L177" i="35"/>
  <c r="P177" i="35"/>
  <c r="G178" i="35"/>
  <c r="H178" i="35"/>
  <c r="L178" i="35"/>
  <c r="P178" i="35"/>
  <c r="G179" i="35"/>
  <c r="H179" i="35"/>
  <c r="L179" i="35"/>
  <c r="P179" i="35"/>
  <c r="G180" i="35"/>
  <c r="H180" i="35"/>
  <c r="L180" i="35"/>
  <c r="P180" i="35"/>
  <c r="G181" i="35"/>
  <c r="H181" i="35"/>
  <c r="L181" i="35"/>
  <c r="P181" i="35"/>
  <c r="G182" i="35"/>
  <c r="H182" i="35"/>
  <c r="L182" i="35"/>
  <c r="P182" i="35"/>
  <c r="G183" i="35"/>
  <c r="H183" i="35"/>
  <c r="L183" i="35"/>
  <c r="P183" i="35"/>
  <c r="G184" i="35"/>
  <c r="H184" i="35"/>
  <c r="L184" i="35"/>
  <c r="P184" i="35"/>
  <c r="G185" i="35"/>
  <c r="H185" i="35"/>
  <c r="L185" i="35"/>
  <c r="P185" i="35"/>
  <c r="G186" i="35"/>
  <c r="H186" i="35"/>
  <c r="L186" i="35"/>
  <c r="P186" i="35"/>
  <c r="G187" i="35"/>
  <c r="H187" i="35"/>
  <c r="L187" i="35"/>
  <c r="P187" i="35"/>
  <c r="G188" i="35"/>
  <c r="H188" i="35"/>
  <c r="L188" i="35"/>
  <c r="P188" i="35"/>
  <c r="G189" i="35"/>
  <c r="H189" i="35"/>
  <c r="L189" i="35"/>
  <c r="P189" i="35"/>
  <c r="G190" i="35"/>
  <c r="H190" i="35"/>
  <c r="L190" i="35"/>
  <c r="P190" i="35"/>
  <c r="G191" i="35"/>
  <c r="H191" i="35"/>
  <c r="L191" i="35"/>
  <c r="P191" i="35"/>
  <c r="G192" i="35"/>
  <c r="H192" i="35"/>
  <c r="L192" i="35"/>
  <c r="P192" i="35"/>
  <c r="G193" i="35"/>
  <c r="H193" i="35"/>
  <c r="L193" i="35"/>
  <c r="P193" i="35"/>
  <c r="G194" i="35"/>
  <c r="H194" i="35"/>
  <c r="L194" i="35"/>
  <c r="P194" i="35"/>
  <c r="G195" i="35"/>
  <c r="H195" i="35"/>
  <c r="L195" i="35"/>
  <c r="P195" i="35"/>
  <c r="G196" i="35"/>
  <c r="H196" i="35"/>
  <c r="L196" i="35"/>
  <c r="P196" i="35"/>
  <c r="G197" i="35"/>
  <c r="H197" i="35"/>
  <c r="L197" i="35"/>
  <c r="P197" i="35"/>
  <c r="G198" i="35"/>
  <c r="H198" i="35"/>
  <c r="L198" i="35"/>
  <c r="P198" i="35"/>
  <c r="G199" i="35"/>
  <c r="H199" i="35"/>
  <c r="L199" i="35"/>
  <c r="P199" i="35"/>
  <c r="G200" i="35"/>
  <c r="H200" i="35"/>
  <c r="L200" i="35"/>
  <c r="P200" i="35"/>
  <c r="G201" i="35"/>
  <c r="H201" i="35"/>
  <c r="L201" i="35"/>
  <c r="P201" i="35"/>
  <c r="G202" i="35"/>
  <c r="H202" i="35"/>
  <c r="L202" i="35"/>
  <c r="P202" i="35"/>
  <c r="G203" i="35"/>
  <c r="H203" i="35"/>
  <c r="L203" i="35"/>
  <c r="P203" i="35"/>
  <c r="G204" i="35"/>
  <c r="H204" i="35"/>
  <c r="L204" i="35"/>
  <c r="P204" i="35"/>
  <c r="G205" i="35"/>
  <c r="H205" i="35"/>
  <c r="L205" i="35"/>
  <c r="P205" i="35"/>
  <c r="G206" i="35"/>
  <c r="H206" i="35"/>
  <c r="L206" i="35"/>
  <c r="P206" i="35"/>
  <c r="G207" i="35"/>
  <c r="H207" i="35"/>
  <c r="L207" i="35"/>
  <c r="P207" i="35"/>
  <c r="G208" i="35"/>
  <c r="D12" i="32" s="1"/>
  <c r="H208" i="35"/>
  <c r="E12" i="32"/>
  <c r="L208" i="35"/>
  <c r="P208" i="35"/>
  <c r="P9" i="17"/>
  <c r="G10" i="17"/>
  <c r="G11" i="17"/>
  <c r="H10" i="17"/>
  <c r="P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L50" i="17"/>
  <c r="H51" i="17"/>
  <c r="L51" i="17"/>
  <c r="H52" i="17"/>
  <c r="L52" i="17"/>
  <c r="H53" i="17"/>
  <c r="L53" i="17"/>
  <c r="H54" i="17"/>
  <c r="L54" i="17"/>
  <c r="H55" i="17"/>
  <c r="L55" i="17"/>
  <c r="H56" i="17"/>
  <c r="L56" i="17"/>
  <c r="H57" i="17"/>
  <c r="L57" i="17"/>
  <c r="H58" i="17"/>
  <c r="L58" i="17"/>
  <c r="H59" i="17"/>
  <c r="L59" i="17"/>
  <c r="H60" i="17"/>
  <c r="L60" i="17"/>
  <c r="H61" i="17"/>
  <c r="L61" i="17"/>
  <c r="H62" i="17"/>
  <c r="L62" i="17"/>
  <c r="H63" i="17"/>
  <c r="L63" i="17"/>
  <c r="H64" i="17"/>
  <c r="L64" i="17"/>
  <c r="H65" i="17"/>
  <c r="L65" i="17"/>
  <c r="H66" i="17"/>
  <c r="L66" i="17"/>
  <c r="H67" i="17"/>
  <c r="L67" i="17"/>
  <c r="H68" i="17"/>
  <c r="L68" i="17"/>
  <c r="H69" i="17"/>
  <c r="L69" i="17"/>
  <c r="H70" i="17"/>
  <c r="L70" i="17"/>
  <c r="H71" i="17"/>
  <c r="L71" i="17"/>
  <c r="H72" i="17"/>
  <c r="L72" i="17"/>
  <c r="H73" i="17"/>
  <c r="L73" i="17"/>
  <c r="H74" i="17"/>
  <c r="L74" i="17"/>
  <c r="H75" i="17"/>
  <c r="L75" i="17"/>
  <c r="H76" i="17"/>
  <c r="L76" i="17"/>
  <c r="H77" i="17"/>
  <c r="L77" i="17"/>
  <c r="H78" i="17"/>
  <c r="L78" i="17"/>
  <c r="H79" i="17"/>
  <c r="L79" i="17"/>
  <c r="H80" i="17"/>
  <c r="L80" i="17"/>
  <c r="H81" i="17"/>
  <c r="L81" i="17"/>
  <c r="H82" i="17"/>
  <c r="L82" i="17"/>
  <c r="H83" i="17"/>
  <c r="L83" i="17"/>
  <c r="H84" i="17"/>
  <c r="L84" i="17"/>
  <c r="H85" i="17"/>
  <c r="L85" i="17"/>
  <c r="H86" i="17"/>
  <c r="L86" i="17"/>
  <c r="H87" i="17"/>
  <c r="L87" i="17"/>
  <c r="H88" i="17"/>
  <c r="L88" i="17"/>
  <c r="H89" i="17"/>
  <c r="L89" i="17"/>
  <c r="H90" i="17"/>
  <c r="L90" i="17"/>
  <c r="H91" i="17"/>
  <c r="L91" i="17"/>
  <c r="H92" i="17"/>
  <c r="L92" i="17"/>
  <c r="H93" i="17"/>
  <c r="L93" i="17"/>
  <c r="H94" i="17"/>
  <c r="L94" i="17"/>
  <c r="H95" i="17"/>
  <c r="L95" i="17"/>
  <c r="H96" i="17"/>
  <c r="L96" i="17"/>
  <c r="H97" i="17"/>
  <c r="L97" i="17"/>
  <c r="H98" i="17"/>
  <c r="L98" i="17"/>
  <c r="H99" i="17"/>
  <c r="L99" i="17"/>
  <c r="H100" i="17"/>
  <c r="L100" i="17"/>
  <c r="H101" i="17"/>
  <c r="L101" i="17"/>
  <c r="H102" i="17"/>
  <c r="L102" i="17"/>
  <c r="H103" i="17"/>
  <c r="L103" i="17"/>
  <c r="H104" i="17"/>
  <c r="L104" i="17"/>
  <c r="H105" i="17"/>
  <c r="L105" i="17"/>
  <c r="H106" i="17"/>
  <c r="L106" i="17"/>
  <c r="H107" i="17"/>
  <c r="L107" i="17"/>
  <c r="H108" i="17"/>
  <c r="L108" i="17"/>
  <c r="H109" i="17"/>
  <c r="L109" i="17"/>
  <c r="H110" i="17"/>
  <c r="L110" i="17"/>
  <c r="H111" i="17"/>
  <c r="L111" i="17"/>
  <c r="H112" i="17"/>
  <c r="L112" i="17"/>
  <c r="H113" i="17"/>
  <c r="L113" i="17"/>
  <c r="H114" i="17"/>
  <c r="L114" i="17"/>
  <c r="H115" i="17"/>
  <c r="L115" i="17"/>
  <c r="H116" i="17"/>
  <c r="L116" i="17"/>
  <c r="H117" i="17"/>
  <c r="L117" i="17"/>
  <c r="H118" i="17"/>
  <c r="L118" i="17"/>
  <c r="H119" i="17"/>
  <c r="L119" i="17"/>
  <c r="H120" i="17"/>
  <c r="L120" i="17"/>
  <c r="H121" i="17"/>
  <c r="L121" i="17"/>
  <c r="H122" i="17"/>
  <c r="L122" i="17"/>
  <c r="H123" i="17"/>
  <c r="L123" i="17"/>
  <c r="H124" i="17"/>
  <c r="L124" i="17"/>
  <c r="H125" i="17"/>
  <c r="L125" i="17"/>
  <c r="H126" i="17"/>
  <c r="L126" i="17"/>
  <c r="H127" i="17"/>
  <c r="L127" i="17"/>
  <c r="H128" i="17"/>
  <c r="L128" i="17"/>
  <c r="H129" i="17"/>
  <c r="L129" i="17"/>
  <c r="H130" i="17"/>
  <c r="L130" i="17"/>
  <c r="H131" i="17"/>
  <c r="L131" i="17"/>
  <c r="H132" i="17"/>
  <c r="L132" i="17"/>
  <c r="H133" i="17"/>
  <c r="L133" i="17"/>
  <c r="H134" i="17"/>
  <c r="L134" i="17"/>
  <c r="H135" i="17"/>
  <c r="L135" i="17"/>
  <c r="H136" i="17"/>
  <c r="L136" i="17"/>
  <c r="H137" i="17"/>
  <c r="L137" i="17"/>
  <c r="H138" i="17"/>
  <c r="L138" i="17"/>
  <c r="H139" i="17"/>
  <c r="L139" i="17"/>
  <c r="H140" i="17"/>
  <c r="L140" i="17"/>
  <c r="H141" i="17"/>
  <c r="L141" i="17"/>
  <c r="H142" i="17"/>
  <c r="L142" i="17"/>
  <c r="H143" i="17"/>
  <c r="L143" i="17"/>
  <c r="H144" i="17"/>
  <c r="L144" i="17"/>
  <c r="H145" i="17"/>
  <c r="L145" i="17"/>
  <c r="H146" i="17"/>
  <c r="L146" i="17"/>
  <c r="H147" i="17"/>
  <c r="L147" i="17"/>
  <c r="H148" i="17"/>
  <c r="L148" i="17"/>
  <c r="H149" i="17"/>
  <c r="L149" i="17"/>
  <c r="H150" i="17"/>
  <c r="L150" i="17"/>
  <c r="H151" i="17"/>
  <c r="L151" i="17"/>
  <c r="H152" i="17"/>
  <c r="L152" i="17"/>
  <c r="H153" i="17"/>
  <c r="L153" i="17"/>
  <c r="H154" i="17"/>
  <c r="L154" i="17"/>
  <c r="H155" i="17"/>
  <c r="L155" i="17"/>
  <c r="H156" i="17"/>
  <c r="L156" i="17"/>
  <c r="H157" i="17"/>
  <c r="L157" i="17"/>
  <c r="H158" i="17"/>
  <c r="L158" i="17"/>
  <c r="H159" i="17"/>
  <c r="L159" i="17"/>
  <c r="H160" i="17"/>
  <c r="L160" i="17"/>
  <c r="H161" i="17"/>
  <c r="L161" i="17"/>
  <c r="H162" i="17"/>
  <c r="L162" i="17"/>
  <c r="H163" i="17"/>
  <c r="L163" i="17"/>
  <c r="H164" i="17"/>
  <c r="L164" i="17"/>
  <c r="H165" i="17"/>
  <c r="L165" i="17"/>
  <c r="H166" i="17"/>
  <c r="L166" i="17"/>
  <c r="H167" i="17"/>
  <c r="L167" i="17"/>
  <c r="H168" i="17"/>
  <c r="L168" i="17"/>
  <c r="H169" i="17"/>
  <c r="L169" i="17"/>
  <c r="H170" i="17"/>
  <c r="L170" i="17"/>
  <c r="H171" i="17"/>
  <c r="L171" i="17"/>
  <c r="H172" i="17"/>
  <c r="L172" i="17"/>
  <c r="H173" i="17"/>
  <c r="L173" i="17"/>
  <c r="H174" i="17"/>
  <c r="L174" i="17"/>
  <c r="H175" i="17"/>
  <c r="L175" i="17"/>
  <c r="H176" i="17"/>
  <c r="L176" i="17"/>
  <c r="H177" i="17"/>
  <c r="L177" i="17"/>
  <c r="H178" i="17"/>
  <c r="L178" i="17"/>
  <c r="H179" i="17"/>
  <c r="L179" i="17"/>
  <c r="H180" i="17"/>
  <c r="L180" i="17"/>
  <c r="H181" i="17"/>
  <c r="L181" i="17"/>
  <c r="H182" i="17"/>
  <c r="L182" i="17"/>
  <c r="H183" i="17"/>
  <c r="L183" i="17"/>
  <c r="H184" i="17"/>
  <c r="L184" i="17"/>
  <c r="H185" i="17"/>
  <c r="L185" i="17"/>
  <c r="H186" i="17"/>
  <c r="L186" i="17"/>
  <c r="H187" i="17"/>
  <c r="L187" i="17"/>
  <c r="H188" i="17"/>
  <c r="L188" i="17"/>
  <c r="H189" i="17"/>
  <c r="L189" i="17"/>
  <c r="H190" i="17"/>
  <c r="L190" i="17"/>
  <c r="H191" i="17"/>
  <c r="L191" i="17"/>
  <c r="H192" i="17"/>
  <c r="L192" i="17"/>
  <c r="H193" i="17"/>
  <c r="L193" i="17"/>
  <c r="H194" i="17"/>
  <c r="L194" i="17"/>
  <c r="H195" i="17"/>
  <c r="L195" i="17"/>
  <c r="H196" i="17"/>
  <c r="L196" i="17"/>
  <c r="H197" i="17"/>
  <c r="L197" i="17"/>
  <c r="H198" i="17"/>
  <c r="L198" i="17"/>
  <c r="H199" i="17"/>
  <c r="L199" i="17"/>
  <c r="H200" i="17"/>
  <c r="L200" i="17"/>
  <c r="H201" i="17"/>
  <c r="L201" i="17"/>
  <c r="H202" i="17"/>
  <c r="L202" i="17"/>
  <c r="H203" i="17"/>
  <c r="L203" i="17"/>
  <c r="H204" i="17"/>
  <c r="L204" i="17"/>
  <c r="H205" i="17"/>
  <c r="L205" i="17"/>
  <c r="H206" i="17"/>
  <c r="L206" i="17"/>
  <c r="H207" i="17"/>
  <c r="L207" i="17"/>
  <c r="P9" i="40"/>
  <c r="G10" i="40"/>
  <c r="H10" i="40"/>
  <c r="P10" i="40"/>
  <c r="G11" i="40"/>
  <c r="H11" i="40"/>
  <c r="P11" i="40"/>
  <c r="G12" i="40"/>
  <c r="H12" i="40"/>
  <c r="P12" i="40"/>
  <c r="G13" i="40"/>
  <c r="H13" i="40"/>
  <c r="P13" i="40"/>
  <c r="G14" i="40"/>
  <c r="H14" i="40"/>
  <c r="P14" i="40"/>
  <c r="G15" i="40"/>
  <c r="G16" i="40"/>
  <c r="H15" i="40"/>
  <c r="P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L27" i="40"/>
  <c r="H28" i="40"/>
  <c r="L28" i="40"/>
  <c r="H29" i="40"/>
  <c r="L29" i="40"/>
  <c r="H30" i="40"/>
  <c r="L30" i="40"/>
  <c r="H31" i="40"/>
  <c r="L31" i="40"/>
  <c r="H32" i="40"/>
  <c r="L32" i="40"/>
  <c r="H33" i="40"/>
  <c r="L33" i="40"/>
  <c r="H34" i="40"/>
  <c r="L34" i="40"/>
  <c r="H35" i="40"/>
  <c r="L35" i="40"/>
  <c r="H36" i="40"/>
  <c r="L36" i="40"/>
  <c r="H37" i="40"/>
  <c r="L37" i="40"/>
  <c r="H38" i="40"/>
  <c r="L38" i="40"/>
  <c r="H39" i="40"/>
  <c r="L39" i="40"/>
  <c r="H40" i="40"/>
  <c r="L40" i="40"/>
  <c r="H41" i="40"/>
  <c r="L41" i="40"/>
  <c r="H42" i="40"/>
  <c r="L42" i="40"/>
  <c r="H43" i="40"/>
  <c r="L43" i="40"/>
  <c r="H44" i="40"/>
  <c r="L44" i="40"/>
  <c r="H45" i="40"/>
  <c r="L45" i="40"/>
  <c r="H46" i="40"/>
  <c r="L46" i="40"/>
  <c r="H47" i="40"/>
  <c r="L47" i="40"/>
  <c r="H48" i="40"/>
  <c r="L48" i="40"/>
  <c r="H49" i="40"/>
  <c r="L49" i="40"/>
  <c r="H50" i="40"/>
  <c r="L50" i="40"/>
  <c r="H51" i="40"/>
  <c r="L51" i="40"/>
  <c r="H52" i="40"/>
  <c r="L52" i="40"/>
  <c r="H53" i="40"/>
  <c r="L53" i="40"/>
  <c r="H54" i="40"/>
  <c r="L54" i="40"/>
  <c r="H55" i="40"/>
  <c r="L55" i="40"/>
  <c r="H56" i="40"/>
  <c r="L56" i="40"/>
  <c r="H57" i="40"/>
  <c r="L57" i="40"/>
  <c r="H58" i="40"/>
  <c r="L58" i="40"/>
  <c r="H59" i="40"/>
  <c r="L59" i="40"/>
  <c r="H60" i="40"/>
  <c r="L60" i="40"/>
  <c r="H61" i="40"/>
  <c r="L61" i="40"/>
  <c r="H62" i="40"/>
  <c r="L62" i="40"/>
  <c r="H63" i="40"/>
  <c r="L63" i="40"/>
  <c r="H64" i="40"/>
  <c r="L64" i="40"/>
  <c r="H65" i="40"/>
  <c r="L65" i="40"/>
  <c r="H66" i="40"/>
  <c r="L66" i="40"/>
  <c r="H67" i="40"/>
  <c r="L67" i="40"/>
  <c r="H68" i="40"/>
  <c r="L68" i="40"/>
  <c r="H69" i="40"/>
  <c r="L69" i="40"/>
  <c r="H70" i="40"/>
  <c r="L70" i="40"/>
  <c r="H71" i="40"/>
  <c r="L71" i="40"/>
  <c r="H72" i="40"/>
  <c r="L72" i="40"/>
  <c r="H73" i="40"/>
  <c r="L73" i="40"/>
  <c r="H74" i="40"/>
  <c r="L74" i="40"/>
  <c r="H75" i="40"/>
  <c r="L75" i="40"/>
  <c r="H76" i="40"/>
  <c r="L76" i="40"/>
  <c r="H77" i="40"/>
  <c r="L77" i="40"/>
  <c r="H78" i="40"/>
  <c r="L78" i="40"/>
  <c r="H79" i="40"/>
  <c r="L79" i="40"/>
  <c r="H80" i="40"/>
  <c r="L80" i="40"/>
  <c r="H81" i="40"/>
  <c r="L81" i="40"/>
  <c r="H82" i="40"/>
  <c r="L82" i="40"/>
  <c r="H83" i="40"/>
  <c r="L83" i="40"/>
  <c r="H84" i="40"/>
  <c r="L84" i="40"/>
  <c r="H85" i="40"/>
  <c r="L85" i="40"/>
  <c r="H86" i="40"/>
  <c r="L86" i="40"/>
  <c r="H87" i="40"/>
  <c r="L87" i="40"/>
  <c r="H88" i="40"/>
  <c r="L88" i="40"/>
  <c r="H89" i="40"/>
  <c r="L89" i="40"/>
  <c r="H90" i="40"/>
  <c r="L90" i="40"/>
  <c r="H91" i="40"/>
  <c r="L91" i="40"/>
  <c r="H92" i="40"/>
  <c r="L92" i="40"/>
  <c r="H93" i="40"/>
  <c r="L93" i="40"/>
  <c r="H94" i="40"/>
  <c r="L94" i="40"/>
  <c r="H95" i="40"/>
  <c r="L95" i="40"/>
  <c r="H96" i="40"/>
  <c r="L96" i="40"/>
  <c r="H97" i="40"/>
  <c r="L97" i="40"/>
  <c r="H98" i="40"/>
  <c r="L98" i="40"/>
  <c r="H99" i="40"/>
  <c r="L99" i="40"/>
  <c r="H100" i="40"/>
  <c r="L100" i="40"/>
  <c r="H101" i="40"/>
  <c r="L101" i="40"/>
  <c r="H102" i="40"/>
  <c r="L102" i="40"/>
  <c r="H103" i="40"/>
  <c r="L103" i="40"/>
  <c r="H104" i="40"/>
  <c r="L104" i="40"/>
  <c r="H105" i="40"/>
  <c r="L105" i="40"/>
  <c r="H106" i="40"/>
  <c r="L106" i="40"/>
  <c r="H107" i="40"/>
  <c r="L107" i="40"/>
  <c r="H108" i="40"/>
  <c r="L108" i="40"/>
  <c r="H109" i="40"/>
  <c r="L109" i="40"/>
  <c r="H110" i="40"/>
  <c r="L110" i="40"/>
  <c r="H111" i="40"/>
  <c r="L111" i="40"/>
  <c r="H112" i="40"/>
  <c r="L112" i="40"/>
  <c r="H113" i="40"/>
  <c r="L113" i="40"/>
  <c r="H114" i="40"/>
  <c r="L114" i="40"/>
  <c r="H115" i="40"/>
  <c r="L115" i="40"/>
  <c r="H116" i="40"/>
  <c r="L116" i="40"/>
  <c r="H117" i="40"/>
  <c r="L117" i="40"/>
  <c r="H118" i="40"/>
  <c r="L118" i="40"/>
  <c r="H119" i="40"/>
  <c r="L119" i="40"/>
  <c r="H120" i="40"/>
  <c r="L120" i="40"/>
  <c r="H121" i="40"/>
  <c r="L121" i="40"/>
  <c r="H122" i="40"/>
  <c r="L122" i="40"/>
  <c r="H123" i="40"/>
  <c r="L123" i="40"/>
  <c r="H124" i="40"/>
  <c r="L124" i="40"/>
  <c r="H125" i="40"/>
  <c r="L125" i="40"/>
  <c r="H126" i="40"/>
  <c r="L126" i="40"/>
  <c r="H127" i="40"/>
  <c r="L127" i="40"/>
  <c r="H128" i="40"/>
  <c r="L128" i="40"/>
  <c r="H129" i="40"/>
  <c r="L129" i="40"/>
  <c r="H130" i="40"/>
  <c r="L130" i="40"/>
  <c r="H131" i="40"/>
  <c r="L131" i="40"/>
  <c r="H132" i="40"/>
  <c r="L132" i="40"/>
  <c r="H133" i="40"/>
  <c r="L133" i="40"/>
  <c r="H134" i="40"/>
  <c r="L134" i="40"/>
  <c r="H135" i="40"/>
  <c r="L135" i="40"/>
  <c r="H136" i="40"/>
  <c r="L136" i="40"/>
  <c r="H137" i="40"/>
  <c r="L137" i="40"/>
  <c r="H138" i="40"/>
  <c r="L138" i="40"/>
  <c r="H139" i="40"/>
  <c r="L139" i="40"/>
  <c r="H140" i="40"/>
  <c r="L140" i="40"/>
  <c r="H141" i="40"/>
  <c r="L141" i="40"/>
  <c r="H142" i="40"/>
  <c r="L142" i="40"/>
  <c r="H143" i="40"/>
  <c r="L143" i="40"/>
  <c r="H144" i="40"/>
  <c r="L144" i="40"/>
  <c r="H145" i="40"/>
  <c r="L145" i="40"/>
  <c r="H146" i="40"/>
  <c r="L146" i="40"/>
  <c r="H147" i="40"/>
  <c r="L147" i="40"/>
  <c r="H148" i="40"/>
  <c r="L148" i="40"/>
  <c r="H149" i="40"/>
  <c r="L149" i="40"/>
  <c r="H150" i="40"/>
  <c r="L150" i="40"/>
  <c r="H151" i="40"/>
  <c r="L151" i="40"/>
  <c r="H152" i="40"/>
  <c r="L152" i="40"/>
  <c r="H153" i="40"/>
  <c r="L153" i="40"/>
  <c r="H154" i="40"/>
  <c r="L154" i="40"/>
  <c r="H155" i="40"/>
  <c r="L155" i="40"/>
  <c r="H156" i="40"/>
  <c r="L156" i="40"/>
  <c r="H157" i="40"/>
  <c r="L157" i="40"/>
  <c r="H158" i="40"/>
  <c r="L158" i="40"/>
  <c r="H159" i="40"/>
  <c r="L159" i="40"/>
  <c r="H160" i="40"/>
  <c r="L160" i="40"/>
  <c r="H161" i="40"/>
  <c r="L161" i="40"/>
  <c r="H162" i="40"/>
  <c r="L162" i="40"/>
  <c r="H163" i="40"/>
  <c r="L163" i="40"/>
  <c r="H164" i="40"/>
  <c r="L164" i="40"/>
  <c r="H165" i="40"/>
  <c r="L165" i="40"/>
  <c r="H166" i="40"/>
  <c r="L166" i="40"/>
  <c r="H167" i="40"/>
  <c r="L167" i="40"/>
  <c r="H168" i="40"/>
  <c r="L168" i="40"/>
  <c r="H169" i="40"/>
  <c r="L169" i="40"/>
  <c r="H170" i="40"/>
  <c r="L170" i="40"/>
  <c r="H171" i="40"/>
  <c r="L171" i="40"/>
  <c r="H172" i="40"/>
  <c r="L172" i="40"/>
  <c r="H173" i="40"/>
  <c r="L173" i="40"/>
  <c r="H174" i="40"/>
  <c r="L174" i="40"/>
  <c r="H175" i="40"/>
  <c r="L175" i="40"/>
  <c r="H176" i="40"/>
  <c r="L176" i="40"/>
  <c r="H177" i="40"/>
  <c r="L177" i="40"/>
  <c r="H178" i="40"/>
  <c r="L178" i="40"/>
  <c r="H179" i="40"/>
  <c r="L179" i="40"/>
  <c r="H180" i="40"/>
  <c r="L180" i="40"/>
  <c r="H181" i="40"/>
  <c r="L181" i="40"/>
  <c r="H182" i="40"/>
  <c r="L182" i="40"/>
  <c r="H183" i="40"/>
  <c r="L183" i="40"/>
  <c r="H184" i="40"/>
  <c r="L184" i="40"/>
  <c r="H185" i="40"/>
  <c r="L185" i="40"/>
  <c r="H186" i="40"/>
  <c r="L186" i="40"/>
  <c r="H187" i="40"/>
  <c r="L187" i="40"/>
  <c r="H188" i="40"/>
  <c r="L188" i="40"/>
  <c r="H189" i="40"/>
  <c r="L189" i="40"/>
  <c r="H190" i="40"/>
  <c r="L190" i="40"/>
  <c r="H191" i="40"/>
  <c r="L191" i="40"/>
  <c r="H192" i="40"/>
  <c r="L192" i="40"/>
  <c r="H193" i="40"/>
  <c r="L193" i="40"/>
  <c r="H194" i="40"/>
  <c r="L194" i="40"/>
  <c r="H195" i="40"/>
  <c r="L195" i="40"/>
  <c r="H196" i="40"/>
  <c r="L196" i="40"/>
  <c r="H197" i="40"/>
  <c r="L197" i="40"/>
  <c r="H198" i="40"/>
  <c r="L198" i="40"/>
  <c r="H199" i="40"/>
  <c r="L199" i="40"/>
  <c r="H200" i="40"/>
  <c r="L200" i="40"/>
  <c r="H201" i="40"/>
  <c r="L201" i="40"/>
  <c r="H202" i="40"/>
  <c r="L202" i="40"/>
  <c r="H203" i="40"/>
  <c r="L203" i="40"/>
  <c r="H204" i="40"/>
  <c r="L204" i="40"/>
  <c r="H205" i="40"/>
  <c r="L205" i="40"/>
  <c r="H206" i="40"/>
  <c r="L206" i="40"/>
  <c r="H207" i="40"/>
  <c r="L207" i="40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H20" i="3"/>
  <c r="H21" i="3"/>
  <c r="H22" i="3"/>
  <c r="H23" i="3"/>
  <c r="H24" i="3"/>
  <c r="H25" i="3"/>
  <c r="H26" i="3"/>
  <c r="H27" i="3"/>
  <c r="H28" i="3" s="1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G20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H122" i="3"/>
  <c r="L122" i="3"/>
  <c r="H123" i="3"/>
  <c r="L123" i="3"/>
  <c r="H124" i="3"/>
  <c r="L124" i="3"/>
  <c r="H125" i="3"/>
  <c r="L125" i="3"/>
  <c r="H126" i="3"/>
  <c r="L126" i="3"/>
  <c r="H127" i="3"/>
  <c r="L127" i="3"/>
  <c r="H128" i="3"/>
  <c r="L128" i="3"/>
  <c r="H129" i="3"/>
  <c r="L129" i="3"/>
  <c r="H130" i="3"/>
  <c r="L130" i="3"/>
  <c r="H131" i="3"/>
  <c r="L131" i="3"/>
  <c r="H132" i="3"/>
  <c r="L132" i="3"/>
  <c r="H133" i="3"/>
  <c r="L133" i="3"/>
  <c r="H134" i="3"/>
  <c r="L134" i="3"/>
  <c r="H135" i="3"/>
  <c r="L135" i="3"/>
  <c r="H136" i="3"/>
  <c r="H137" i="3"/>
  <c r="L137" i="3"/>
  <c r="H138" i="3"/>
  <c r="L138" i="3"/>
  <c r="H139" i="3"/>
  <c r="L139" i="3"/>
  <c r="H140" i="3"/>
  <c r="L140" i="3"/>
  <c r="H141" i="3"/>
  <c r="L141" i="3"/>
  <c r="H142" i="3"/>
  <c r="L142" i="3"/>
  <c r="H143" i="3"/>
  <c r="L143" i="3"/>
  <c r="H144" i="3"/>
  <c r="L144" i="3"/>
  <c r="H145" i="3"/>
  <c r="L145" i="3"/>
  <c r="H146" i="3"/>
  <c r="L146" i="3"/>
  <c r="H147" i="3"/>
  <c r="L147" i="3"/>
  <c r="H148" i="3"/>
  <c r="L148" i="3"/>
  <c r="H149" i="3"/>
  <c r="L149" i="3"/>
  <c r="H150" i="3"/>
  <c r="L150" i="3"/>
  <c r="H151" i="3"/>
  <c r="L151" i="3"/>
  <c r="H152" i="3"/>
  <c r="L152" i="3"/>
  <c r="H153" i="3"/>
  <c r="L153" i="3"/>
  <c r="H154" i="3"/>
  <c r="H155" i="3"/>
  <c r="H156" i="3"/>
  <c r="L156" i="3"/>
  <c r="H157" i="3"/>
  <c r="L157" i="3"/>
  <c r="H158" i="3"/>
  <c r="L158" i="3"/>
  <c r="H159" i="3"/>
  <c r="L159" i="3"/>
  <c r="H160" i="3"/>
  <c r="L160" i="3"/>
  <c r="H161" i="3"/>
  <c r="L161" i="3"/>
  <c r="H162" i="3"/>
  <c r="L162" i="3"/>
  <c r="H163" i="3"/>
  <c r="L163" i="3"/>
  <c r="H164" i="3"/>
  <c r="L164" i="3"/>
  <c r="H165" i="3"/>
  <c r="L165" i="3"/>
  <c r="H166" i="3"/>
  <c r="L166" i="3"/>
  <c r="H167" i="3"/>
  <c r="L167" i="3"/>
  <c r="H168" i="3"/>
  <c r="L168" i="3"/>
  <c r="H169" i="3"/>
  <c r="L169" i="3"/>
  <c r="H170" i="3"/>
  <c r="L170" i="3"/>
  <c r="H171" i="3"/>
  <c r="L171" i="3"/>
  <c r="H172" i="3"/>
  <c r="L172" i="3"/>
  <c r="H173" i="3"/>
  <c r="L173" i="3"/>
  <c r="H174" i="3"/>
  <c r="L174" i="3"/>
  <c r="H175" i="3"/>
  <c r="L175" i="3"/>
  <c r="H176" i="3"/>
  <c r="L176" i="3"/>
  <c r="H177" i="3"/>
  <c r="L177" i="3"/>
  <c r="H178" i="3"/>
  <c r="L178" i="3"/>
  <c r="H179" i="3"/>
  <c r="L179" i="3"/>
  <c r="H180" i="3"/>
  <c r="L180" i="3"/>
  <c r="H181" i="3"/>
  <c r="L181" i="3"/>
  <c r="H182" i="3"/>
  <c r="L182" i="3"/>
  <c r="H183" i="3"/>
  <c r="L183" i="3"/>
  <c r="H184" i="3"/>
  <c r="L184" i="3"/>
  <c r="H185" i="3"/>
  <c r="L185" i="3"/>
  <c r="H186" i="3"/>
  <c r="L186" i="3"/>
  <c r="H187" i="3"/>
  <c r="L187" i="3"/>
  <c r="H188" i="3"/>
  <c r="L188" i="3"/>
  <c r="H189" i="3"/>
  <c r="L189" i="3"/>
  <c r="H190" i="3"/>
  <c r="L190" i="3"/>
  <c r="H191" i="3"/>
  <c r="L191" i="3"/>
  <c r="H192" i="3"/>
  <c r="L192" i="3"/>
  <c r="H193" i="3"/>
  <c r="L193" i="3"/>
  <c r="H194" i="3"/>
  <c r="L194" i="3"/>
  <c r="H195" i="3"/>
  <c r="L195" i="3"/>
  <c r="H196" i="3"/>
  <c r="L196" i="3"/>
  <c r="H197" i="3"/>
  <c r="L197" i="3"/>
  <c r="H198" i="3"/>
  <c r="L198" i="3"/>
  <c r="H199" i="3"/>
  <c r="L199" i="3"/>
  <c r="H200" i="3"/>
  <c r="L200" i="3"/>
  <c r="H201" i="3"/>
  <c r="L201" i="3"/>
  <c r="H202" i="3"/>
  <c r="L202" i="3"/>
  <c r="H203" i="3"/>
  <c r="L203" i="3"/>
  <c r="H204" i="3"/>
  <c r="L204" i="3"/>
  <c r="H205" i="3"/>
  <c r="L205" i="3"/>
  <c r="H206" i="3"/>
  <c r="L206" i="3"/>
  <c r="H207" i="3"/>
  <c r="L207" i="3"/>
  <c r="H208" i="3"/>
  <c r="L208" i="3"/>
  <c r="H209" i="3"/>
  <c r="L209" i="3"/>
  <c r="H210" i="3"/>
  <c r="L210" i="3"/>
  <c r="H211" i="3"/>
  <c r="L211" i="3"/>
  <c r="H212" i="3"/>
  <c r="L212" i="3"/>
  <c r="H213" i="3"/>
  <c r="L213" i="3"/>
  <c r="H214" i="3"/>
  <c r="P9" i="24"/>
  <c r="G10" i="24"/>
  <c r="H10" i="24"/>
  <c r="L10" i="24"/>
  <c r="P10" i="24"/>
  <c r="G11" i="24"/>
  <c r="H11" i="24"/>
  <c r="L11" i="24"/>
  <c r="P11" i="24"/>
  <c r="G12" i="24"/>
  <c r="H12" i="24"/>
  <c r="L12" i="24"/>
  <c r="P12" i="24"/>
  <c r="G13" i="24"/>
  <c r="H13" i="24"/>
  <c r="L13" i="24"/>
  <c r="G14" i="24"/>
  <c r="H14" i="24"/>
  <c r="L14" i="24"/>
  <c r="P14" i="24"/>
  <c r="G15" i="24"/>
  <c r="H15" i="24"/>
  <c r="L15" i="24"/>
  <c r="P15" i="24"/>
  <c r="G16" i="24"/>
  <c r="H16" i="24"/>
  <c r="L16" i="24"/>
  <c r="P16" i="24"/>
  <c r="G17" i="24"/>
  <c r="H17" i="24"/>
  <c r="L17" i="24"/>
  <c r="P17" i="24"/>
  <c r="G18" i="24"/>
  <c r="H18" i="24"/>
  <c r="L18" i="24"/>
  <c r="P18" i="24"/>
  <c r="G19" i="24"/>
  <c r="H19" i="24"/>
  <c r="L19" i="24"/>
  <c r="P19" i="24"/>
  <c r="G20" i="24"/>
  <c r="H20" i="24"/>
  <c r="L20" i="24"/>
  <c r="P20" i="24"/>
  <c r="G21" i="24"/>
  <c r="H21" i="24"/>
  <c r="L21" i="24"/>
  <c r="P21" i="24"/>
  <c r="G22" i="24"/>
  <c r="H22" i="24"/>
  <c r="L22" i="24"/>
  <c r="P22" i="24"/>
  <c r="G23" i="24"/>
  <c r="H23" i="24"/>
  <c r="L23" i="24"/>
  <c r="P23" i="24"/>
  <c r="G24" i="24"/>
  <c r="H24" i="24"/>
  <c r="L24" i="24"/>
  <c r="P24" i="24"/>
  <c r="H25" i="24"/>
  <c r="L25" i="24"/>
  <c r="P25" i="24"/>
  <c r="G26" i="24"/>
  <c r="H26" i="24"/>
  <c r="L26" i="24"/>
  <c r="P26" i="24"/>
  <c r="G27" i="24"/>
  <c r="H27" i="24"/>
  <c r="L27" i="24"/>
  <c r="P27" i="24"/>
  <c r="G28" i="24"/>
  <c r="H28" i="24"/>
  <c r="L28" i="24"/>
  <c r="P28" i="24"/>
  <c r="G29" i="24"/>
  <c r="H29" i="24"/>
  <c r="L29" i="24"/>
  <c r="P29" i="24"/>
  <c r="G30" i="24"/>
  <c r="H30" i="24"/>
  <c r="L30" i="24"/>
  <c r="P30" i="24"/>
  <c r="G31" i="24"/>
  <c r="H31" i="24"/>
  <c r="L31" i="24"/>
  <c r="P31" i="24"/>
  <c r="G32" i="24"/>
  <c r="H32" i="24"/>
  <c r="L32" i="24"/>
  <c r="P32" i="24"/>
  <c r="G33" i="24"/>
  <c r="H33" i="24"/>
  <c r="L33" i="24"/>
  <c r="P33" i="24"/>
  <c r="G34" i="24"/>
  <c r="H34" i="24"/>
  <c r="L34" i="24"/>
  <c r="P34" i="24"/>
  <c r="G35" i="24"/>
  <c r="H35" i="24"/>
  <c r="L35" i="24"/>
  <c r="P35" i="24"/>
  <c r="G36" i="24"/>
  <c r="H36" i="24"/>
  <c r="L36" i="24"/>
  <c r="P36" i="24"/>
  <c r="G37" i="24"/>
  <c r="H37" i="24"/>
  <c r="L37" i="24"/>
  <c r="P37" i="24"/>
  <c r="G38" i="24"/>
  <c r="H38" i="24"/>
  <c r="L38" i="24"/>
  <c r="P38" i="24"/>
  <c r="G39" i="24"/>
  <c r="H39" i="24"/>
  <c r="L39" i="24"/>
  <c r="P39" i="24"/>
  <c r="G40" i="24"/>
  <c r="H40" i="24"/>
  <c r="L40" i="24"/>
  <c r="P40" i="24"/>
  <c r="G41" i="24"/>
  <c r="H41" i="24"/>
  <c r="L41" i="24"/>
  <c r="P41" i="24"/>
  <c r="G42" i="24"/>
  <c r="H42" i="24"/>
  <c r="L42" i="24"/>
  <c r="P42" i="24"/>
  <c r="G43" i="24"/>
  <c r="H43" i="24"/>
  <c r="L43" i="24"/>
  <c r="P43" i="24"/>
  <c r="G44" i="24"/>
  <c r="H44" i="24"/>
  <c r="L44" i="24"/>
  <c r="P44" i="24"/>
  <c r="G45" i="24"/>
  <c r="H45" i="24"/>
  <c r="L45" i="24"/>
  <c r="P45" i="24"/>
  <c r="G46" i="24"/>
  <c r="H46" i="24"/>
  <c r="L46" i="24"/>
  <c r="P46" i="24"/>
  <c r="G47" i="24"/>
  <c r="H47" i="24"/>
  <c r="L47" i="24"/>
  <c r="P47" i="24"/>
  <c r="G48" i="24"/>
  <c r="H48" i="24"/>
  <c r="L48" i="24"/>
  <c r="P48" i="24"/>
  <c r="G49" i="24"/>
  <c r="H49" i="24"/>
  <c r="L49" i="24"/>
  <c r="P49" i="24"/>
  <c r="G50" i="24"/>
  <c r="H50" i="24"/>
  <c r="L50" i="24"/>
  <c r="P50" i="24"/>
  <c r="G51" i="24"/>
  <c r="H51" i="24"/>
  <c r="L51" i="24"/>
  <c r="P51" i="24"/>
  <c r="G52" i="24"/>
  <c r="H52" i="24"/>
  <c r="L52" i="24"/>
  <c r="P52" i="24"/>
  <c r="G53" i="24"/>
  <c r="H53" i="24"/>
  <c r="L53" i="24"/>
  <c r="P53" i="24"/>
  <c r="G54" i="24"/>
  <c r="H54" i="24"/>
  <c r="L54" i="24"/>
  <c r="P54" i="24"/>
  <c r="G55" i="24"/>
  <c r="H55" i="24"/>
  <c r="L55" i="24"/>
  <c r="P55" i="24"/>
  <c r="G56" i="24"/>
  <c r="H56" i="24"/>
  <c r="L56" i="24"/>
  <c r="P56" i="24"/>
  <c r="G57" i="24"/>
  <c r="H57" i="24"/>
  <c r="L57" i="24"/>
  <c r="P57" i="24"/>
  <c r="G58" i="24"/>
  <c r="H58" i="24"/>
  <c r="L58" i="24"/>
  <c r="P58" i="24"/>
  <c r="G59" i="24"/>
  <c r="H59" i="24"/>
  <c r="L59" i="24"/>
  <c r="P59" i="24"/>
  <c r="G60" i="24"/>
  <c r="H60" i="24"/>
  <c r="L60" i="24"/>
  <c r="P60" i="24"/>
  <c r="G61" i="24"/>
  <c r="H61" i="24"/>
  <c r="L61" i="24"/>
  <c r="P61" i="24"/>
  <c r="G62" i="24"/>
  <c r="H62" i="24"/>
  <c r="L62" i="24"/>
  <c r="P62" i="24"/>
  <c r="G63" i="24"/>
  <c r="H63" i="24"/>
  <c r="L63" i="24"/>
  <c r="P63" i="24"/>
  <c r="G64" i="24"/>
  <c r="H64" i="24"/>
  <c r="L64" i="24"/>
  <c r="P64" i="24"/>
  <c r="G65" i="24"/>
  <c r="H65" i="24"/>
  <c r="L65" i="24"/>
  <c r="P65" i="24"/>
  <c r="G66" i="24"/>
  <c r="H66" i="24"/>
  <c r="L66" i="24"/>
  <c r="P66" i="24"/>
  <c r="G67" i="24"/>
  <c r="H67" i="24"/>
  <c r="L67" i="24"/>
  <c r="P67" i="24"/>
  <c r="G68" i="24"/>
  <c r="H68" i="24"/>
  <c r="L68" i="24"/>
  <c r="P68" i="24"/>
  <c r="G69" i="24"/>
  <c r="H69" i="24"/>
  <c r="L69" i="24"/>
  <c r="P69" i="24"/>
  <c r="G70" i="24"/>
  <c r="H70" i="24"/>
  <c r="L70" i="24"/>
  <c r="P70" i="24"/>
  <c r="G71" i="24"/>
  <c r="H71" i="24"/>
  <c r="L71" i="24"/>
  <c r="P71" i="24"/>
  <c r="G72" i="24"/>
  <c r="H72" i="24"/>
  <c r="L72" i="24"/>
  <c r="P72" i="24"/>
  <c r="G73" i="24"/>
  <c r="H73" i="24"/>
  <c r="L73" i="24"/>
  <c r="P73" i="24"/>
  <c r="G74" i="24"/>
  <c r="H74" i="24"/>
  <c r="L74" i="24"/>
  <c r="P74" i="24"/>
  <c r="G75" i="24"/>
  <c r="H75" i="24"/>
  <c r="L75" i="24"/>
  <c r="P75" i="24"/>
  <c r="G76" i="24"/>
  <c r="H76" i="24"/>
  <c r="L76" i="24"/>
  <c r="P76" i="24"/>
  <c r="G77" i="24"/>
  <c r="H77" i="24"/>
  <c r="L77" i="24"/>
  <c r="P77" i="24"/>
  <c r="G78" i="24"/>
  <c r="H78" i="24"/>
  <c r="L78" i="24"/>
  <c r="P78" i="24"/>
  <c r="G79" i="24"/>
  <c r="H79" i="24"/>
  <c r="L79" i="24"/>
  <c r="P79" i="24"/>
  <c r="G80" i="24"/>
  <c r="H80" i="24"/>
  <c r="L80" i="24"/>
  <c r="P80" i="24"/>
  <c r="G81" i="24"/>
  <c r="H81" i="24"/>
  <c r="L81" i="24"/>
  <c r="P81" i="24"/>
  <c r="G82" i="24"/>
  <c r="H82" i="24"/>
  <c r="L82" i="24"/>
  <c r="P82" i="24"/>
  <c r="G83" i="24"/>
  <c r="H83" i="24"/>
  <c r="L83" i="24"/>
  <c r="P83" i="24"/>
  <c r="G84" i="24"/>
  <c r="H84" i="24"/>
  <c r="L84" i="24"/>
  <c r="P84" i="24"/>
  <c r="G85" i="24"/>
  <c r="H85" i="24"/>
  <c r="L85" i="24"/>
  <c r="P85" i="24"/>
  <c r="G86" i="24"/>
  <c r="H86" i="24"/>
  <c r="L86" i="24"/>
  <c r="P86" i="24"/>
  <c r="G87" i="24"/>
  <c r="H87" i="24"/>
  <c r="L87" i="24"/>
  <c r="P87" i="24"/>
  <c r="G88" i="24"/>
  <c r="H88" i="24"/>
  <c r="L88" i="24"/>
  <c r="P88" i="24"/>
  <c r="G89" i="24"/>
  <c r="H89" i="24"/>
  <c r="L89" i="24"/>
  <c r="P89" i="24"/>
  <c r="G90" i="24"/>
  <c r="H90" i="24"/>
  <c r="L90" i="24"/>
  <c r="P90" i="24"/>
  <c r="G91" i="24"/>
  <c r="H91" i="24"/>
  <c r="L91" i="24"/>
  <c r="P91" i="24"/>
  <c r="G92" i="24"/>
  <c r="H92" i="24"/>
  <c r="L92" i="24"/>
  <c r="P92" i="24"/>
  <c r="G93" i="24"/>
  <c r="H93" i="24"/>
  <c r="L93" i="24"/>
  <c r="P93" i="24"/>
  <c r="G94" i="24"/>
  <c r="H94" i="24"/>
  <c r="L94" i="24"/>
  <c r="P94" i="24"/>
  <c r="G95" i="24"/>
  <c r="H95" i="24"/>
  <c r="L95" i="24"/>
  <c r="P95" i="24"/>
  <c r="G96" i="24"/>
  <c r="H96" i="24"/>
  <c r="L96" i="24"/>
  <c r="P96" i="24"/>
  <c r="G97" i="24"/>
  <c r="H97" i="24"/>
  <c r="L97" i="24"/>
  <c r="P97" i="24"/>
  <c r="G98" i="24"/>
  <c r="H98" i="24"/>
  <c r="L98" i="24"/>
  <c r="P98" i="24"/>
  <c r="G99" i="24"/>
  <c r="H99" i="24"/>
  <c r="L99" i="24"/>
  <c r="P99" i="24"/>
  <c r="G100" i="24"/>
  <c r="H100" i="24"/>
  <c r="L100" i="24"/>
  <c r="P100" i="24"/>
  <c r="G101" i="24"/>
  <c r="H101" i="24"/>
  <c r="L101" i="24"/>
  <c r="P101" i="24"/>
  <c r="G102" i="24"/>
  <c r="H102" i="24"/>
  <c r="L102" i="24"/>
  <c r="P102" i="24"/>
  <c r="G103" i="24"/>
  <c r="H103" i="24"/>
  <c r="L103" i="24"/>
  <c r="P103" i="24"/>
  <c r="G104" i="24"/>
  <c r="H104" i="24"/>
  <c r="L104" i="24"/>
  <c r="P104" i="24"/>
  <c r="G105" i="24"/>
  <c r="H105" i="24"/>
  <c r="L105" i="24"/>
  <c r="P105" i="24"/>
  <c r="G106" i="24"/>
  <c r="H106" i="24"/>
  <c r="L106" i="24"/>
  <c r="P106" i="24"/>
  <c r="G107" i="24"/>
  <c r="H107" i="24"/>
  <c r="L107" i="24"/>
  <c r="P107" i="24"/>
  <c r="G108" i="24"/>
  <c r="H108" i="24"/>
  <c r="L108" i="24"/>
  <c r="P108" i="24"/>
  <c r="G109" i="24"/>
  <c r="H109" i="24"/>
  <c r="L109" i="24"/>
  <c r="P109" i="24"/>
  <c r="G110" i="24"/>
  <c r="H110" i="24"/>
  <c r="L110" i="24"/>
  <c r="P110" i="24"/>
  <c r="G111" i="24"/>
  <c r="H111" i="24"/>
  <c r="L111" i="24"/>
  <c r="P111" i="24"/>
  <c r="G112" i="24"/>
  <c r="H112" i="24"/>
  <c r="L112" i="24"/>
  <c r="P112" i="24"/>
  <c r="G113" i="24"/>
  <c r="H113" i="24"/>
  <c r="L113" i="24"/>
  <c r="P113" i="24"/>
  <c r="G114" i="24"/>
  <c r="H114" i="24"/>
  <c r="L114" i="24"/>
  <c r="P114" i="24"/>
  <c r="G115" i="24"/>
  <c r="H115" i="24"/>
  <c r="L115" i="24"/>
  <c r="P115" i="24"/>
  <c r="G116" i="24"/>
  <c r="H116" i="24"/>
  <c r="L116" i="24"/>
  <c r="P116" i="24"/>
  <c r="G117" i="24"/>
  <c r="H117" i="24"/>
  <c r="L117" i="24"/>
  <c r="P117" i="24"/>
  <c r="G118" i="24"/>
  <c r="H118" i="24"/>
  <c r="L118" i="24"/>
  <c r="P118" i="24"/>
  <c r="G119" i="24"/>
  <c r="H119" i="24"/>
  <c r="L119" i="24"/>
  <c r="P119" i="24"/>
  <c r="G120" i="24"/>
  <c r="H120" i="24"/>
  <c r="L120" i="24"/>
  <c r="P120" i="24"/>
  <c r="G121" i="24"/>
  <c r="H121" i="24"/>
  <c r="L121" i="24"/>
  <c r="P121" i="24"/>
  <c r="G122" i="24"/>
  <c r="H122" i="24"/>
  <c r="L122" i="24"/>
  <c r="P122" i="24"/>
  <c r="G123" i="24"/>
  <c r="H123" i="24"/>
  <c r="L123" i="24"/>
  <c r="P123" i="24"/>
  <c r="G124" i="24"/>
  <c r="H124" i="24"/>
  <c r="L124" i="24"/>
  <c r="P124" i="24"/>
  <c r="G125" i="24"/>
  <c r="H125" i="24"/>
  <c r="L125" i="24"/>
  <c r="P125" i="24"/>
  <c r="G126" i="24"/>
  <c r="H126" i="24"/>
  <c r="L126" i="24"/>
  <c r="P126" i="24"/>
  <c r="G127" i="24"/>
  <c r="H127" i="24"/>
  <c r="L127" i="24"/>
  <c r="P127" i="24"/>
  <c r="G128" i="24"/>
  <c r="H128" i="24"/>
  <c r="L128" i="24"/>
  <c r="P128" i="24"/>
  <c r="G129" i="24"/>
  <c r="H129" i="24"/>
  <c r="L129" i="24"/>
  <c r="P129" i="24"/>
  <c r="G130" i="24"/>
  <c r="H130" i="24"/>
  <c r="L130" i="24"/>
  <c r="P130" i="24"/>
  <c r="G131" i="24"/>
  <c r="H131" i="24"/>
  <c r="L131" i="24"/>
  <c r="P131" i="24"/>
  <c r="G132" i="24"/>
  <c r="H132" i="24"/>
  <c r="L132" i="24"/>
  <c r="P132" i="24"/>
  <c r="G133" i="24"/>
  <c r="H133" i="24"/>
  <c r="L133" i="24"/>
  <c r="P133" i="24"/>
  <c r="G134" i="24"/>
  <c r="H134" i="24"/>
  <c r="L134" i="24"/>
  <c r="P134" i="24"/>
  <c r="G135" i="24"/>
  <c r="H135" i="24"/>
  <c r="L135" i="24"/>
  <c r="P135" i="24"/>
  <c r="G136" i="24"/>
  <c r="H136" i="24"/>
  <c r="L136" i="24"/>
  <c r="P136" i="24"/>
  <c r="G137" i="24"/>
  <c r="H137" i="24"/>
  <c r="L137" i="24"/>
  <c r="P137" i="24"/>
  <c r="G138" i="24"/>
  <c r="H138" i="24"/>
  <c r="L138" i="24"/>
  <c r="P138" i="24"/>
  <c r="G139" i="24"/>
  <c r="H139" i="24"/>
  <c r="L139" i="24"/>
  <c r="P139" i="24"/>
  <c r="G140" i="24"/>
  <c r="H140" i="24"/>
  <c r="L140" i="24"/>
  <c r="P140" i="24"/>
  <c r="G141" i="24"/>
  <c r="H141" i="24"/>
  <c r="L141" i="24"/>
  <c r="P141" i="24"/>
  <c r="G142" i="24"/>
  <c r="H142" i="24"/>
  <c r="L142" i="24"/>
  <c r="P142" i="24"/>
  <c r="G143" i="24"/>
  <c r="H143" i="24"/>
  <c r="L143" i="24"/>
  <c r="P143" i="24"/>
  <c r="G144" i="24"/>
  <c r="H144" i="24"/>
  <c r="L144" i="24"/>
  <c r="P144" i="24"/>
  <c r="G145" i="24"/>
  <c r="H145" i="24"/>
  <c r="L145" i="24"/>
  <c r="P145" i="24"/>
  <c r="G146" i="24"/>
  <c r="H146" i="24"/>
  <c r="L146" i="24"/>
  <c r="P146" i="24"/>
  <c r="G147" i="24"/>
  <c r="H147" i="24"/>
  <c r="L147" i="24"/>
  <c r="P147" i="24"/>
  <c r="G148" i="24"/>
  <c r="H148" i="24"/>
  <c r="L148" i="24"/>
  <c r="P148" i="24"/>
  <c r="G149" i="24"/>
  <c r="H149" i="24"/>
  <c r="L149" i="24"/>
  <c r="P149" i="24"/>
  <c r="G150" i="24"/>
  <c r="H150" i="24"/>
  <c r="L150" i="24"/>
  <c r="P150" i="24"/>
  <c r="G151" i="24"/>
  <c r="H151" i="24"/>
  <c r="L151" i="24"/>
  <c r="P151" i="24"/>
  <c r="G152" i="24"/>
  <c r="H152" i="24"/>
  <c r="L152" i="24"/>
  <c r="P152" i="24"/>
  <c r="G153" i="24"/>
  <c r="H153" i="24"/>
  <c r="L153" i="24"/>
  <c r="P153" i="24"/>
  <c r="G154" i="24"/>
  <c r="H154" i="24"/>
  <c r="L154" i="24"/>
  <c r="P154" i="24"/>
  <c r="G155" i="24"/>
  <c r="H155" i="24"/>
  <c r="L155" i="24"/>
  <c r="P155" i="24"/>
  <c r="G156" i="24"/>
  <c r="H156" i="24"/>
  <c r="L156" i="24"/>
  <c r="P156" i="24"/>
  <c r="G157" i="24"/>
  <c r="H157" i="24"/>
  <c r="L157" i="24"/>
  <c r="P157" i="24"/>
  <c r="G158" i="24"/>
  <c r="H158" i="24"/>
  <c r="L158" i="24"/>
  <c r="P158" i="24"/>
  <c r="G159" i="24"/>
  <c r="H159" i="24"/>
  <c r="L159" i="24"/>
  <c r="P159" i="24"/>
  <c r="G160" i="24"/>
  <c r="H160" i="24"/>
  <c r="L160" i="24"/>
  <c r="P160" i="24"/>
  <c r="G161" i="24"/>
  <c r="H161" i="24"/>
  <c r="L161" i="24"/>
  <c r="P161" i="24"/>
  <c r="G162" i="24"/>
  <c r="H162" i="24"/>
  <c r="L162" i="24"/>
  <c r="P162" i="24"/>
  <c r="G163" i="24"/>
  <c r="H163" i="24"/>
  <c r="L163" i="24"/>
  <c r="P163" i="24"/>
  <c r="G164" i="24"/>
  <c r="H164" i="24"/>
  <c r="L164" i="24"/>
  <c r="P164" i="24"/>
  <c r="G165" i="24"/>
  <c r="H165" i="24"/>
  <c r="L165" i="24"/>
  <c r="P165" i="24"/>
  <c r="G166" i="24"/>
  <c r="H166" i="24"/>
  <c r="L166" i="24"/>
  <c r="P166" i="24"/>
  <c r="G167" i="24"/>
  <c r="H167" i="24"/>
  <c r="L167" i="24"/>
  <c r="P167" i="24"/>
  <c r="G168" i="24"/>
  <c r="H168" i="24"/>
  <c r="L168" i="24"/>
  <c r="P168" i="24"/>
  <c r="G169" i="24"/>
  <c r="H169" i="24"/>
  <c r="L169" i="24"/>
  <c r="P169" i="24"/>
  <c r="G170" i="24"/>
  <c r="H170" i="24"/>
  <c r="L170" i="24"/>
  <c r="P170" i="24"/>
  <c r="G171" i="24"/>
  <c r="H171" i="24"/>
  <c r="L171" i="24"/>
  <c r="P171" i="24"/>
  <c r="G172" i="24"/>
  <c r="H172" i="24"/>
  <c r="L172" i="24"/>
  <c r="P172" i="24"/>
  <c r="G173" i="24"/>
  <c r="H173" i="24"/>
  <c r="L173" i="24"/>
  <c r="P173" i="24"/>
  <c r="G174" i="24"/>
  <c r="H174" i="24"/>
  <c r="L174" i="24"/>
  <c r="P174" i="24"/>
  <c r="G175" i="24"/>
  <c r="H175" i="24"/>
  <c r="L175" i="24"/>
  <c r="P175" i="24"/>
  <c r="G176" i="24"/>
  <c r="H176" i="24"/>
  <c r="L176" i="24"/>
  <c r="P176" i="24"/>
  <c r="G177" i="24"/>
  <c r="H177" i="24"/>
  <c r="L177" i="24"/>
  <c r="P177" i="24"/>
  <c r="G178" i="24"/>
  <c r="H178" i="24"/>
  <c r="L178" i="24"/>
  <c r="P178" i="24"/>
  <c r="G179" i="24"/>
  <c r="H179" i="24"/>
  <c r="L179" i="24"/>
  <c r="P179" i="24"/>
  <c r="G180" i="24"/>
  <c r="H180" i="24"/>
  <c r="L180" i="24"/>
  <c r="P180" i="24"/>
  <c r="G181" i="24"/>
  <c r="H181" i="24"/>
  <c r="L181" i="24"/>
  <c r="P181" i="24"/>
  <c r="G182" i="24"/>
  <c r="H182" i="24"/>
  <c r="L182" i="24"/>
  <c r="P182" i="24"/>
  <c r="G183" i="24"/>
  <c r="H183" i="24"/>
  <c r="L183" i="24"/>
  <c r="P183" i="24"/>
  <c r="G184" i="24"/>
  <c r="H184" i="24"/>
  <c r="L184" i="24"/>
  <c r="P184" i="24"/>
  <c r="G185" i="24"/>
  <c r="H185" i="24"/>
  <c r="L185" i="24"/>
  <c r="P185" i="24"/>
  <c r="G186" i="24"/>
  <c r="H186" i="24"/>
  <c r="L186" i="24"/>
  <c r="P186" i="24"/>
  <c r="G187" i="24"/>
  <c r="H187" i="24"/>
  <c r="L187" i="24"/>
  <c r="P187" i="24"/>
  <c r="G188" i="24"/>
  <c r="H188" i="24"/>
  <c r="L188" i="24"/>
  <c r="P188" i="24"/>
  <c r="G189" i="24"/>
  <c r="H189" i="24"/>
  <c r="L189" i="24"/>
  <c r="P189" i="24"/>
  <c r="G190" i="24"/>
  <c r="H190" i="24"/>
  <c r="L190" i="24"/>
  <c r="P190" i="24"/>
  <c r="G191" i="24"/>
  <c r="H191" i="24"/>
  <c r="L191" i="24"/>
  <c r="P191" i="24"/>
  <c r="G192" i="24"/>
  <c r="H192" i="24"/>
  <c r="L192" i="24"/>
  <c r="P192" i="24"/>
  <c r="G193" i="24"/>
  <c r="H193" i="24"/>
  <c r="L193" i="24"/>
  <c r="P193" i="24"/>
  <c r="G194" i="24"/>
  <c r="H194" i="24"/>
  <c r="L194" i="24"/>
  <c r="P194" i="24"/>
  <c r="G195" i="24"/>
  <c r="H195" i="24"/>
  <c r="L195" i="24"/>
  <c r="P195" i="24"/>
  <c r="G196" i="24"/>
  <c r="H196" i="24"/>
  <c r="L196" i="24"/>
  <c r="P196" i="24"/>
  <c r="G197" i="24"/>
  <c r="H197" i="24"/>
  <c r="L197" i="24"/>
  <c r="P197" i="24"/>
  <c r="G198" i="24"/>
  <c r="H198" i="24"/>
  <c r="L198" i="24"/>
  <c r="P198" i="24"/>
  <c r="G199" i="24"/>
  <c r="H199" i="24"/>
  <c r="L199" i="24"/>
  <c r="P199" i="24"/>
  <c r="G200" i="24"/>
  <c r="H200" i="24"/>
  <c r="L200" i="24"/>
  <c r="P200" i="24"/>
  <c r="G201" i="24"/>
  <c r="H201" i="24"/>
  <c r="L201" i="24"/>
  <c r="P201" i="24"/>
  <c r="G202" i="24"/>
  <c r="H202" i="24"/>
  <c r="L202" i="24"/>
  <c r="P202" i="24"/>
  <c r="G203" i="24"/>
  <c r="H203" i="24"/>
  <c r="L203" i="24"/>
  <c r="P203" i="24"/>
  <c r="G204" i="24"/>
  <c r="H204" i="24"/>
  <c r="L204" i="24"/>
  <c r="P204" i="24"/>
  <c r="G205" i="24"/>
  <c r="H205" i="24"/>
  <c r="L205" i="24"/>
  <c r="P205" i="24"/>
  <c r="G206" i="24"/>
  <c r="H206" i="24"/>
  <c r="L206" i="24"/>
  <c r="P206" i="24"/>
  <c r="G207" i="24"/>
  <c r="H207" i="24"/>
  <c r="L207" i="24"/>
  <c r="P207" i="24"/>
  <c r="G208" i="24"/>
  <c r="D25" i="32" s="1"/>
  <c r="H208" i="24"/>
  <c r="E25" i="32"/>
  <c r="L208" i="24"/>
  <c r="P208" i="24"/>
  <c r="P9" i="21"/>
  <c r="G10" i="21"/>
  <c r="P10" i="21"/>
  <c r="G11" i="21"/>
  <c r="H11" i="21"/>
  <c r="P11" i="21"/>
  <c r="G12" i="21"/>
  <c r="H12" i="21"/>
  <c r="P12" i="21"/>
  <c r="G13" i="21"/>
  <c r="H13" i="21"/>
  <c r="P13" i="21"/>
  <c r="G14" i="21"/>
  <c r="H14" i="21"/>
  <c r="P14" i="21"/>
  <c r="G15" i="21"/>
  <c r="H15" i="21"/>
  <c r="P15" i="21"/>
  <c r="G16" i="21"/>
  <c r="H16" i="21"/>
  <c r="P16" i="21"/>
  <c r="G17" i="21"/>
  <c r="H17" i="21"/>
  <c r="P17" i="21"/>
  <c r="G18" i="21"/>
  <c r="H18" i="21"/>
  <c r="P18" i="21"/>
  <c r="G19" i="21"/>
  <c r="H19" i="21"/>
  <c r="P19" i="21"/>
  <c r="G20" i="21"/>
  <c r="G21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P20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1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L112" i="21"/>
  <c r="H113" i="21"/>
  <c r="L113" i="21"/>
  <c r="H114" i="21"/>
  <c r="L114" i="21"/>
  <c r="H115" i="21"/>
  <c r="L115" i="21"/>
  <c r="H116" i="21"/>
  <c r="L116" i="21"/>
  <c r="H117" i="21"/>
  <c r="L117" i="21"/>
  <c r="H118" i="21"/>
  <c r="L118" i="21"/>
  <c r="H119" i="21"/>
  <c r="L119" i="21"/>
  <c r="H120" i="21"/>
  <c r="L120" i="21"/>
  <c r="H121" i="21"/>
  <c r="L121" i="21"/>
  <c r="H122" i="21"/>
  <c r="L122" i="21"/>
  <c r="H123" i="21"/>
  <c r="L123" i="21"/>
  <c r="H124" i="21"/>
  <c r="L124" i="21"/>
  <c r="H125" i="21"/>
  <c r="L125" i="21"/>
  <c r="H126" i="21"/>
  <c r="L126" i="21"/>
  <c r="H127" i="21"/>
  <c r="L127" i="21"/>
  <c r="H128" i="21"/>
  <c r="L128" i="21"/>
  <c r="H129" i="21"/>
  <c r="L129" i="21"/>
  <c r="H130" i="21"/>
  <c r="L130" i="21"/>
  <c r="H131" i="21"/>
  <c r="L131" i="21"/>
  <c r="H132" i="21"/>
  <c r="L132" i="21"/>
  <c r="H133" i="21"/>
  <c r="L133" i="21"/>
  <c r="H134" i="21"/>
  <c r="L134" i="21"/>
  <c r="H135" i="21"/>
  <c r="L135" i="21"/>
  <c r="H136" i="21"/>
  <c r="L136" i="21"/>
  <c r="H137" i="21"/>
  <c r="L137" i="21"/>
  <c r="H138" i="21"/>
  <c r="L138" i="21"/>
  <c r="H139" i="21"/>
  <c r="L139" i="21"/>
  <c r="H140" i="21"/>
  <c r="L140" i="21"/>
  <c r="H141" i="21"/>
  <c r="L141" i="21"/>
  <c r="H142" i="21"/>
  <c r="L142" i="21"/>
  <c r="H143" i="21"/>
  <c r="L143" i="21"/>
  <c r="H144" i="21"/>
  <c r="L144" i="21"/>
  <c r="H145" i="21"/>
  <c r="L145" i="21"/>
  <c r="H146" i="21"/>
  <c r="L146" i="21"/>
  <c r="H147" i="21"/>
  <c r="L147" i="21"/>
  <c r="H148" i="21"/>
  <c r="L148" i="21"/>
  <c r="H149" i="21"/>
  <c r="L149" i="21"/>
  <c r="H150" i="21"/>
  <c r="L150" i="21"/>
  <c r="H151" i="21"/>
  <c r="L151" i="21"/>
  <c r="H152" i="21"/>
  <c r="L152" i="21"/>
  <c r="H153" i="21"/>
  <c r="L153" i="21"/>
  <c r="H154" i="21"/>
  <c r="L154" i="21"/>
  <c r="H155" i="21"/>
  <c r="L155" i="21"/>
  <c r="H156" i="21"/>
  <c r="L156" i="21"/>
  <c r="H157" i="21"/>
  <c r="L157" i="21"/>
  <c r="H158" i="21"/>
  <c r="L158" i="21"/>
  <c r="H159" i="21"/>
  <c r="L159" i="21"/>
  <c r="H160" i="21"/>
  <c r="L160" i="21"/>
  <c r="H161" i="21"/>
  <c r="L161" i="21"/>
  <c r="H162" i="21"/>
  <c r="L162" i="21"/>
  <c r="H163" i="21"/>
  <c r="L163" i="21"/>
  <c r="H164" i="21"/>
  <c r="L164" i="21"/>
  <c r="H165" i="21"/>
  <c r="L165" i="21"/>
  <c r="H166" i="21"/>
  <c r="L166" i="21"/>
  <c r="H167" i="21"/>
  <c r="L167" i="21"/>
  <c r="H168" i="21"/>
  <c r="L168" i="21"/>
  <c r="H169" i="21"/>
  <c r="L169" i="21"/>
  <c r="H170" i="21"/>
  <c r="L170" i="21"/>
  <c r="H171" i="21"/>
  <c r="L171" i="21"/>
  <c r="H172" i="21"/>
  <c r="L172" i="21"/>
  <c r="H173" i="21"/>
  <c r="L173" i="21"/>
  <c r="H174" i="21"/>
  <c r="L174" i="21"/>
  <c r="H175" i="21"/>
  <c r="L175" i="21"/>
  <c r="H176" i="21"/>
  <c r="L176" i="21"/>
  <c r="H177" i="21"/>
  <c r="L177" i="21"/>
  <c r="H178" i="21"/>
  <c r="L178" i="21"/>
  <c r="H179" i="21"/>
  <c r="L179" i="21"/>
  <c r="H180" i="21"/>
  <c r="L180" i="21"/>
  <c r="H181" i="21"/>
  <c r="L181" i="21"/>
  <c r="H182" i="21"/>
  <c r="L182" i="21"/>
  <c r="H183" i="21"/>
  <c r="L183" i="21"/>
  <c r="H184" i="21"/>
  <c r="L184" i="21"/>
  <c r="H185" i="21"/>
  <c r="L185" i="21"/>
  <c r="H186" i="21"/>
  <c r="L186" i="21"/>
  <c r="H187" i="21"/>
  <c r="L187" i="21"/>
  <c r="H188" i="21"/>
  <c r="L188" i="21"/>
  <c r="H189" i="21"/>
  <c r="L189" i="21"/>
  <c r="H190" i="21"/>
  <c r="L190" i="21"/>
  <c r="H191" i="21"/>
  <c r="L191" i="21"/>
  <c r="H192" i="21"/>
  <c r="L192" i="21"/>
  <c r="H193" i="21"/>
  <c r="L193" i="21"/>
  <c r="H194" i="21"/>
  <c r="L194" i="21"/>
  <c r="H195" i="21"/>
  <c r="L195" i="21"/>
  <c r="H196" i="21"/>
  <c r="L196" i="21"/>
  <c r="H197" i="21"/>
  <c r="L197" i="21"/>
  <c r="H198" i="21"/>
  <c r="L198" i="21"/>
  <c r="H199" i="21"/>
  <c r="L199" i="21"/>
  <c r="H200" i="21"/>
  <c r="L200" i="21"/>
  <c r="H201" i="21"/>
  <c r="L201" i="21"/>
  <c r="H202" i="21"/>
  <c r="L202" i="21"/>
  <c r="H203" i="21"/>
  <c r="L203" i="21"/>
  <c r="H204" i="21"/>
  <c r="L204" i="21"/>
  <c r="H205" i="21"/>
  <c r="L205" i="21"/>
  <c r="H206" i="21"/>
  <c r="L206" i="21"/>
  <c r="H207" i="21"/>
  <c r="L207" i="21"/>
  <c r="H208" i="21"/>
  <c r="L208" i="21"/>
  <c r="H209" i="21"/>
  <c r="L209" i="21"/>
  <c r="H210" i="21"/>
  <c r="L210" i="21"/>
  <c r="H211" i="21"/>
  <c r="H212" i="21"/>
  <c r="H213" i="21"/>
  <c r="H214" i="21"/>
  <c r="P9" i="42"/>
  <c r="G10" i="42"/>
  <c r="G11" i="42" s="1"/>
  <c r="G12" i="42" s="1"/>
  <c r="G13" i="42" s="1"/>
  <c r="G14" i="42" s="1"/>
  <c r="G15" i="42" s="1"/>
  <c r="G16" i="42" s="1"/>
  <c r="G17" i="42" s="1"/>
  <c r="G18" i="42" s="1"/>
  <c r="G19" i="42" s="1"/>
  <c r="G20" i="42" s="1"/>
  <c r="G21" i="42" s="1"/>
  <c r="G22" i="42" s="1"/>
  <c r="G23" i="42" s="1"/>
  <c r="G24" i="42" s="1"/>
  <c r="G25" i="42" s="1"/>
  <c r="G26" i="42" s="1"/>
  <c r="G27" i="42" s="1"/>
  <c r="G28" i="42" s="1"/>
  <c r="G29" i="42" s="1"/>
  <c r="G30" i="42" s="1"/>
  <c r="G31" i="42" s="1"/>
  <c r="G32" i="42" s="1"/>
  <c r="G33" i="42" s="1"/>
  <c r="G34" i="42" s="1"/>
  <c r="G35" i="42" s="1"/>
  <c r="G36" i="42" s="1"/>
  <c r="G37" i="42" s="1"/>
  <c r="G38" i="42" s="1"/>
  <c r="P10" i="42"/>
  <c r="H10" i="42"/>
  <c r="H11" i="42" s="1"/>
  <c r="H12" i="42" s="1"/>
  <c r="H13" i="42" s="1"/>
  <c r="H14" i="42" s="1"/>
  <c r="H15" i="42" s="1"/>
  <c r="H16" i="42" s="1"/>
  <c r="H17" i="42" s="1"/>
  <c r="H18" i="42" s="1"/>
  <c r="H19" i="42" s="1"/>
  <c r="H20" i="42" s="1"/>
  <c r="H21" i="42" s="1"/>
  <c r="H22" i="42" s="1"/>
  <c r="H23" i="42" s="1"/>
  <c r="H24" i="42" s="1"/>
  <c r="H25" i="42" s="1"/>
  <c r="H26" i="42" s="1"/>
  <c r="H27" i="42" s="1"/>
  <c r="H28" i="42" s="1"/>
  <c r="H29" i="42" s="1"/>
  <c r="H30" i="42" s="1"/>
  <c r="H31" i="42" s="1"/>
  <c r="H32" i="42" s="1"/>
  <c r="H33" i="42" s="1"/>
  <c r="H34" i="42" s="1"/>
  <c r="H35" i="42" s="1"/>
  <c r="H36" i="42" s="1"/>
  <c r="H37" i="42" s="1"/>
  <c r="H38" i="42" s="1"/>
  <c r="H39" i="42" s="1"/>
  <c r="H40" i="42" s="1"/>
  <c r="H41" i="42" s="1"/>
  <c r="H42" i="42" s="1"/>
  <c r="H43" i="42" s="1"/>
  <c r="H44" i="42" s="1"/>
  <c r="H45" i="42" s="1"/>
  <c r="H46" i="42" s="1"/>
  <c r="H47" i="42" s="1"/>
  <c r="H48" i="42" s="1"/>
  <c r="L25" i="42"/>
  <c r="L26" i="42"/>
  <c r="L27" i="42"/>
  <c r="L28" i="42"/>
  <c r="L29" i="42"/>
  <c r="L30" i="42"/>
  <c r="L31" i="42"/>
  <c r="L32" i="42"/>
  <c r="L33" i="42"/>
  <c r="L34" i="42"/>
  <c r="L35" i="42"/>
  <c r="L36" i="42"/>
  <c r="L37" i="42"/>
  <c r="L38" i="42"/>
  <c r="L39" i="42"/>
  <c r="L40" i="42"/>
  <c r="L41" i="42"/>
  <c r="L42" i="42"/>
  <c r="L43" i="42"/>
  <c r="L45" i="42"/>
  <c r="L46" i="42"/>
  <c r="L47" i="42"/>
  <c r="L48" i="42"/>
  <c r="H49" i="42"/>
  <c r="L49" i="42"/>
  <c r="H50" i="42"/>
  <c r="L50" i="42"/>
  <c r="H51" i="42"/>
  <c r="L51" i="42"/>
  <c r="H52" i="42"/>
  <c r="L52" i="42"/>
  <c r="H53" i="42"/>
  <c r="L53" i="42"/>
  <c r="H54" i="42"/>
  <c r="L54" i="42"/>
  <c r="H55" i="42"/>
  <c r="L55" i="42"/>
  <c r="H56" i="42"/>
  <c r="L56" i="42"/>
  <c r="H57" i="42"/>
  <c r="L57" i="42"/>
  <c r="H58" i="42"/>
  <c r="L58" i="42"/>
  <c r="H59" i="42"/>
  <c r="L59" i="42"/>
  <c r="H60" i="42"/>
  <c r="L60" i="42"/>
  <c r="H61" i="42"/>
  <c r="L61" i="42"/>
  <c r="H62" i="42"/>
  <c r="L62" i="42"/>
  <c r="H63" i="42"/>
  <c r="L63" i="42"/>
  <c r="H64" i="42"/>
  <c r="L64" i="42"/>
  <c r="H65" i="42"/>
  <c r="L65" i="42"/>
  <c r="H66" i="42"/>
  <c r="L66" i="42"/>
  <c r="H67" i="42"/>
  <c r="L67" i="42"/>
  <c r="H68" i="42"/>
  <c r="L68" i="42"/>
  <c r="H69" i="42"/>
  <c r="L69" i="42"/>
  <c r="H70" i="42"/>
  <c r="L70" i="42"/>
  <c r="H71" i="42"/>
  <c r="L71" i="42"/>
  <c r="H72" i="42"/>
  <c r="L72" i="42"/>
  <c r="H73" i="42"/>
  <c r="L73" i="42"/>
  <c r="H74" i="42"/>
  <c r="L74" i="42"/>
  <c r="H75" i="42"/>
  <c r="L75" i="42"/>
  <c r="H76" i="42"/>
  <c r="L76" i="42"/>
  <c r="H77" i="42"/>
  <c r="L77" i="42"/>
  <c r="H78" i="42"/>
  <c r="L78" i="42"/>
  <c r="H79" i="42"/>
  <c r="L79" i="42"/>
  <c r="H80" i="42"/>
  <c r="L80" i="42"/>
  <c r="H81" i="42"/>
  <c r="L81" i="42"/>
  <c r="H82" i="42"/>
  <c r="L82" i="42"/>
  <c r="H83" i="42"/>
  <c r="L83" i="42"/>
  <c r="H84" i="42"/>
  <c r="L84" i="42"/>
  <c r="H85" i="42"/>
  <c r="L85" i="42"/>
  <c r="H86" i="42"/>
  <c r="L86" i="42"/>
  <c r="H87" i="42"/>
  <c r="L87" i="42"/>
  <c r="H88" i="42"/>
  <c r="L88" i="42"/>
  <c r="H89" i="42"/>
  <c r="L89" i="42"/>
  <c r="H90" i="42"/>
  <c r="L90" i="42"/>
  <c r="H91" i="42"/>
  <c r="L91" i="42"/>
  <c r="H92" i="42"/>
  <c r="L92" i="42"/>
  <c r="H93" i="42"/>
  <c r="L93" i="42"/>
  <c r="H94" i="42"/>
  <c r="L94" i="42"/>
  <c r="H95" i="42"/>
  <c r="L95" i="42"/>
  <c r="H96" i="42"/>
  <c r="L96" i="42"/>
  <c r="H97" i="42"/>
  <c r="L97" i="42"/>
  <c r="H98" i="42"/>
  <c r="L98" i="42"/>
  <c r="H99" i="42"/>
  <c r="L99" i="42"/>
  <c r="H100" i="42"/>
  <c r="L100" i="42"/>
  <c r="H101" i="42"/>
  <c r="L101" i="42"/>
  <c r="H102" i="42"/>
  <c r="L102" i="42"/>
  <c r="H103" i="42"/>
  <c r="L103" i="42"/>
  <c r="H104" i="42"/>
  <c r="L104" i="42"/>
  <c r="H105" i="42"/>
  <c r="L105" i="42"/>
  <c r="H106" i="42"/>
  <c r="L106" i="42"/>
  <c r="H107" i="42"/>
  <c r="L107" i="42"/>
  <c r="H108" i="42"/>
  <c r="L108" i="42"/>
  <c r="H109" i="42"/>
  <c r="L109" i="42"/>
  <c r="H110" i="42"/>
  <c r="L110" i="42"/>
  <c r="H111" i="42"/>
  <c r="L111" i="42"/>
  <c r="H112" i="42"/>
  <c r="L112" i="42"/>
  <c r="H113" i="42"/>
  <c r="L113" i="42"/>
  <c r="H114" i="42"/>
  <c r="L114" i="42"/>
  <c r="H115" i="42"/>
  <c r="L115" i="42"/>
  <c r="H116" i="42"/>
  <c r="L116" i="42"/>
  <c r="H117" i="42"/>
  <c r="L117" i="42"/>
  <c r="H118" i="42"/>
  <c r="L118" i="42"/>
  <c r="H119" i="42"/>
  <c r="L119" i="42"/>
  <c r="H120" i="42"/>
  <c r="L120" i="42"/>
  <c r="H121" i="42"/>
  <c r="L121" i="42"/>
  <c r="H122" i="42"/>
  <c r="L122" i="42"/>
  <c r="H123" i="42"/>
  <c r="L123" i="42"/>
  <c r="H124" i="42"/>
  <c r="L124" i="42"/>
  <c r="H125" i="42"/>
  <c r="L125" i="42"/>
  <c r="H126" i="42"/>
  <c r="L126" i="42"/>
  <c r="H127" i="42"/>
  <c r="L127" i="42"/>
  <c r="H128" i="42"/>
  <c r="L128" i="42"/>
  <c r="H129" i="42"/>
  <c r="L129" i="42"/>
  <c r="H130" i="42"/>
  <c r="L130" i="42"/>
  <c r="H131" i="42"/>
  <c r="L131" i="42"/>
  <c r="H132" i="42"/>
  <c r="L132" i="42"/>
  <c r="H133" i="42"/>
  <c r="L133" i="42"/>
  <c r="H134" i="42"/>
  <c r="L134" i="42"/>
  <c r="H135" i="42"/>
  <c r="L135" i="42"/>
  <c r="H136" i="42"/>
  <c r="L136" i="42"/>
  <c r="H137" i="42"/>
  <c r="L137" i="42"/>
  <c r="H138" i="42"/>
  <c r="L138" i="42"/>
  <c r="H139" i="42"/>
  <c r="L139" i="42"/>
  <c r="H140" i="42"/>
  <c r="L140" i="42"/>
  <c r="H141" i="42"/>
  <c r="L141" i="42"/>
  <c r="H142" i="42"/>
  <c r="L142" i="42"/>
  <c r="H143" i="42"/>
  <c r="L143" i="42"/>
  <c r="H144" i="42"/>
  <c r="L144" i="42"/>
  <c r="H145" i="42"/>
  <c r="L145" i="42"/>
  <c r="H146" i="42"/>
  <c r="L146" i="42"/>
  <c r="H147" i="42"/>
  <c r="L147" i="42"/>
  <c r="H148" i="42"/>
  <c r="L148" i="42"/>
  <c r="H149" i="42"/>
  <c r="L149" i="42"/>
  <c r="H150" i="42"/>
  <c r="L150" i="42"/>
  <c r="H151" i="42"/>
  <c r="L151" i="42"/>
  <c r="H152" i="42"/>
  <c r="L152" i="42"/>
  <c r="H153" i="42"/>
  <c r="L153" i="42"/>
  <c r="H154" i="42"/>
  <c r="L154" i="42"/>
  <c r="H155" i="42"/>
  <c r="L155" i="42"/>
  <c r="H156" i="42"/>
  <c r="L156" i="42"/>
  <c r="H157" i="42"/>
  <c r="L157" i="42"/>
  <c r="H158" i="42"/>
  <c r="L158" i="42"/>
  <c r="H159" i="42"/>
  <c r="L159" i="42"/>
  <c r="H160" i="42"/>
  <c r="L160" i="42"/>
  <c r="H161" i="42"/>
  <c r="L161" i="42"/>
  <c r="H162" i="42"/>
  <c r="L162" i="42"/>
  <c r="H163" i="42"/>
  <c r="L163" i="42"/>
  <c r="H164" i="42"/>
  <c r="L164" i="42"/>
  <c r="H165" i="42"/>
  <c r="L165" i="42"/>
  <c r="H166" i="42"/>
  <c r="L166" i="42"/>
  <c r="H167" i="42"/>
  <c r="L167" i="42"/>
  <c r="H168" i="42"/>
  <c r="L168" i="42"/>
  <c r="H169" i="42"/>
  <c r="L169" i="42"/>
  <c r="H170" i="42"/>
  <c r="L170" i="42"/>
  <c r="H171" i="42"/>
  <c r="L171" i="42"/>
  <c r="H172" i="42"/>
  <c r="L172" i="42"/>
  <c r="H173" i="42"/>
  <c r="L173" i="42"/>
  <c r="H174" i="42"/>
  <c r="L174" i="42"/>
  <c r="H175" i="42"/>
  <c r="L175" i="42"/>
  <c r="H176" i="42"/>
  <c r="L176" i="42"/>
  <c r="H177" i="42"/>
  <c r="L177" i="42"/>
  <c r="H178" i="42"/>
  <c r="L178" i="42"/>
  <c r="H179" i="42"/>
  <c r="L179" i="42"/>
  <c r="H180" i="42"/>
  <c r="L180" i="42"/>
  <c r="H181" i="42"/>
  <c r="L181" i="42"/>
  <c r="H182" i="42"/>
  <c r="L182" i="42"/>
  <c r="H183" i="42"/>
  <c r="L183" i="42"/>
  <c r="H184" i="42"/>
  <c r="L184" i="42"/>
  <c r="H185" i="42"/>
  <c r="L185" i="42"/>
  <c r="H186" i="42"/>
  <c r="L186" i="42"/>
  <c r="H187" i="42"/>
  <c r="L187" i="42"/>
  <c r="H188" i="42"/>
  <c r="L188" i="42"/>
  <c r="H189" i="42"/>
  <c r="L189" i="42"/>
  <c r="H190" i="42"/>
  <c r="L190" i="42"/>
  <c r="H191" i="42"/>
  <c r="L191" i="42"/>
  <c r="H192" i="42"/>
  <c r="L192" i="42"/>
  <c r="H193" i="42"/>
  <c r="L193" i="42"/>
  <c r="H194" i="42"/>
  <c r="L194" i="42"/>
  <c r="H195" i="42"/>
  <c r="L195" i="42"/>
  <c r="H196" i="42"/>
  <c r="L196" i="42"/>
  <c r="H197" i="42"/>
  <c r="L197" i="42"/>
  <c r="H198" i="42"/>
  <c r="L198" i="42"/>
  <c r="H199" i="42"/>
  <c r="L199" i="42"/>
  <c r="H200" i="42"/>
  <c r="L200" i="42"/>
  <c r="H201" i="42"/>
  <c r="L201" i="42"/>
  <c r="H202" i="42"/>
  <c r="L202" i="42"/>
  <c r="H203" i="42"/>
  <c r="L203" i="42"/>
  <c r="H204" i="42"/>
  <c r="L204" i="42"/>
  <c r="H205" i="42"/>
  <c r="L205" i="42"/>
  <c r="H206" i="42"/>
  <c r="L206" i="42"/>
  <c r="H207" i="42"/>
  <c r="E14" i="32" s="1"/>
  <c r="L207" i="42"/>
  <c r="H208" i="42"/>
  <c r="L208" i="42"/>
  <c r="P9" i="10"/>
  <c r="P10" i="10"/>
  <c r="P12" i="10"/>
  <c r="P13" i="10"/>
  <c r="P14" i="10"/>
  <c r="P15" i="10"/>
  <c r="P16" i="10"/>
  <c r="P17" i="10"/>
  <c r="P1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H100" i="10"/>
  <c r="L100" i="10"/>
  <c r="H101" i="10"/>
  <c r="L101" i="10"/>
  <c r="H102" i="10"/>
  <c r="L102" i="10"/>
  <c r="H103" i="10"/>
  <c r="L103" i="10"/>
  <c r="H104" i="10"/>
  <c r="L104" i="10"/>
  <c r="H105" i="10"/>
  <c r="L105" i="10"/>
  <c r="H106" i="10"/>
  <c r="L106" i="10"/>
  <c r="H107" i="10"/>
  <c r="L107" i="10"/>
  <c r="H108" i="10"/>
  <c r="L108" i="10"/>
  <c r="H109" i="10"/>
  <c r="L109" i="10"/>
  <c r="H110" i="10"/>
  <c r="L110" i="10"/>
  <c r="H111" i="10"/>
  <c r="L111" i="10"/>
  <c r="H112" i="10"/>
  <c r="L112" i="10"/>
  <c r="H113" i="10"/>
  <c r="L113" i="10"/>
  <c r="H114" i="10"/>
  <c r="L114" i="10"/>
  <c r="H115" i="10"/>
  <c r="L115" i="10"/>
  <c r="H116" i="10"/>
  <c r="L116" i="10"/>
  <c r="H117" i="10"/>
  <c r="L117" i="10"/>
  <c r="H118" i="10"/>
  <c r="L118" i="10"/>
  <c r="H119" i="10"/>
  <c r="L119" i="10"/>
  <c r="H120" i="10"/>
  <c r="L120" i="10"/>
  <c r="H121" i="10"/>
  <c r="L121" i="10"/>
  <c r="H122" i="10"/>
  <c r="L122" i="10"/>
  <c r="H123" i="10"/>
  <c r="L123" i="10"/>
  <c r="H124" i="10"/>
  <c r="L124" i="10"/>
  <c r="H125" i="10"/>
  <c r="L125" i="10"/>
  <c r="H126" i="10"/>
  <c r="L126" i="10"/>
  <c r="H127" i="10"/>
  <c r="L127" i="10"/>
  <c r="H128" i="10"/>
  <c r="L128" i="10"/>
  <c r="H129" i="10"/>
  <c r="L129" i="10"/>
  <c r="H130" i="10"/>
  <c r="L130" i="10"/>
  <c r="H131" i="10"/>
  <c r="L131" i="10"/>
  <c r="H132" i="10"/>
  <c r="L132" i="10"/>
  <c r="H133" i="10"/>
  <c r="L133" i="10"/>
  <c r="H134" i="10"/>
  <c r="L134" i="10"/>
  <c r="H135" i="10"/>
  <c r="L135" i="10"/>
  <c r="H136" i="10"/>
  <c r="L136" i="10"/>
  <c r="H137" i="10"/>
  <c r="L137" i="10"/>
  <c r="H138" i="10"/>
  <c r="L138" i="10"/>
  <c r="H139" i="10"/>
  <c r="L139" i="10"/>
  <c r="H140" i="10"/>
  <c r="L140" i="10"/>
  <c r="H141" i="10"/>
  <c r="L141" i="10"/>
  <c r="H142" i="10"/>
  <c r="L142" i="10"/>
  <c r="H143" i="10"/>
  <c r="L143" i="10"/>
  <c r="H144" i="10"/>
  <c r="L144" i="10"/>
  <c r="H145" i="10"/>
  <c r="L145" i="10"/>
  <c r="H146" i="10"/>
  <c r="L146" i="10"/>
  <c r="H147" i="10"/>
  <c r="L147" i="10"/>
  <c r="H148" i="10"/>
  <c r="L148" i="10"/>
  <c r="H149" i="10"/>
  <c r="L149" i="10"/>
  <c r="H150" i="10"/>
  <c r="L150" i="10"/>
  <c r="H151" i="10"/>
  <c r="L151" i="10"/>
  <c r="H152" i="10"/>
  <c r="L152" i="10"/>
  <c r="H153" i="10"/>
  <c r="L153" i="10"/>
  <c r="H154" i="10"/>
  <c r="L154" i="10"/>
  <c r="H155" i="10"/>
  <c r="L155" i="10"/>
  <c r="H156" i="10"/>
  <c r="L156" i="10"/>
  <c r="H157" i="10"/>
  <c r="L157" i="10"/>
  <c r="H158" i="10"/>
  <c r="L158" i="10"/>
  <c r="H159" i="10"/>
  <c r="L159" i="10"/>
  <c r="H160" i="10"/>
  <c r="L160" i="10"/>
  <c r="H161" i="10"/>
  <c r="L161" i="10"/>
  <c r="H162" i="10"/>
  <c r="L162" i="10"/>
  <c r="H163" i="10"/>
  <c r="L163" i="10"/>
  <c r="H164" i="10"/>
  <c r="L164" i="10"/>
  <c r="H165" i="10"/>
  <c r="L165" i="10"/>
  <c r="H166" i="10"/>
  <c r="L166" i="10"/>
  <c r="H167" i="10"/>
  <c r="L167" i="10"/>
  <c r="H168" i="10"/>
  <c r="L168" i="10"/>
  <c r="H169" i="10"/>
  <c r="L169" i="10"/>
  <c r="H170" i="10"/>
  <c r="L170" i="10"/>
  <c r="H171" i="10"/>
  <c r="L171" i="10"/>
  <c r="H172" i="10"/>
  <c r="L172" i="10"/>
  <c r="H173" i="10"/>
  <c r="L173" i="10"/>
  <c r="H174" i="10"/>
  <c r="L174" i="10"/>
  <c r="H175" i="10"/>
  <c r="L175" i="10"/>
  <c r="H176" i="10"/>
  <c r="L176" i="10"/>
  <c r="H177" i="10"/>
  <c r="L177" i="10"/>
  <c r="H178" i="10"/>
  <c r="L178" i="10"/>
  <c r="H179" i="10"/>
  <c r="L179" i="10"/>
  <c r="H180" i="10"/>
  <c r="L180" i="10"/>
  <c r="H181" i="10"/>
  <c r="L181" i="10"/>
  <c r="H182" i="10"/>
  <c r="L182" i="10"/>
  <c r="H183" i="10"/>
  <c r="L183" i="10"/>
  <c r="H184" i="10"/>
  <c r="L184" i="10"/>
  <c r="H185" i="10"/>
  <c r="L185" i="10"/>
  <c r="H186" i="10"/>
  <c r="L186" i="10"/>
  <c r="H187" i="10"/>
  <c r="L187" i="10"/>
  <c r="H188" i="10"/>
  <c r="L188" i="10"/>
  <c r="H189" i="10"/>
  <c r="L189" i="10"/>
  <c r="H190" i="10"/>
  <c r="L190" i="10"/>
  <c r="H191" i="10"/>
  <c r="L191" i="10"/>
  <c r="H192" i="10"/>
  <c r="L192" i="10"/>
  <c r="H193" i="10"/>
  <c r="L193" i="10"/>
  <c r="H194" i="10"/>
  <c r="L194" i="10"/>
  <c r="H195" i="10"/>
  <c r="L195" i="10"/>
  <c r="H196" i="10"/>
  <c r="L196" i="10"/>
  <c r="H197" i="10"/>
  <c r="L197" i="10"/>
  <c r="H198" i="10"/>
  <c r="L198" i="10"/>
  <c r="H199" i="10"/>
  <c r="L199" i="10"/>
  <c r="H200" i="10"/>
  <c r="L200" i="10"/>
  <c r="H201" i="10"/>
  <c r="L201" i="10"/>
  <c r="H202" i="10"/>
  <c r="L202" i="10"/>
  <c r="H203" i="10"/>
  <c r="L203" i="10"/>
  <c r="H204" i="10"/>
  <c r="L204" i="10"/>
  <c r="H205" i="10"/>
  <c r="L205" i="10"/>
  <c r="H206" i="10"/>
  <c r="L206" i="10"/>
  <c r="H207" i="10"/>
  <c r="L207" i="10"/>
  <c r="H208" i="10"/>
  <c r="L208" i="10"/>
  <c r="P9" i="25"/>
  <c r="P10" i="25"/>
  <c r="L40" i="25"/>
  <c r="L41" i="25"/>
  <c r="L42" i="25"/>
  <c r="L43" i="25"/>
  <c r="L44" i="25"/>
  <c r="L45" i="25"/>
  <c r="H46" i="25"/>
  <c r="L46" i="25"/>
  <c r="H47" i="25"/>
  <c r="L47" i="25"/>
  <c r="H48" i="25"/>
  <c r="L48" i="25"/>
  <c r="H49" i="25"/>
  <c r="L49" i="25"/>
  <c r="H50" i="25"/>
  <c r="L50" i="25"/>
  <c r="H51" i="25"/>
  <c r="L51" i="25"/>
  <c r="H52" i="25"/>
  <c r="L52" i="25"/>
  <c r="H53" i="25"/>
  <c r="L53" i="25"/>
  <c r="H54" i="25"/>
  <c r="L54" i="25"/>
  <c r="H55" i="25"/>
  <c r="L55" i="25"/>
  <c r="H56" i="25"/>
  <c r="L56" i="25"/>
  <c r="H57" i="25"/>
  <c r="L57" i="25"/>
  <c r="H58" i="25"/>
  <c r="H59" i="25"/>
  <c r="L59" i="25"/>
  <c r="H60" i="25"/>
  <c r="L60" i="25"/>
  <c r="H61" i="25"/>
  <c r="L61" i="25"/>
  <c r="H62" i="25"/>
  <c r="L62" i="25"/>
  <c r="H63" i="25"/>
  <c r="L63" i="25"/>
  <c r="H64" i="25"/>
  <c r="L64" i="25"/>
  <c r="H65" i="25"/>
  <c r="L65" i="25"/>
  <c r="H66" i="25"/>
  <c r="L66" i="25"/>
  <c r="H67" i="25"/>
  <c r="L67" i="25"/>
  <c r="H68" i="25"/>
  <c r="L68" i="25"/>
  <c r="H69" i="25"/>
  <c r="L69" i="25"/>
  <c r="H70" i="25"/>
  <c r="L70" i="25"/>
  <c r="H71" i="25"/>
  <c r="L71" i="25"/>
  <c r="H72" i="25"/>
  <c r="L72" i="25"/>
  <c r="H73" i="25"/>
  <c r="L73" i="25"/>
  <c r="H74" i="25"/>
  <c r="L74" i="25"/>
  <c r="H75" i="25"/>
  <c r="L75" i="25"/>
  <c r="H76" i="25"/>
  <c r="L76" i="25"/>
  <c r="H77" i="25"/>
  <c r="L77" i="25"/>
  <c r="H78" i="25"/>
  <c r="L78" i="25"/>
  <c r="H79" i="25"/>
  <c r="L79" i="25"/>
  <c r="H80" i="25"/>
  <c r="L80" i="25"/>
  <c r="H81" i="25"/>
  <c r="L81" i="25"/>
  <c r="H82" i="25"/>
  <c r="L82" i="25"/>
  <c r="H83" i="25"/>
  <c r="L83" i="25"/>
  <c r="H84" i="25"/>
  <c r="L84" i="25"/>
  <c r="H85" i="25"/>
  <c r="L85" i="25"/>
  <c r="H86" i="25"/>
  <c r="L86" i="25"/>
  <c r="H87" i="25"/>
  <c r="L87" i="25"/>
  <c r="H88" i="25"/>
  <c r="L88" i="25"/>
  <c r="H89" i="25"/>
  <c r="L89" i="25"/>
  <c r="H90" i="25"/>
  <c r="L90" i="25"/>
  <c r="H91" i="25"/>
  <c r="L91" i="25"/>
  <c r="H92" i="25"/>
  <c r="L92" i="25"/>
  <c r="H93" i="25"/>
  <c r="L93" i="25"/>
  <c r="H94" i="25"/>
  <c r="L94" i="25"/>
  <c r="H95" i="25"/>
  <c r="L95" i="25"/>
  <c r="H96" i="25"/>
  <c r="L96" i="25"/>
  <c r="H97" i="25"/>
  <c r="L97" i="25"/>
  <c r="H98" i="25"/>
  <c r="L98" i="25"/>
  <c r="H99" i="25"/>
  <c r="L99" i="25"/>
  <c r="H100" i="25"/>
  <c r="L100" i="25"/>
  <c r="H101" i="25"/>
  <c r="L101" i="25"/>
  <c r="H102" i="25"/>
  <c r="L102" i="25"/>
  <c r="H103" i="25"/>
  <c r="L103" i="25"/>
  <c r="H104" i="25"/>
  <c r="L104" i="25"/>
  <c r="H105" i="25"/>
  <c r="L105" i="25"/>
  <c r="H106" i="25"/>
  <c r="L106" i="25"/>
  <c r="H107" i="25"/>
  <c r="L107" i="25"/>
  <c r="H108" i="25"/>
  <c r="L108" i="25"/>
  <c r="H109" i="25"/>
  <c r="L109" i="25"/>
  <c r="H110" i="25"/>
  <c r="L110" i="25"/>
  <c r="H111" i="25"/>
  <c r="L111" i="25"/>
  <c r="H112" i="25"/>
  <c r="L112" i="25"/>
  <c r="H113" i="25"/>
  <c r="L113" i="25"/>
  <c r="H114" i="25"/>
  <c r="L114" i="25"/>
  <c r="H115" i="25"/>
  <c r="L115" i="25"/>
  <c r="H116" i="25"/>
  <c r="L116" i="25"/>
  <c r="H117" i="25"/>
  <c r="L117" i="25"/>
  <c r="H118" i="25"/>
  <c r="L118" i="25"/>
  <c r="H119" i="25"/>
  <c r="L119" i="25"/>
  <c r="H120" i="25"/>
  <c r="L120" i="25"/>
  <c r="H121" i="25"/>
  <c r="L121" i="25"/>
  <c r="H122" i="25"/>
  <c r="L122" i="25"/>
  <c r="H123" i="25"/>
  <c r="L123" i="25"/>
  <c r="H124" i="25"/>
  <c r="L124" i="25"/>
  <c r="H125" i="25"/>
  <c r="L125" i="25"/>
  <c r="H126" i="25"/>
  <c r="L126" i="25"/>
  <c r="H127" i="25"/>
  <c r="L127" i="25"/>
  <c r="H128" i="25"/>
  <c r="L128" i="25"/>
  <c r="H129" i="25"/>
  <c r="L129" i="25"/>
  <c r="H130" i="25"/>
  <c r="L130" i="25"/>
  <c r="H131" i="25"/>
  <c r="L131" i="25"/>
  <c r="H132" i="25"/>
  <c r="L132" i="25"/>
  <c r="H133" i="25"/>
  <c r="L133" i="25"/>
  <c r="H134" i="25"/>
  <c r="L134" i="25"/>
  <c r="H135" i="25"/>
  <c r="L135" i="25"/>
  <c r="H136" i="25"/>
  <c r="L136" i="25"/>
  <c r="H137" i="25"/>
  <c r="L137" i="25"/>
  <c r="H138" i="25"/>
  <c r="L138" i="25"/>
  <c r="H139" i="25"/>
  <c r="L139" i="25"/>
  <c r="H140" i="25"/>
  <c r="L140" i="25"/>
  <c r="H141" i="25"/>
  <c r="L141" i="25"/>
  <c r="H142" i="25"/>
  <c r="L142" i="25"/>
  <c r="H143" i="25"/>
  <c r="L143" i="25"/>
  <c r="H144" i="25"/>
  <c r="L144" i="25"/>
  <c r="H145" i="25"/>
  <c r="L145" i="25"/>
  <c r="H146" i="25"/>
  <c r="L146" i="25"/>
  <c r="H147" i="25"/>
  <c r="L147" i="25"/>
  <c r="H148" i="25"/>
  <c r="L148" i="25"/>
  <c r="H149" i="25"/>
  <c r="L149" i="25"/>
  <c r="H150" i="25"/>
  <c r="L150" i="25"/>
  <c r="H151" i="25"/>
  <c r="L151" i="25"/>
  <c r="H152" i="25"/>
  <c r="L152" i="25"/>
  <c r="H153" i="25"/>
  <c r="L153" i="25"/>
  <c r="H154" i="25"/>
  <c r="L154" i="25"/>
  <c r="H155" i="25"/>
  <c r="L155" i="25"/>
  <c r="H156" i="25"/>
  <c r="L156" i="25"/>
  <c r="H157" i="25"/>
  <c r="L157" i="25"/>
  <c r="H158" i="25"/>
  <c r="L158" i="25"/>
  <c r="H159" i="25"/>
  <c r="L159" i="25"/>
  <c r="H160" i="25"/>
  <c r="L160" i="25"/>
  <c r="H161" i="25"/>
  <c r="L161" i="25"/>
  <c r="H162" i="25"/>
  <c r="L162" i="25"/>
  <c r="H163" i="25"/>
  <c r="L163" i="25"/>
  <c r="H164" i="25"/>
  <c r="L164" i="25"/>
  <c r="H165" i="25"/>
  <c r="L165" i="25"/>
  <c r="H166" i="25"/>
  <c r="L166" i="25"/>
  <c r="H167" i="25"/>
  <c r="L167" i="25"/>
  <c r="H168" i="25"/>
  <c r="L168" i="25"/>
  <c r="H169" i="25"/>
  <c r="L169" i="25"/>
  <c r="H170" i="25"/>
  <c r="L170" i="25"/>
  <c r="H171" i="25"/>
  <c r="L171" i="25"/>
  <c r="H172" i="25"/>
  <c r="L172" i="25"/>
  <c r="H173" i="25"/>
  <c r="L173" i="25"/>
  <c r="H174" i="25"/>
  <c r="L174" i="25"/>
  <c r="H175" i="25"/>
  <c r="L175" i="25"/>
  <c r="H176" i="25"/>
  <c r="L176" i="25"/>
  <c r="H177" i="25"/>
  <c r="L177" i="25"/>
  <c r="H178" i="25"/>
  <c r="L178" i="25"/>
  <c r="H179" i="25"/>
  <c r="L179" i="25"/>
  <c r="H180" i="25"/>
  <c r="L180" i="25"/>
  <c r="H181" i="25"/>
  <c r="L181" i="25"/>
  <c r="H182" i="25"/>
  <c r="L182" i="25"/>
  <c r="H183" i="25"/>
  <c r="L183" i="25"/>
  <c r="H184" i="25"/>
  <c r="L184" i="25"/>
  <c r="H185" i="25"/>
  <c r="L185" i="25"/>
  <c r="H186" i="25"/>
  <c r="L186" i="25"/>
  <c r="H187" i="25"/>
  <c r="L187" i="25"/>
  <c r="H188" i="25"/>
  <c r="L188" i="25"/>
  <c r="H189" i="25"/>
  <c r="L189" i="25"/>
  <c r="H190" i="25"/>
  <c r="L190" i="25"/>
  <c r="H191" i="25"/>
  <c r="L191" i="25"/>
  <c r="H192" i="25"/>
  <c r="L192" i="25"/>
  <c r="H193" i="25"/>
  <c r="L193" i="25"/>
  <c r="H194" i="25"/>
  <c r="L194" i="25"/>
  <c r="H195" i="25"/>
  <c r="L195" i="25"/>
  <c r="H196" i="25"/>
  <c r="L196" i="25"/>
  <c r="H197" i="25"/>
  <c r="L197" i="25"/>
  <c r="H198" i="25"/>
  <c r="L198" i="25"/>
  <c r="H199" i="25"/>
  <c r="L199" i="25"/>
  <c r="H200" i="25"/>
  <c r="L200" i="25"/>
  <c r="H201" i="25"/>
  <c r="L201" i="25"/>
  <c r="H202" i="25"/>
  <c r="L202" i="25"/>
  <c r="H203" i="25"/>
  <c r="L203" i="25"/>
  <c r="H204" i="25"/>
  <c r="L204" i="25"/>
  <c r="H205" i="25"/>
  <c r="L205" i="25"/>
  <c r="H206" i="25"/>
  <c r="L206" i="25"/>
  <c r="H207" i="25"/>
  <c r="L207" i="25"/>
  <c r="H208" i="25"/>
  <c r="E11" i="32"/>
  <c r="L208" i="25"/>
  <c r="P9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P10" i="18"/>
  <c r="G11" i="18"/>
  <c r="H11" i="18"/>
  <c r="P11" i="18"/>
  <c r="G12" i="18"/>
  <c r="H12" i="18"/>
  <c r="P12" i="18"/>
  <c r="G13" i="18"/>
  <c r="H13" i="18"/>
  <c r="P13" i="18"/>
  <c r="G14" i="18"/>
  <c r="H14" i="18"/>
  <c r="P14" i="18"/>
  <c r="G15" i="18"/>
  <c r="H15" i="18"/>
  <c r="P15" i="18"/>
  <c r="G16" i="18"/>
  <c r="H16" i="18"/>
  <c r="L16" i="18"/>
  <c r="P16" i="18"/>
  <c r="G17" i="18"/>
  <c r="H17" i="18"/>
  <c r="L17" i="18"/>
  <c r="P17" i="18"/>
  <c r="G18" i="18"/>
  <c r="H18" i="18"/>
  <c r="L18" i="18"/>
  <c r="P18" i="18"/>
  <c r="G19" i="18"/>
  <c r="H19" i="18"/>
  <c r="L19" i="18"/>
  <c r="P19" i="18"/>
  <c r="G20" i="18"/>
  <c r="H20" i="18"/>
  <c r="L20" i="18"/>
  <c r="P20" i="18"/>
  <c r="G21" i="18"/>
  <c r="H21" i="18"/>
  <c r="L21" i="18"/>
  <c r="P21" i="18"/>
  <c r="G22" i="18"/>
  <c r="H22" i="18"/>
  <c r="L22" i="18"/>
  <c r="P22" i="18"/>
  <c r="G23" i="18"/>
  <c r="H23" i="18"/>
  <c r="L23" i="18"/>
  <c r="P23" i="18"/>
  <c r="G24" i="18"/>
  <c r="H24" i="18"/>
  <c r="L24" i="18"/>
  <c r="P24" i="18"/>
  <c r="G25" i="18"/>
  <c r="H25" i="18"/>
  <c r="L25" i="18"/>
  <c r="P25" i="18"/>
  <c r="G26" i="18"/>
  <c r="H26" i="18"/>
  <c r="L26" i="18"/>
  <c r="P26" i="18"/>
  <c r="G27" i="18"/>
  <c r="H27" i="18"/>
  <c r="L27" i="18"/>
  <c r="P27" i="18"/>
  <c r="G28" i="18"/>
  <c r="H28" i="18"/>
  <c r="L28" i="18"/>
  <c r="P28" i="18"/>
  <c r="G29" i="18"/>
  <c r="H29" i="18"/>
  <c r="L29" i="18"/>
  <c r="P29" i="18"/>
  <c r="G30" i="18"/>
  <c r="H30" i="18"/>
  <c r="L30" i="18"/>
  <c r="P30" i="18"/>
  <c r="G31" i="18"/>
  <c r="H31" i="18"/>
  <c r="L31" i="18"/>
  <c r="P31" i="18"/>
  <c r="G32" i="18"/>
  <c r="H32" i="18"/>
  <c r="L32" i="18"/>
  <c r="P32" i="18"/>
  <c r="G33" i="18"/>
  <c r="H33" i="18"/>
  <c r="L33" i="18"/>
  <c r="P33" i="18"/>
  <c r="G34" i="18"/>
  <c r="H34" i="18"/>
  <c r="L34" i="18"/>
  <c r="P34" i="18"/>
  <c r="G35" i="18"/>
  <c r="H35" i="18"/>
  <c r="L35" i="18"/>
  <c r="P35" i="18"/>
  <c r="G36" i="18"/>
  <c r="H36" i="18"/>
  <c r="L36" i="18"/>
  <c r="P36" i="18"/>
  <c r="G37" i="18"/>
  <c r="H37" i="18"/>
  <c r="L37" i="18"/>
  <c r="P37" i="18"/>
  <c r="G38" i="18"/>
  <c r="H38" i="18"/>
  <c r="L38" i="18"/>
  <c r="P38" i="18"/>
  <c r="G39" i="18"/>
  <c r="H39" i="18"/>
  <c r="L39" i="18"/>
  <c r="P39" i="18"/>
  <c r="G40" i="18"/>
  <c r="H40" i="18"/>
  <c r="L40" i="18"/>
  <c r="P40" i="18"/>
  <c r="G41" i="18"/>
  <c r="H41" i="18"/>
  <c r="L41" i="18"/>
  <c r="P41" i="18"/>
  <c r="G42" i="18"/>
  <c r="H42" i="18"/>
  <c r="L42" i="18"/>
  <c r="P42" i="18"/>
  <c r="G43" i="18"/>
  <c r="H43" i="18"/>
  <c r="L43" i="18"/>
  <c r="P43" i="18"/>
  <c r="G44" i="18"/>
  <c r="H44" i="18"/>
  <c r="L44" i="18"/>
  <c r="P44" i="18"/>
  <c r="G45" i="18"/>
  <c r="H45" i="18"/>
  <c r="L45" i="18"/>
  <c r="P45" i="18"/>
  <c r="G46" i="18"/>
  <c r="H46" i="18"/>
  <c r="L46" i="18"/>
  <c r="P46" i="18"/>
  <c r="G47" i="18"/>
  <c r="H47" i="18"/>
  <c r="L47" i="18"/>
  <c r="P47" i="18"/>
  <c r="G48" i="18"/>
  <c r="H48" i="18"/>
  <c r="L48" i="18"/>
  <c r="P48" i="18"/>
  <c r="G49" i="18"/>
  <c r="H49" i="18"/>
  <c r="L49" i="18"/>
  <c r="P49" i="18"/>
  <c r="G50" i="18"/>
  <c r="H50" i="18"/>
  <c r="G51" i="18"/>
  <c r="H51" i="18"/>
  <c r="L51" i="18"/>
  <c r="P51" i="18"/>
  <c r="G52" i="18"/>
  <c r="H52" i="18"/>
  <c r="L52" i="18"/>
  <c r="P52" i="18"/>
  <c r="G53" i="18"/>
  <c r="H53" i="18"/>
  <c r="L53" i="18"/>
  <c r="P53" i="18"/>
  <c r="G54" i="18"/>
  <c r="H54" i="18"/>
  <c r="L54" i="18"/>
  <c r="P54" i="18"/>
  <c r="G55" i="18"/>
  <c r="H55" i="18"/>
  <c r="L55" i="18"/>
  <c r="P55" i="18"/>
  <c r="G56" i="18"/>
  <c r="H56" i="18"/>
  <c r="L56" i="18"/>
  <c r="P56" i="18"/>
  <c r="G57" i="18"/>
  <c r="H57" i="18"/>
  <c r="L57" i="18"/>
  <c r="P57" i="18"/>
  <c r="G58" i="18"/>
  <c r="H58" i="18"/>
  <c r="L58" i="18"/>
  <c r="P58" i="18"/>
  <c r="G59" i="18"/>
  <c r="H59" i="18"/>
  <c r="L59" i="18"/>
  <c r="P59" i="18"/>
  <c r="G60" i="18"/>
  <c r="H60" i="18"/>
  <c r="L60" i="18"/>
  <c r="P60" i="18"/>
  <c r="G61" i="18"/>
  <c r="H61" i="18"/>
  <c r="L61" i="18"/>
  <c r="P61" i="18"/>
  <c r="G62" i="18"/>
  <c r="H62" i="18"/>
  <c r="L62" i="18"/>
  <c r="P62" i="18"/>
  <c r="G63" i="18"/>
  <c r="H63" i="18"/>
  <c r="L63" i="18"/>
  <c r="P63" i="18"/>
  <c r="G64" i="18"/>
  <c r="H64" i="18"/>
  <c r="L64" i="18"/>
  <c r="P64" i="18"/>
  <c r="G65" i="18"/>
  <c r="H65" i="18"/>
  <c r="L65" i="18"/>
  <c r="P65" i="18"/>
  <c r="G66" i="18"/>
  <c r="H66" i="18"/>
  <c r="L66" i="18"/>
  <c r="P66" i="18"/>
  <c r="G67" i="18"/>
  <c r="H67" i="18"/>
  <c r="L67" i="18"/>
  <c r="P67" i="18"/>
  <c r="G68" i="18"/>
  <c r="H68" i="18"/>
  <c r="L68" i="18"/>
  <c r="P68" i="18"/>
  <c r="G69" i="18"/>
  <c r="H69" i="18"/>
  <c r="L69" i="18"/>
  <c r="P69" i="18"/>
  <c r="G70" i="18"/>
  <c r="H70" i="18"/>
  <c r="L70" i="18"/>
  <c r="P70" i="18"/>
  <c r="G71" i="18"/>
  <c r="H71" i="18"/>
  <c r="L71" i="18"/>
  <c r="P71" i="18"/>
  <c r="G72" i="18"/>
  <c r="H72" i="18"/>
  <c r="L72" i="18"/>
  <c r="P72" i="18"/>
  <c r="G73" i="18"/>
  <c r="H73" i="18"/>
  <c r="L73" i="18"/>
  <c r="P73" i="18"/>
  <c r="G74" i="18"/>
  <c r="H74" i="18"/>
  <c r="L74" i="18"/>
  <c r="P74" i="18"/>
  <c r="G75" i="18"/>
  <c r="H75" i="18"/>
  <c r="L75" i="18"/>
  <c r="P75" i="18"/>
  <c r="G76" i="18"/>
  <c r="H76" i="18"/>
  <c r="L76" i="18"/>
  <c r="P76" i="18"/>
  <c r="G77" i="18"/>
  <c r="H77" i="18"/>
  <c r="L77" i="18"/>
  <c r="P77" i="18"/>
  <c r="G78" i="18"/>
  <c r="H78" i="18"/>
  <c r="L78" i="18"/>
  <c r="P78" i="18"/>
  <c r="G79" i="18"/>
  <c r="H79" i="18"/>
  <c r="L79" i="18"/>
  <c r="P79" i="18"/>
  <c r="G80" i="18"/>
  <c r="H80" i="18"/>
  <c r="L80" i="18"/>
  <c r="P80" i="18"/>
  <c r="G81" i="18"/>
  <c r="H81" i="18"/>
  <c r="L81" i="18"/>
  <c r="P81" i="18"/>
  <c r="G82" i="18"/>
  <c r="H82" i="18"/>
  <c r="L82" i="18"/>
  <c r="P82" i="18"/>
  <c r="G83" i="18"/>
  <c r="H83" i="18"/>
  <c r="L83" i="18"/>
  <c r="P83" i="18"/>
  <c r="G84" i="18"/>
  <c r="H84" i="18"/>
  <c r="L84" i="18"/>
  <c r="P84" i="18"/>
  <c r="G85" i="18"/>
  <c r="H85" i="18"/>
  <c r="L85" i="18"/>
  <c r="P85" i="18"/>
  <c r="G86" i="18"/>
  <c r="H86" i="18"/>
  <c r="L86" i="18"/>
  <c r="P86" i="18"/>
  <c r="G87" i="18"/>
  <c r="H87" i="18"/>
  <c r="L87" i="18"/>
  <c r="P87" i="18"/>
  <c r="G88" i="18"/>
  <c r="H88" i="18"/>
  <c r="L88" i="18"/>
  <c r="P88" i="18"/>
  <c r="G89" i="18"/>
  <c r="H89" i="18"/>
  <c r="L89" i="18"/>
  <c r="P89" i="18"/>
  <c r="G90" i="18"/>
  <c r="H90" i="18"/>
  <c r="L90" i="18"/>
  <c r="P90" i="18"/>
  <c r="G91" i="18"/>
  <c r="H91" i="18"/>
  <c r="L91" i="18"/>
  <c r="P91" i="18"/>
  <c r="G92" i="18"/>
  <c r="H92" i="18"/>
  <c r="L92" i="18"/>
  <c r="P92" i="18"/>
  <c r="G93" i="18"/>
  <c r="H93" i="18"/>
  <c r="L93" i="18"/>
  <c r="P93" i="18"/>
  <c r="G94" i="18"/>
  <c r="H94" i="18"/>
  <c r="L94" i="18"/>
  <c r="P94" i="18"/>
  <c r="G95" i="18"/>
  <c r="H95" i="18"/>
  <c r="L95" i="18"/>
  <c r="P95" i="18"/>
  <c r="G96" i="18"/>
  <c r="H96" i="18"/>
  <c r="L96" i="18"/>
  <c r="P96" i="18"/>
  <c r="G97" i="18"/>
  <c r="H97" i="18"/>
  <c r="L97" i="18"/>
  <c r="P97" i="18"/>
  <c r="G98" i="18"/>
  <c r="H98" i="18"/>
  <c r="L98" i="18"/>
  <c r="P98" i="18"/>
  <c r="G99" i="18"/>
  <c r="H99" i="18"/>
  <c r="L99" i="18"/>
  <c r="P99" i="18"/>
  <c r="G100" i="18"/>
  <c r="H100" i="18"/>
  <c r="L100" i="18"/>
  <c r="P100" i="18"/>
  <c r="G101" i="18"/>
  <c r="H101" i="18"/>
  <c r="L101" i="18"/>
  <c r="P101" i="18"/>
  <c r="G102" i="18"/>
  <c r="H102" i="18"/>
  <c r="L102" i="18"/>
  <c r="P102" i="18"/>
  <c r="G103" i="18"/>
  <c r="H103" i="18"/>
  <c r="L103" i="18"/>
  <c r="P103" i="18"/>
  <c r="G104" i="18"/>
  <c r="H104" i="18"/>
  <c r="L104" i="18"/>
  <c r="P104" i="18"/>
  <c r="G105" i="18"/>
  <c r="H105" i="18"/>
  <c r="L105" i="18"/>
  <c r="P105" i="18"/>
  <c r="G106" i="18"/>
  <c r="H106" i="18"/>
  <c r="L106" i="18"/>
  <c r="P106" i="18"/>
  <c r="G107" i="18"/>
  <c r="H107" i="18"/>
  <c r="L107" i="18"/>
  <c r="P107" i="18"/>
  <c r="G108" i="18"/>
  <c r="H108" i="18"/>
  <c r="L108" i="18"/>
  <c r="P108" i="18"/>
  <c r="G109" i="18"/>
  <c r="H109" i="18"/>
  <c r="L109" i="18"/>
  <c r="P109" i="18"/>
  <c r="G110" i="18"/>
  <c r="H110" i="18"/>
  <c r="L110" i="18"/>
  <c r="P110" i="18"/>
  <c r="G111" i="18"/>
  <c r="H111" i="18"/>
  <c r="L111" i="18"/>
  <c r="P111" i="18"/>
  <c r="G112" i="18"/>
  <c r="H112" i="18"/>
  <c r="L112" i="18"/>
  <c r="P112" i="18"/>
  <c r="G113" i="18"/>
  <c r="H113" i="18"/>
  <c r="L113" i="18"/>
  <c r="P113" i="18"/>
  <c r="G114" i="18"/>
  <c r="H114" i="18"/>
  <c r="L114" i="18"/>
  <c r="P114" i="18"/>
  <c r="G115" i="18"/>
  <c r="H115" i="18"/>
  <c r="L115" i="18"/>
  <c r="P115" i="18"/>
  <c r="G116" i="18"/>
  <c r="H116" i="18"/>
  <c r="L116" i="18"/>
  <c r="P116" i="18"/>
  <c r="G117" i="18"/>
  <c r="H117" i="18"/>
  <c r="L117" i="18"/>
  <c r="P117" i="18"/>
  <c r="G118" i="18"/>
  <c r="H118" i="18"/>
  <c r="L118" i="18"/>
  <c r="P118" i="18"/>
  <c r="G119" i="18"/>
  <c r="H119" i="18"/>
  <c r="L119" i="18"/>
  <c r="P119" i="18"/>
  <c r="G120" i="18"/>
  <c r="H120" i="18"/>
  <c r="L120" i="18"/>
  <c r="P120" i="18"/>
  <c r="G121" i="18"/>
  <c r="H121" i="18"/>
  <c r="L121" i="18"/>
  <c r="P121" i="18"/>
  <c r="G122" i="18"/>
  <c r="H122" i="18"/>
  <c r="L122" i="18"/>
  <c r="P122" i="18"/>
  <c r="G123" i="18"/>
  <c r="H123" i="18"/>
  <c r="L123" i="18"/>
  <c r="P123" i="18"/>
  <c r="G124" i="18"/>
  <c r="H124" i="18"/>
  <c r="L124" i="18"/>
  <c r="P124" i="18"/>
  <c r="G125" i="18"/>
  <c r="H125" i="18"/>
  <c r="L125" i="18"/>
  <c r="P125" i="18"/>
  <c r="G126" i="18"/>
  <c r="H126" i="18"/>
  <c r="L126" i="18"/>
  <c r="P126" i="18"/>
  <c r="G127" i="18"/>
  <c r="H127" i="18"/>
  <c r="L127" i="18"/>
  <c r="P127" i="18"/>
  <c r="G128" i="18"/>
  <c r="H128" i="18"/>
  <c r="L128" i="18"/>
  <c r="P128" i="18"/>
  <c r="G129" i="18"/>
  <c r="H129" i="18"/>
  <c r="L129" i="18"/>
  <c r="P129" i="18"/>
  <c r="G130" i="18"/>
  <c r="H130" i="18"/>
  <c r="L130" i="18"/>
  <c r="P130" i="18"/>
  <c r="G131" i="18"/>
  <c r="H131" i="18"/>
  <c r="L131" i="18"/>
  <c r="P131" i="18"/>
  <c r="G132" i="18"/>
  <c r="H132" i="18"/>
  <c r="L132" i="18"/>
  <c r="P132" i="18"/>
  <c r="G133" i="18"/>
  <c r="H133" i="18"/>
  <c r="L133" i="18"/>
  <c r="P133" i="18"/>
  <c r="G134" i="18"/>
  <c r="H134" i="18"/>
  <c r="L134" i="18"/>
  <c r="P134" i="18"/>
  <c r="G135" i="18"/>
  <c r="H135" i="18"/>
  <c r="L135" i="18"/>
  <c r="P135" i="18"/>
  <c r="G136" i="18"/>
  <c r="H136" i="18"/>
  <c r="L136" i="18"/>
  <c r="P136" i="18"/>
  <c r="G137" i="18"/>
  <c r="H137" i="18"/>
  <c r="L137" i="18"/>
  <c r="P137" i="18"/>
  <c r="G138" i="18"/>
  <c r="H138" i="18"/>
  <c r="L138" i="18"/>
  <c r="P138" i="18"/>
  <c r="G139" i="18"/>
  <c r="H139" i="18"/>
  <c r="L139" i="18"/>
  <c r="P139" i="18"/>
  <c r="G140" i="18"/>
  <c r="H140" i="18"/>
  <c r="L140" i="18"/>
  <c r="P140" i="18"/>
  <c r="G141" i="18"/>
  <c r="H141" i="18"/>
  <c r="L141" i="18"/>
  <c r="P141" i="18"/>
  <c r="G142" i="18"/>
  <c r="H142" i="18"/>
  <c r="L142" i="18"/>
  <c r="P142" i="18"/>
  <c r="G143" i="18"/>
  <c r="H143" i="18"/>
  <c r="L143" i="18"/>
  <c r="P143" i="18"/>
  <c r="G144" i="18"/>
  <c r="H144" i="18"/>
  <c r="L144" i="18"/>
  <c r="P144" i="18"/>
  <c r="G145" i="18"/>
  <c r="H145" i="18"/>
  <c r="L145" i="18"/>
  <c r="P145" i="18"/>
  <c r="G146" i="18"/>
  <c r="H146" i="18"/>
  <c r="L146" i="18"/>
  <c r="P146" i="18"/>
  <c r="G147" i="18"/>
  <c r="H147" i="18"/>
  <c r="L147" i="18"/>
  <c r="P147" i="18"/>
  <c r="G148" i="18"/>
  <c r="H148" i="18"/>
  <c r="L148" i="18"/>
  <c r="P148" i="18"/>
  <c r="G149" i="18"/>
  <c r="H149" i="18"/>
  <c r="L149" i="18"/>
  <c r="P149" i="18"/>
  <c r="G150" i="18"/>
  <c r="H150" i="18"/>
  <c r="L150" i="18"/>
  <c r="P150" i="18"/>
  <c r="G151" i="18"/>
  <c r="H151" i="18"/>
  <c r="L151" i="18"/>
  <c r="P151" i="18"/>
  <c r="G152" i="18"/>
  <c r="H152" i="18"/>
  <c r="L152" i="18"/>
  <c r="P152" i="18"/>
  <c r="G153" i="18"/>
  <c r="H153" i="18"/>
  <c r="L153" i="18"/>
  <c r="P153" i="18"/>
  <c r="G154" i="18"/>
  <c r="H154" i="18"/>
  <c r="L154" i="18"/>
  <c r="P154" i="18"/>
  <c r="G155" i="18"/>
  <c r="H155" i="18"/>
  <c r="L155" i="18"/>
  <c r="P155" i="18"/>
  <c r="G156" i="18"/>
  <c r="H156" i="18"/>
  <c r="L156" i="18"/>
  <c r="P156" i="18"/>
  <c r="G157" i="18"/>
  <c r="H157" i="18"/>
  <c r="L157" i="18"/>
  <c r="P157" i="18"/>
  <c r="G158" i="18"/>
  <c r="H158" i="18"/>
  <c r="L158" i="18"/>
  <c r="P158" i="18"/>
  <c r="G159" i="18"/>
  <c r="H159" i="18"/>
  <c r="L159" i="18"/>
  <c r="P159" i="18"/>
  <c r="G160" i="18"/>
  <c r="H160" i="18"/>
  <c r="L160" i="18"/>
  <c r="P160" i="18"/>
  <c r="G161" i="18"/>
  <c r="H161" i="18"/>
  <c r="L161" i="18"/>
  <c r="P161" i="18"/>
  <c r="G162" i="18"/>
  <c r="H162" i="18"/>
  <c r="L162" i="18"/>
  <c r="P162" i="18"/>
  <c r="G163" i="18"/>
  <c r="H163" i="18"/>
  <c r="L163" i="18"/>
  <c r="P163" i="18"/>
  <c r="G164" i="18"/>
  <c r="H164" i="18"/>
  <c r="L164" i="18"/>
  <c r="P164" i="18"/>
  <c r="G165" i="18"/>
  <c r="H165" i="18"/>
  <c r="L165" i="18"/>
  <c r="P165" i="18"/>
  <c r="G166" i="18"/>
  <c r="H166" i="18"/>
  <c r="L166" i="18"/>
  <c r="P166" i="18"/>
  <c r="G167" i="18"/>
  <c r="H167" i="18"/>
  <c r="L167" i="18"/>
  <c r="P167" i="18"/>
  <c r="G168" i="18"/>
  <c r="H168" i="18"/>
  <c r="L168" i="18"/>
  <c r="P168" i="18"/>
  <c r="G169" i="18"/>
  <c r="H169" i="18"/>
  <c r="L169" i="18"/>
  <c r="P169" i="18"/>
  <c r="G170" i="18"/>
  <c r="H170" i="18"/>
  <c r="L170" i="18"/>
  <c r="P170" i="18"/>
  <c r="G171" i="18"/>
  <c r="H171" i="18"/>
  <c r="L171" i="18"/>
  <c r="P171" i="18"/>
  <c r="G172" i="18"/>
  <c r="H172" i="18"/>
  <c r="L172" i="18"/>
  <c r="P172" i="18"/>
  <c r="G173" i="18"/>
  <c r="H173" i="18"/>
  <c r="L173" i="18"/>
  <c r="P173" i="18"/>
  <c r="G174" i="18"/>
  <c r="H174" i="18"/>
  <c r="L174" i="18"/>
  <c r="P174" i="18"/>
  <c r="G175" i="18"/>
  <c r="H175" i="18"/>
  <c r="L175" i="18"/>
  <c r="P175" i="18"/>
  <c r="G176" i="18"/>
  <c r="H176" i="18"/>
  <c r="L176" i="18"/>
  <c r="P176" i="18"/>
  <c r="G177" i="18"/>
  <c r="H177" i="18"/>
  <c r="L177" i="18"/>
  <c r="P177" i="18"/>
  <c r="G178" i="18"/>
  <c r="H178" i="18"/>
  <c r="L178" i="18"/>
  <c r="P178" i="18"/>
  <c r="G179" i="18"/>
  <c r="H179" i="18"/>
  <c r="L179" i="18"/>
  <c r="P179" i="18"/>
  <c r="G180" i="18"/>
  <c r="H180" i="18"/>
  <c r="L180" i="18"/>
  <c r="P180" i="18"/>
  <c r="G181" i="18"/>
  <c r="H181" i="18"/>
  <c r="L181" i="18"/>
  <c r="P181" i="18"/>
  <c r="G182" i="18"/>
  <c r="H182" i="18"/>
  <c r="L182" i="18"/>
  <c r="P182" i="18"/>
  <c r="G183" i="18"/>
  <c r="H183" i="18"/>
  <c r="L183" i="18"/>
  <c r="P183" i="18"/>
  <c r="G184" i="18"/>
  <c r="H184" i="18"/>
  <c r="L184" i="18"/>
  <c r="P184" i="18"/>
  <c r="G185" i="18"/>
  <c r="H185" i="18"/>
  <c r="L185" i="18"/>
  <c r="P185" i="18"/>
  <c r="G186" i="18"/>
  <c r="H186" i="18"/>
  <c r="L186" i="18"/>
  <c r="P186" i="18"/>
  <c r="G187" i="18"/>
  <c r="H187" i="18"/>
  <c r="L187" i="18"/>
  <c r="P187" i="18"/>
  <c r="G188" i="18"/>
  <c r="H188" i="18"/>
  <c r="L188" i="18"/>
  <c r="P188" i="18"/>
  <c r="G189" i="18"/>
  <c r="H189" i="18"/>
  <c r="L189" i="18"/>
  <c r="P189" i="18"/>
  <c r="G190" i="18"/>
  <c r="H190" i="18"/>
  <c r="L190" i="18"/>
  <c r="P190" i="18"/>
  <c r="G191" i="18"/>
  <c r="H191" i="18"/>
  <c r="L191" i="18"/>
  <c r="P191" i="18"/>
  <c r="G192" i="18"/>
  <c r="H192" i="18"/>
  <c r="L192" i="18"/>
  <c r="P192" i="18"/>
  <c r="G193" i="18"/>
  <c r="H193" i="18"/>
  <c r="L193" i="18"/>
  <c r="P193" i="18"/>
  <c r="G194" i="18"/>
  <c r="H194" i="18"/>
  <c r="L194" i="18"/>
  <c r="P194" i="18"/>
  <c r="G195" i="18"/>
  <c r="H195" i="18"/>
  <c r="L195" i="18"/>
  <c r="P195" i="18"/>
  <c r="G196" i="18"/>
  <c r="H196" i="18"/>
  <c r="L196" i="18"/>
  <c r="P196" i="18"/>
  <c r="G197" i="18"/>
  <c r="H197" i="18"/>
  <c r="L197" i="18"/>
  <c r="P197" i="18"/>
  <c r="G198" i="18"/>
  <c r="H198" i="18"/>
  <c r="L198" i="18"/>
  <c r="P198" i="18"/>
  <c r="G199" i="18"/>
  <c r="H199" i="18"/>
  <c r="L199" i="18"/>
  <c r="P199" i="18"/>
  <c r="G200" i="18"/>
  <c r="H200" i="18"/>
  <c r="L200" i="18"/>
  <c r="P200" i="18"/>
  <c r="G201" i="18"/>
  <c r="H201" i="18"/>
  <c r="L201" i="18"/>
  <c r="P201" i="18"/>
  <c r="G202" i="18"/>
  <c r="H202" i="18"/>
  <c r="L202" i="18"/>
  <c r="P202" i="18"/>
  <c r="G203" i="18"/>
  <c r="H203" i="18"/>
  <c r="L203" i="18"/>
  <c r="P203" i="18"/>
  <c r="G204" i="18"/>
  <c r="H204" i="18"/>
  <c r="L204" i="18"/>
  <c r="P204" i="18"/>
  <c r="G205" i="18"/>
  <c r="H205" i="18"/>
  <c r="L205" i="18"/>
  <c r="P205" i="18"/>
  <c r="G206" i="18"/>
  <c r="H206" i="18"/>
  <c r="L206" i="18"/>
  <c r="P206" i="18"/>
  <c r="G207" i="18"/>
  <c r="H207" i="18"/>
  <c r="L207" i="18"/>
  <c r="P207" i="18"/>
  <c r="G208" i="18"/>
  <c r="H208" i="18"/>
  <c r="L208" i="18"/>
  <c r="P208" i="18"/>
  <c r="G209" i="18"/>
  <c r="H209" i="18"/>
  <c r="L209" i="18"/>
  <c r="P209" i="18"/>
  <c r="G210" i="18"/>
  <c r="H210" i="18"/>
  <c r="L210" i="18"/>
  <c r="P210" i="18"/>
  <c r="G211" i="18"/>
  <c r="H211" i="18"/>
  <c r="L211" i="18"/>
  <c r="P211" i="18"/>
  <c r="G212" i="18"/>
  <c r="D22" i="32" s="1"/>
  <c r="H212" i="18"/>
  <c r="L212" i="18"/>
  <c r="P212" i="18"/>
  <c r="P9" i="1"/>
  <c r="P10" i="1"/>
  <c r="G11" i="1"/>
  <c r="H11" i="1"/>
  <c r="P11" i="1"/>
  <c r="G12" i="1"/>
  <c r="H12" i="1"/>
  <c r="P12" i="1"/>
  <c r="G13" i="1"/>
  <c r="H13" i="1"/>
  <c r="P13" i="1"/>
  <c r="G14" i="1"/>
  <c r="H14" i="1"/>
  <c r="P14" i="1"/>
  <c r="G15" i="1"/>
  <c r="H15" i="1"/>
  <c r="P15" i="1"/>
  <c r="G16" i="1"/>
  <c r="H16" i="1"/>
  <c r="P16" i="1"/>
  <c r="G17" i="1"/>
  <c r="H17" i="1"/>
  <c r="P17" i="1"/>
  <c r="G18" i="1"/>
  <c r="H18" i="1"/>
  <c r="P18" i="1"/>
  <c r="G19" i="1"/>
  <c r="H19" i="1"/>
  <c r="P19" i="1"/>
  <c r="G20" i="1"/>
  <c r="H20" i="1"/>
  <c r="P20" i="1"/>
  <c r="G21" i="1"/>
  <c r="H21" i="1"/>
  <c r="P21" i="1"/>
  <c r="G22" i="1"/>
  <c r="H22" i="1"/>
  <c r="P22" i="1"/>
  <c r="G23" i="1"/>
  <c r="H23" i="1"/>
  <c r="P23" i="1"/>
  <c r="G24" i="1"/>
  <c r="H24" i="1"/>
  <c r="P24" i="1"/>
  <c r="G25" i="1"/>
  <c r="H25" i="1"/>
  <c r="P25" i="1"/>
  <c r="G26" i="1"/>
  <c r="H26" i="1"/>
  <c r="P26" i="1"/>
  <c r="G27" i="1"/>
  <c r="H27" i="1"/>
  <c r="P27" i="1"/>
  <c r="G28" i="1"/>
  <c r="H28" i="1"/>
  <c r="P28" i="1"/>
  <c r="G29" i="1"/>
  <c r="H29" i="1"/>
  <c r="P29" i="1"/>
  <c r="G30" i="1"/>
  <c r="H30" i="1"/>
  <c r="P30" i="1"/>
  <c r="G31" i="1"/>
  <c r="H31" i="1"/>
  <c r="P31" i="1"/>
  <c r="G32" i="1"/>
  <c r="H32" i="1"/>
  <c r="P32" i="1"/>
  <c r="G33" i="1"/>
  <c r="H33" i="1"/>
  <c r="P33" i="1"/>
  <c r="G34" i="1"/>
  <c r="H34" i="1"/>
  <c r="P34" i="1"/>
  <c r="G35" i="1"/>
  <c r="H35" i="1"/>
  <c r="P35" i="1"/>
  <c r="G36" i="1"/>
  <c r="H36" i="1"/>
  <c r="P36" i="1"/>
  <c r="G37" i="1"/>
  <c r="H37" i="1"/>
  <c r="P37" i="1"/>
  <c r="G38" i="1"/>
  <c r="H38" i="1"/>
  <c r="P38" i="1"/>
  <c r="G39" i="1"/>
  <c r="H39" i="1"/>
  <c r="P39" i="1"/>
  <c r="G40" i="1"/>
  <c r="H40" i="1"/>
  <c r="P40" i="1"/>
  <c r="G41" i="1"/>
  <c r="H41" i="1"/>
  <c r="P41" i="1"/>
  <c r="G42" i="1"/>
  <c r="H42" i="1"/>
  <c r="P42" i="1"/>
  <c r="G43" i="1"/>
  <c r="H43" i="1"/>
  <c r="P43" i="1"/>
  <c r="G44" i="1"/>
  <c r="H44" i="1"/>
  <c r="P44" i="1"/>
  <c r="G45" i="1"/>
  <c r="H45" i="1"/>
  <c r="P45" i="1"/>
  <c r="G46" i="1"/>
  <c r="H46" i="1"/>
  <c r="P46" i="1"/>
  <c r="G47" i="1"/>
  <c r="H47" i="1"/>
  <c r="P47" i="1"/>
  <c r="G48" i="1"/>
  <c r="H48" i="1"/>
  <c r="P48" i="1"/>
  <c r="G49" i="1"/>
  <c r="H49" i="1"/>
  <c r="G50" i="1"/>
  <c r="H50" i="1"/>
  <c r="P50" i="1"/>
  <c r="G51" i="1"/>
  <c r="H51" i="1"/>
  <c r="P51" i="1"/>
  <c r="G52" i="1"/>
  <c r="H52" i="1"/>
  <c r="P52" i="1"/>
  <c r="G53" i="1"/>
  <c r="H53" i="1"/>
  <c r="P53" i="1"/>
  <c r="G54" i="1"/>
  <c r="H54" i="1"/>
  <c r="P54" i="1"/>
  <c r="G55" i="1"/>
  <c r="H55" i="1"/>
  <c r="P55" i="1"/>
  <c r="G56" i="1"/>
  <c r="H56" i="1"/>
  <c r="P56" i="1"/>
  <c r="G57" i="1"/>
  <c r="H57" i="1"/>
  <c r="P57" i="1"/>
  <c r="G58" i="1"/>
  <c r="H58" i="1"/>
  <c r="P58" i="1"/>
  <c r="G59" i="1"/>
  <c r="H59" i="1"/>
  <c r="P59" i="1"/>
  <c r="G60" i="1"/>
  <c r="H60" i="1"/>
  <c r="P60" i="1"/>
  <c r="G61" i="1"/>
  <c r="H61" i="1"/>
  <c r="P61" i="1"/>
  <c r="G62" i="1"/>
  <c r="H62" i="1"/>
  <c r="P62" i="1"/>
  <c r="G63" i="1"/>
  <c r="H63" i="1"/>
  <c r="P63" i="1"/>
  <c r="G64" i="1"/>
  <c r="H64" i="1"/>
  <c r="P64" i="1"/>
  <c r="G65" i="1"/>
  <c r="H65" i="1"/>
  <c r="P65" i="1"/>
  <c r="G66" i="1"/>
  <c r="H66" i="1"/>
  <c r="P66" i="1"/>
  <c r="G67" i="1"/>
  <c r="H67" i="1"/>
  <c r="L67" i="1"/>
  <c r="P67" i="1"/>
  <c r="G68" i="1"/>
  <c r="H68" i="1"/>
  <c r="L68" i="1"/>
  <c r="P68" i="1"/>
  <c r="G69" i="1"/>
  <c r="H69" i="1"/>
  <c r="L69" i="1"/>
  <c r="P69" i="1"/>
  <c r="G70" i="1"/>
  <c r="H70" i="1"/>
  <c r="G71" i="1"/>
  <c r="H71" i="1"/>
  <c r="L71" i="1"/>
  <c r="P71" i="1"/>
  <c r="G72" i="1"/>
  <c r="H72" i="1"/>
  <c r="L72" i="1"/>
  <c r="P72" i="1"/>
  <c r="G73" i="1"/>
  <c r="H73" i="1"/>
  <c r="L73" i="1"/>
  <c r="P73" i="1"/>
  <c r="G74" i="1"/>
  <c r="H74" i="1"/>
  <c r="L74" i="1"/>
  <c r="P74" i="1"/>
  <c r="G75" i="1"/>
  <c r="H75" i="1"/>
  <c r="L75" i="1"/>
  <c r="P75" i="1"/>
  <c r="G76" i="1"/>
  <c r="H76" i="1"/>
  <c r="L76" i="1"/>
  <c r="P76" i="1"/>
  <c r="G77" i="1"/>
  <c r="H77" i="1"/>
  <c r="L77" i="1"/>
  <c r="P77" i="1"/>
  <c r="G78" i="1"/>
  <c r="H78" i="1"/>
  <c r="L78" i="1"/>
  <c r="P78" i="1"/>
  <c r="G79" i="1"/>
  <c r="H79" i="1"/>
  <c r="L79" i="1"/>
  <c r="P79" i="1"/>
  <c r="G80" i="1"/>
  <c r="H80" i="1"/>
  <c r="L80" i="1"/>
  <c r="P80" i="1"/>
  <c r="G81" i="1"/>
  <c r="H81" i="1"/>
  <c r="L81" i="1"/>
  <c r="P81" i="1"/>
  <c r="G82" i="1"/>
  <c r="H82" i="1"/>
  <c r="L82" i="1"/>
  <c r="P82" i="1"/>
  <c r="G83" i="1"/>
  <c r="H83" i="1"/>
  <c r="L83" i="1"/>
  <c r="P83" i="1"/>
  <c r="G84" i="1"/>
  <c r="H84" i="1"/>
  <c r="L84" i="1"/>
  <c r="P84" i="1"/>
  <c r="G85" i="1"/>
  <c r="H85" i="1"/>
  <c r="L85" i="1"/>
  <c r="P85" i="1"/>
  <c r="G86" i="1"/>
  <c r="H86" i="1"/>
  <c r="L86" i="1"/>
  <c r="P86" i="1"/>
  <c r="G87" i="1"/>
  <c r="H87" i="1"/>
  <c r="L87" i="1"/>
  <c r="P87" i="1"/>
  <c r="G88" i="1"/>
  <c r="H88" i="1"/>
  <c r="L88" i="1"/>
  <c r="P88" i="1"/>
  <c r="G89" i="1"/>
  <c r="H89" i="1"/>
  <c r="L89" i="1"/>
  <c r="P89" i="1"/>
  <c r="G90" i="1"/>
  <c r="H90" i="1"/>
  <c r="L90" i="1"/>
  <c r="P90" i="1"/>
  <c r="G91" i="1"/>
  <c r="H91" i="1"/>
  <c r="L91" i="1"/>
  <c r="P91" i="1"/>
  <c r="G92" i="1"/>
  <c r="H92" i="1"/>
  <c r="L92" i="1"/>
  <c r="P92" i="1"/>
  <c r="G93" i="1"/>
  <c r="H93" i="1"/>
  <c r="L93" i="1"/>
  <c r="P93" i="1"/>
  <c r="G94" i="1"/>
  <c r="H94" i="1"/>
  <c r="L94" i="1"/>
  <c r="P94" i="1"/>
  <c r="G95" i="1"/>
  <c r="H95" i="1"/>
  <c r="L95" i="1"/>
  <c r="P95" i="1"/>
  <c r="G96" i="1"/>
  <c r="H96" i="1"/>
  <c r="L96" i="1"/>
  <c r="P96" i="1"/>
  <c r="G97" i="1"/>
  <c r="H97" i="1"/>
  <c r="L97" i="1"/>
  <c r="P97" i="1"/>
  <c r="G98" i="1"/>
  <c r="H98" i="1"/>
  <c r="P98" i="1"/>
  <c r="G99" i="1"/>
  <c r="H99" i="1"/>
  <c r="L99" i="1"/>
  <c r="P99" i="1"/>
  <c r="G100" i="1"/>
  <c r="H100" i="1"/>
  <c r="L100" i="1"/>
  <c r="P100" i="1"/>
  <c r="G101" i="1"/>
  <c r="H101" i="1"/>
  <c r="L101" i="1"/>
  <c r="P101" i="1"/>
  <c r="G102" i="1"/>
  <c r="H102" i="1"/>
  <c r="L102" i="1"/>
  <c r="P102" i="1"/>
  <c r="G103" i="1"/>
  <c r="H103" i="1"/>
  <c r="L103" i="1"/>
  <c r="P103" i="1"/>
  <c r="G104" i="1"/>
  <c r="H104" i="1"/>
  <c r="L104" i="1"/>
  <c r="P104" i="1"/>
  <c r="G105" i="1"/>
  <c r="H105" i="1"/>
  <c r="L105" i="1"/>
  <c r="P105" i="1"/>
  <c r="G106" i="1"/>
  <c r="H106" i="1"/>
  <c r="L106" i="1"/>
  <c r="P106" i="1"/>
  <c r="G107" i="1"/>
  <c r="H107" i="1"/>
  <c r="L107" i="1"/>
  <c r="P107" i="1"/>
  <c r="G108" i="1"/>
  <c r="H108" i="1"/>
  <c r="L108" i="1"/>
  <c r="P108" i="1"/>
  <c r="G109" i="1"/>
  <c r="H109" i="1"/>
  <c r="L109" i="1"/>
  <c r="P109" i="1"/>
  <c r="G110" i="1"/>
  <c r="H110" i="1"/>
  <c r="L110" i="1"/>
  <c r="P110" i="1"/>
  <c r="G111" i="1"/>
  <c r="H111" i="1"/>
  <c r="L111" i="1"/>
  <c r="P111" i="1"/>
  <c r="G112" i="1"/>
  <c r="H112" i="1"/>
  <c r="L112" i="1"/>
  <c r="P112" i="1"/>
  <c r="G113" i="1"/>
  <c r="H113" i="1"/>
  <c r="L113" i="1"/>
  <c r="P113" i="1"/>
  <c r="G114" i="1"/>
  <c r="H114" i="1"/>
  <c r="L114" i="1"/>
  <c r="P114" i="1"/>
  <c r="G115" i="1"/>
  <c r="H115" i="1"/>
  <c r="L115" i="1"/>
  <c r="P115" i="1"/>
  <c r="G116" i="1"/>
  <c r="H116" i="1"/>
  <c r="L116" i="1"/>
  <c r="P116" i="1"/>
  <c r="G117" i="1"/>
  <c r="H117" i="1"/>
  <c r="L117" i="1"/>
  <c r="P117" i="1"/>
  <c r="G118" i="1"/>
  <c r="H118" i="1"/>
  <c r="L118" i="1"/>
  <c r="P118" i="1"/>
  <c r="G119" i="1"/>
  <c r="H119" i="1"/>
  <c r="L119" i="1"/>
  <c r="P119" i="1"/>
  <c r="G120" i="1"/>
  <c r="H120" i="1"/>
  <c r="L120" i="1"/>
  <c r="P120" i="1"/>
  <c r="G121" i="1"/>
  <c r="H121" i="1"/>
  <c r="L121" i="1"/>
  <c r="P121" i="1"/>
  <c r="G122" i="1"/>
  <c r="H122" i="1"/>
  <c r="L122" i="1"/>
  <c r="P122" i="1"/>
  <c r="G123" i="1"/>
  <c r="H123" i="1"/>
  <c r="L123" i="1"/>
  <c r="P123" i="1"/>
  <c r="G124" i="1"/>
  <c r="H124" i="1"/>
  <c r="L124" i="1"/>
  <c r="P124" i="1"/>
  <c r="G125" i="1"/>
  <c r="H125" i="1"/>
  <c r="L125" i="1"/>
  <c r="P125" i="1"/>
  <c r="G126" i="1"/>
  <c r="H126" i="1"/>
  <c r="L126" i="1"/>
  <c r="P126" i="1"/>
  <c r="G127" i="1"/>
  <c r="H127" i="1"/>
  <c r="L127" i="1"/>
  <c r="P127" i="1"/>
  <c r="G128" i="1"/>
  <c r="H128" i="1"/>
  <c r="L128" i="1"/>
  <c r="P128" i="1"/>
  <c r="G129" i="1"/>
  <c r="H129" i="1"/>
  <c r="L129" i="1"/>
  <c r="P129" i="1"/>
  <c r="G130" i="1"/>
  <c r="H130" i="1"/>
  <c r="L130" i="1"/>
  <c r="P130" i="1"/>
  <c r="G131" i="1"/>
  <c r="H131" i="1"/>
  <c r="L131" i="1"/>
  <c r="P131" i="1"/>
  <c r="G132" i="1"/>
  <c r="H132" i="1"/>
  <c r="L132" i="1"/>
  <c r="P132" i="1"/>
  <c r="G133" i="1"/>
  <c r="H133" i="1"/>
  <c r="L133" i="1"/>
  <c r="P133" i="1"/>
  <c r="G134" i="1"/>
  <c r="H134" i="1"/>
  <c r="L134" i="1"/>
  <c r="P134" i="1"/>
  <c r="G135" i="1"/>
  <c r="H135" i="1"/>
  <c r="L135" i="1"/>
  <c r="P135" i="1"/>
  <c r="G136" i="1"/>
  <c r="H136" i="1"/>
  <c r="L136" i="1"/>
  <c r="P136" i="1"/>
  <c r="G137" i="1"/>
  <c r="H137" i="1"/>
  <c r="L137" i="1"/>
  <c r="P137" i="1"/>
  <c r="G138" i="1"/>
  <c r="H138" i="1"/>
  <c r="L138" i="1"/>
  <c r="P138" i="1"/>
  <c r="G139" i="1"/>
  <c r="H139" i="1"/>
  <c r="L139" i="1"/>
  <c r="P139" i="1"/>
  <c r="G140" i="1"/>
  <c r="H140" i="1"/>
  <c r="L140" i="1"/>
  <c r="P140" i="1"/>
  <c r="G141" i="1"/>
  <c r="H141" i="1"/>
  <c r="L141" i="1"/>
  <c r="P141" i="1"/>
  <c r="G142" i="1"/>
  <c r="H142" i="1"/>
  <c r="L142" i="1"/>
  <c r="P142" i="1"/>
  <c r="G143" i="1"/>
  <c r="H143" i="1"/>
  <c r="L143" i="1"/>
  <c r="P143" i="1"/>
  <c r="G144" i="1"/>
  <c r="H144" i="1"/>
  <c r="L144" i="1"/>
  <c r="P144" i="1"/>
  <c r="G145" i="1"/>
  <c r="H145" i="1"/>
  <c r="L145" i="1"/>
  <c r="P145" i="1"/>
  <c r="G146" i="1"/>
  <c r="H146" i="1"/>
  <c r="L146" i="1"/>
  <c r="P146" i="1"/>
  <c r="G147" i="1"/>
  <c r="H147" i="1"/>
  <c r="L147" i="1"/>
  <c r="P147" i="1"/>
  <c r="G148" i="1"/>
  <c r="H148" i="1"/>
  <c r="L148" i="1"/>
  <c r="P148" i="1"/>
  <c r="G149" i="1"/>
  <c r="H149" i="1"/>
  <c r="L149" i="1"/>
  <c r="P149" i="1"/>
  <c r="G150" i="1"/>
  <c r="H150" i="1"/>
  <c r="L150" i="1"/>
  <c r="P150" i="1"/>
  <c r="G151" i="1"/>
  <c r="H151" i="1"/>
  <c r="L151" i="1"/>
  <c r="P151" i="1"/>
  <c r="G152" i="1"/>
  <c r="H152" i="1"/>
  <c r="L152" i="1"/>
  <c r="P152" i="1"/>
  <c r="G153" i="1"/>
  <c r="H153" i="1"/>
  <c r="L153" i="1"/>
  <c r="P153" i="1"/>
  <c r="G154" i="1"/>
  <c r="H154" i="1"/>
  <c r="L154" i="1"/>
  <c r="P154" i="1"/>
  <c r="G155" i="1"/>
  <c r="H155" i="1"/>
  <c r="L155" i="1"/>
  <c r="P155" i="1"/>
  <c r="G156" i="1"/>
  <c r="H156" i="1"/>
  <c r="L156" i="1"/>
  <c r="P156" i="1"/>
  <c r="G157" i="1"/>
  <c r="H157" i="1"/>
  <c r="L157" i="1"/>
  <c r="P157" i="1"/>
  <c r="G158" i="1"/>
  <c r="H158" i="1"/>
  <c r="L158" i="1"/>
  <c r="P158" i="1"/>
  <c r="G159" i="1"/>
  <c r="H159" i="1"/>
  <c r="L159" i="1"/>
  <c r="P159" i="1"/>
  <c r="G160" i="1"/>
  <c r="H160" i="1"/>
  <c r="L160" i="1"/>
  <c r="P160" i="1"/>
  <c r="G161" i="1"/>
  <c r="H161" i="1"/>
  <c r="L161" i="1"/>
  <c r="P161" i="1"/>
  <c r="G162" i="1"/>
  <c r="H162" i="1"/>
  <c r="L162" i="1"/>
  <c r="P162" i="1"/>
  <c r="G163" i="1"/>
  <c r="H163" i="1"/>
  <c r="L163" i="1"/>
  <c r="P163" i="1"/>
  <c r="G164" i="1"/>
  <c r="H164" i="1"/>
  <c r="L164" i="1"/>
  <c r="P164" i="1"/>
  <c r="G165" i="1"/>
  <c r="H165" i="1"/>
  <c r="L165" i="1"/>
  <c r="P165" i="1"/>
  <c r="G166" i="1"/>
  <c r="H166" i="1"/>
  <c r="L166" i="1"/>
  <c r="P166" i="1"/>
  <c r="G167" i="1"/>
  <c r="H167" i="1"/>
  <c r="L167" i="1"/>
  <c r="P167" i="1"/>
  <c r="G168" i="1"/>
  <c r="H168" i="1"/>
  <c r="L168" i="1"/>
  <c r="P168" i="1"/>
  <c r="G169" i="1"/>
  <c r="H169" i="1"/>
  <c r="L169" i="1"/>
  <c r="P169" i="1"/>
  <c r="G170" i="1"/>
  <c r="H170" i="1"/>
  <c r="L170" i="1"/>
  <c r="P170" i="1"/>
  <c r="G171" i="1"/>
  <c r="H171" i="1"/>
  <c r="L171" i="1"/>
  <c r="P171" i="1"/>
  <c r="G172" i="1"/>
  <c r="H172" i="1"/>
  <c r="L172" i="1"/>
  <c r="P172" i="1"/>
  <c r="G173" i="1"/>
  <c r="H173" i="1"/>
  <c r="L173" i="1"/>
  <c r="P173" i="1"/>
  <c r="G174" i="1"/>
  <c r="H174" i="1"/>
  <c r="L174" i="1"/>
  <c r="P174" i="1"/>
  <c r="G175" i="1"/>
  <c r="H175" i="1"/>
  <c r="L175" i="1"/>
  <c r="P175" i="1"/>
  <c r="G176" i="1"/>
  <c r="H176" i="1"/>
  <c r="L176" i="1"/>
  <c r="P176" i="1"/>
  <c r="G177" i="1"/>
  <c r="H177" i="1"/>
  <c r="L177" i="1"/>
  <c r="P177" i="1"/>
  <c r="G178" i="1"/>
  <c r="H178" i="1"/>
  <c r="L178" i="1"/>
  <c r="P178" i="1"/>
  <c r="G179" i="1"/>
  <c r="H179" i="1"/>
  <c r="L179" i="1"/>
  <c r="P179" i="1"/>
  <c r="G180" i="1"/>
  <c r="H180" i="1"/>
  <c r="L180" i="1"/>
  <c r="P180" i="1"/>
  <c r="G181" i="1"/>
  <c r="H181" i="1"/>
  <c r="L181" i="1"/>
  <c r="P181" i="1"/>
  <c r="G182" i="1"/>
  <c r="H182" i="1"/>
  <c r="L182" i="1"/>
  <c r="P182" i="1"/>
  <c r="G183" i="1"/>
  <c r="H183" i="1"/>
  <c r="L183" i="1"/>
  <c r="P183" i="1"/>
  <c r="G184" i="1"/>
  <c r="H184" i="1"/>
  <c r="L184" i="1"/>
  <c r="P184" i="1"/>
  <c r="G185" i="1"/>
  <c r="H185" i="1"/>
  <c r="L185" i="1"/>
  <c r="P185" i="1"/>
  <c r="G186" i="1"/>
  <c r="H186" i="1"/>
  <c r="L186" i="1"/>
  <c r="P186" i="1"/>
  <c r="G187" i="1"/>
  <c r="H187" i="1"/>
  <c r="L187" i="1"/>
  <c r="P187" i="1"/>
  <c r="G188" i="1"/>
  <c r="H188" i="1"/>
  <c r="L188" i="1"/>
  <c r="P188" i="1"/>
  <c r="G189" i="1"/>
  <c r="H189" i="1"/>
  <c r="L189" i="1"/>
  <c r="P189" i="1"/>
  <c r="G190" i="1"/>
  <c r="H190" i="1"/>
  <c r="L190" i="1"/>
  <c r="P190" i="1"/>
  <c r="G191" i="1"/>
  <c r="H191" i="1"/>
  <c r="L191" i="1"/>
  <c r="P191" i="1"/>
  <c r="G192" i="1"/>
  <c r="H192" i="1"/>
  <c r="L192" i="1"/>
  <c r="P192" i="1"/>
  <c r="G193" i="1"/>
  <c r="H193" i="1"/>
  <c r="L193" i="1"/>
  <c r="P193" i="1"/>
  <c r="G194" i="1"/>
  <c r="H194" i="1"/>
  <c r="L194" i="1"/>
  <c r="P194" i="1"/>
  <c r="G195" i="1"/>
  <c r="H195" i="1"/>
  <c r="L195" i="1"/>
  <c r="P195" i="1"/>
  <c r="G196" i="1"/>
  <c r="H196" i="1"/>
  <c r="L196" i="1"/>
  <c r="P196" i="1"/>
  <c r="G197" i="1"/>
  <c r="H197" i="1"/>
  <c r="L197" i="1"/>
  <c r="P197" i="1"/>
  <c r="G198" i="1"/>
  <c r="H198" i="1"/>
  <c r="L198" i="1"/>
  <c r="P198" i="1"/>
  <c r="G199" i="1"/>
  <c r="H199" i="1"/>
  <c r="L199" i="1"/>
  <c r="P199" i="1"/>
  <c r="G200" i="1"/>
  <c r="H200" i="1"/>
  <c r="L200" i="1"/>
  <c r="P200" i="1"/>
  <c r="G201" i="1"/>
  <c r="H201" i="1"/>
  <c r="L201" i="1"/>
  <c r="P201" i="1"/>
  <c r="G202" i="1"/>
  <c r="H202" i="1"/>
  <c r="L202" i="1"/>
  <c r="P202" i="1"/>
  <c r="G203" i="1"/>
  <c r="H203" i="1"/>
  <c r="L203" i="1"/>
  <c r="P203" i="1"/>
  <c r="G204" i="1"/>
  <c r="H204" i="1"/>
  <c r="L204" i="1"/>
  <c r="P204" i="1"/>
  <c r="G205" i="1"/>
  <c r="H205" i="1"/>
  <c r="L205" i="1"/>
  <c r="P205" i="1"/>
  <c r="G206" i="1"/>
  <c r="H206" i="1"/>
  <c r="L206" i="1"/>
  <c r="P206" i="1"/>
  <c r="G207" i="1"/>
  <c r="H207" i="1"/>
  <c r="L207" i="1"/>
  <c r="P207" i="1"/>
  <c r="G208" i="1"/>
  <c r="H208" i="1"/>
  <c r="L208" i="1"/>
  <c r="P208" i="1"/>
  <c r="G209" i="1"/>
  <c r="D20" i="32" s="1"/>
  <c r="H209" i="1"/>
  <c r="E20" i="32"/>
  <c r="L209" i="1"/>
  <c r="P209" i="1"/>
  <c r="P9" i="2"/>
  <c r="G10" i="2"/>
  <c r="H10" i="2"/>
  <c r="P10" i="2"/>
  <c r="G11" i="2"/>
  <c r="H11" i="2"/>
  <c r="P11" i="2"/>
  <c r="G12" i="2"/>
  <c r="H12" i="2"/>
  <c r="P12" i="2"/>
  <c r="G13" i="2"/>
  <c r="H13" i="2"/>
  <c r="P13" i="2"/>
  <c r="G14" i="2"/>
  <c r="H14" i="2"/>
  <c r="P14" i="2"/>
  <c r="G15" i="2"/>
  <c r="H15" i="2"/>
  <c r="P15" i="2"/>
  <c r="G16" i="2"/>
  <c r="H16" i="2"/>
  <c r="P16" i="2"/>
  <c r="G17" i="2"/>
  <c r="H17" i="2"/>
  <c r="P17" i="2"/>
  <c r="G18" i="2"/>
  <c r="H18" i="2"/>
  <c r="P18" i="2"/>
  <c r="G19" i="2"/>
  <c r="H19" i="2"/>
  <c r="P19" i="2"/>
  <c r="G20" i="2"/>
  <c r="H20" i="2"/>
  <c r="P20" i="2"/>
  <c r="G21" i="2"/>
  <c r="H21" i="2"/>
  <c r="P21" i="2"/>
  <c r="G22" i="2"/>
  <c r="H22" i="2"/>
  <c r="P22" i="2"/>
  <c r="G23" i="2"/>
  <c r="H23" i="2"/>
  <c r="P23" i="2"/>
  <c r="G24" i="2"/>
  <c r="H24" i="2"/>
  <c r="P24" i="2"/>
  <c r="G25" i="2"/>
  <c r="H25" i="2"/>
  <c r="P25" i="2"/>
  <c r="G26" i="2"/>
  <c r="H26" i="2"/>
  <c r="P26" i="2"/>
  <c r="G27" i="2"/>
  <c r="H27" i="2"/>
  <c r="P27" i="2"/>
  <c r="G28" i="2"/>
  <c r="H28" i="2"/>
  <c r="P28" i="2"/>
  <c r="G29" i="2"/>
  <c r="H29" i="2"/>
  <c r="L29" i="2"/>
  <c r="P29" i="2"/>
  <c r="G30" i="2"/>
  <c r="H30" i="2"/>
  <c r="L30" i="2"/>
  <c r="P30" i="2"/>
  <c r="G31" i="2"/>
  <c r="H31" i="2"/>
  <c r="L31" i="2"/>
  <c r="P31" i="2"/>
  <c r="G32" i="2"/>
  <c r="H32" i="2"/>
  <c r="L32" i="2"/>
  <c r="P32" i="2"/>
  <c r="G33" i="2"/>
  <c r="H33" i="2"/>
  <c r="L33" i="2"/>
  <c r="P33" i="2"/>
  <c r="G34" i="2"/>
  <c r="H34" i="2"/>
  <c r="L34" i="2"/>
  <c r="P34" i="2"/>
  <c r="G35" i="2"/>
  <c r="H35" i="2"/>
  <c r="L35" i="2"/>
  <c r="P35" i="2"/>
  <c r="G36" i="2"/>
  <c r="H36" i="2"/>
  <c r="L36" i="2"/>
  <c r="P36" i="2"/>
  <c r="G37" i="2"/>
  <c r="H37" i="2"/>
  <c r="L37" i="2"/>
  <c r="P37" i="2"/>
  <c r="G38" i="2"/>
  <c r="H38" i="2"/>
  <c r="L38" i="2"/>
  <c r="P38" i="2"/>
  <c r="G39" i="2"/>
  <c r="H39" i="2"/>
  <c r="L39" i="2"/>
  <c r="P39" i="2"/>
  <c r="G40" i="2"/>
  <c r="H40" i="2"/>
  <c r="L40" i="2"/>
  <c r="P40" i="2"/>
  <c r="G41" i="2"/>
  <c r="H41" i="2"/>
  <c r="L41" i="2"/>
  <c r="P41" i="2"/>
  <c r="G42" i="2"/>
  <c r="H42" i="2"/>
  <c r="L42" i="2"/>
  <c r="P42" i="2"/>
  <c r="G43" i="2"/>
  <c r="H43" i="2"/>
  <c r="L43" i="2"/>
  <c r="P43" i="2"/>
  <c r="G44" i="2"/>
  <c r="H44" i="2"/>
  <c r="L44" i="2"/>
  <c r="P44" i="2"/>
  <c r="G45" i="2"/>
  <c r="H45" i="2"/>
  <c r="L45" i="2"/>
  <c r="P45" i="2"/>
  <c r="G46" i="2"/>
  <c r="H46" i="2"/>
  <c r="L46" i="2"/>
  <c r="P46" i="2"/>
  <c r="G47" i="2"/>
  <c r="H47" i="2"/>
  <c r="L47" i="2"/>
  <c r="P47" i="2"/>
  <c r="G48" i="2"/>
  <c r="H48" i="2"/>
  <c r="L48" i="2"/>
  <c r="P48" i="2"/>
  <c r="G49" i="2"/>
  <c r="H49" i="2"/>
  <c r="L49" i="2"/>
  <c r="P49" i="2"/>
  <c r="G50" i="2"/>
  <c r="H50" i="2"/>
  <c r="L50" i="2"/>
  <c r="P50" i="2"/>
  <c r="G51" i="2"/>
  <c r="H51" i="2"/>
  <c r="L51" i="2"/>
  <c r="P51" i="2"/>
  <c r="G52" i="2"/>
  <c r="H52" i="2"/>
  <c r="L52" i="2"/>
  <c r="P52" i="2"/>
  <c r="G53" i="2"/>
  <c r="H53" i="2"/>
  <c r="L53" i="2"/>
  <c r="P53" i="2"/>
  <c r="G54" i="2"/>
  <c r="H54" i="2"/>
  <c r="L54" i="2"/>
  <c r="P54" i="2"/>
  <c r="G55" i="2"/>
  <c r="H55" i="2"/>
  <c r="L55" i="2"/>
  <c r="P55" i="2"/>
  <c r="G56" i="2"/>
  <c r="H56" i="2"/>
  <c r="L56" i="2"/>
  <c r="P56" i="2"/>
  <c r="G57" i="2"/>
  <c r="H57" i="2"/>
  <c r="L57" i="2"/>
  <c r="P57" i="2"/>
  <c r="G58" i="2"/>
  <c r="H58" i="2"/>
  <c r="L58" i="2"/>
  <c r="P58" i="2"/>
  <c r="G59" i="2"/>
  <c r="H59" i="2"/>
  <c r="L59" i="2"/>
  <c r="P59" i="2"/>
  <c r="G60" i="2"/>
  <c r="H60" i="2"/>
  <c r="L60" i="2"/>
  <c r="P60" i="2"/>
  <c r="G61" i="2"/>
  <c r="H61" i="2"/>
  <c r="L61" i="2"/>
  <c r="P61" i="2"/>
  <c r="G62" i="2"/>
  <c r="H62" i="2"/>
  <c r="L62" i="2"/>
  <c r="P62" i="2"/>
  <c r="G63" i="2"/>
  <c r="H63" i="2"/>
  <c r="L63" i="2"/>
  <c r="P63" i="2"/>
  <c r="G64" i="2"/>
  <c r="H64" i="2"/>
  <c r="L64" i="2"/>
  <c r="P64" i="2"/>
  <c r="G65" i="2"/>
  <c r="H65" i="2"/>
  <c r="L65" i="2"/>
  <c r="P65" i="2"/>
  <c r="G66" i="2"/>
  <c r="H66" i="2"/>
  <c r="G67" i="2"/>
  <c r="H67" i="2"/>
  <c r="L67" i="2"/>
  <c r="P67" i="2"/>
  <c r="G68" i="2"/>
  <c r="H68" i="2"/>
  <c r="L68" i="2"/>
  <c r="P68" i="2"/>
  <c r="G69" i="2"/>
  <c r="H69" i="2"/>
  <c r="L69" i="2"/>
  <c r="P69" i="2"/>
  <c r="G70" i="2"/>
  <c r="H70" i="2"/>
  <c r="L70" i="2"/>
  <c r="P70" i="2"/>
  <c r="G71" i="2"/>
  <c r="H71" i="2"/>
  <c r="L71" i="2"/>
  <c r="P71" i="2"/>
  <c r="G72" i="2"/>
  <c r="H72" i="2"/>
  <c r="L72" i="2"/>
  <c r="P72" i="2"/>
  <c r="G73" i="2"/>
  <c r="H73" i="2"/>
  <c r="L73" i="2"/>
  <c r="P73" i="2"/>
  <c r="G74" i="2"/>
  <c r="H74" i="2"/>
  <c r="L74" i="2"/>
  <c r="P74" i="2"/>
  <c r="G75" i="2"/>
  <c r="H75" i="2"/>
  <c r="L75" i="2"/>
  <c r="P75" i="2"/>
  <c r="G76" i="2"/>
  <c r="H76" i="2"/>
  <c r="L76" i="2"/>
  <c r="P76" i="2"/>
  <c r="G77" i="2"/>
  <c r="H77" i="2"/>
  <c r="L77" i="2"/>
  <c r="P77" i="2"/>
  <c r="G78" i="2"/>
  <c r="H78" i="2"/>
  <c r="L78" i="2"/>
  <c r="P78" i="2"/>
  <c r="G79" i="2"/>
  <c r="H79" i="2"/>
  <c r="L79" i="2"/>
  <c r="P79" i="2"/>
  <c r="G80" i="2"/>
  <c r="H80" i="2"/>
  <c r="L80" i="2"/>
  <c r="P80" i="2"/>
  <c r="G81" i="2"/>
  <c r="H81" i="2"/>
  <c r="L81" i="2"/>
  <c r="P81" i="2"/>
  <c r="G82" i="2"/>
  <c r="H82" i="2"/>
  <c r="L82" i="2"/>
  <c r="P82" i="2"/>
  <c r="G83" i="2"/>
  <c r="H83" i="2"/>
  <c r="L83" i="2"/>
  <c r="P83" i="2"/>
  <c r="G84" i="2"/>
  <c r="H84" i="2"/>
  <c r="L84" i="2"/>
  <c r="P84" i="2"/>
  <c r="G85" i="2"/>
  <c r="H85" i="2"/>
  <c r="L85" i="2"/>
  <c r="P85" i="2"/>
  <c r="G86" i="2"/>
  <c r="H86" i="2"/>
  <c r="L86" i="2"/>
  <c r="P86" i="2"/>
  <c r="G87" i="2"/>
  <c r="H87" i="2"/>
  <c r="L87" i="2"/>
  <c r="P87" i="2"/>
  <c r="G88" i="2"/>
  <c r="H88" i="2"/>
  <c r="L88" i="2"/>
  <c r="P88" i="2"/>
  <c r="G89" i="2"/>
  <c r="H89" i="2"/>
  <c r="L89" i="2"/>
  <c r="P89" i="2"/>
  <c r="G90" i="2"/>
  <c r="H90" i="2"/>
  <c r="L90" i="2"/>
  <c r="P90" i="2"/>
  <c r="G91" i="2"/>
  <c r="H91" i="2"/>
  <c r="L91" i="2"/>
  <c r="P91" i="2"/>
  <c r="G92" i="2"/>
  <c r="H92" i="2"/>
  <c r="L92" i="2"/>
  <c r="P92" i="2"/>
  <c r="G93" i="2"/>
  <c r="H93" i="2"/>
  <c r="P93" i="2"/>
  <c r="G94" i="2"/>
  <c r="H94" i="2"/>
  <c r="L94" i="2"/>
  <c r="P94" i="2"/>
  <c r="G95" i="2"/>
  <c r="H95" i="2"/>
  <c r="L95" i="2"/>
  <c r="P95" i="2"/>
  <c r="G96" i="2"/>
  <c r="H96" i="2"/>
  <c r="L96" i="2"/>
  <c r="P96" i="2"/>
  <c r="G97" i="2"/>
  <c r="H97" i="2"/>
  <c r="P97" i="2"/>
  <c r="G98" i="2"/>
  <c r="H98" i="2"/>
  <c r="L98" i="2"/>
  <c r="P98" i="2"/>
  <c r="G99" i="2"/>
  <c r="H99" i="2"/>
  <c r="L99" i="2"/>
  <c r="P99" i="2"/>
  <c r="G100" i="2"/>
  <c r="H100" i="2"/>
  <c r="P100" i="2"/>
  <c r="G101" i="2"/>
  <c r="H101" i="2"/>
  <c r="L101" i="2"/>
  <c r="P101" i="2"/>
  <c r="G102" i="2"/>
  <c r="H102" i="2"/>
  <c r="L102" i="2"/>
  <c r="P102" i="2"/>
  <c r="G103" i="2"/>
  <c r="H103" i="2"/>
  <c r="L103" i="2"/>
  <c r="P103" i="2"/>
  <c r="G104" i="2"/>
  <c r="H104" i="2"/>
  <c r="L104" i="2"/>
  <c r="P104" i="2"/>
  <c r="G105" i="2"/>
  <c r="H105" i="2"/>
  <c r="L105" i="2"/>
  <c r="P105" i="2"/>
  <c r="G106" i="2"/>
  <c r="H106" i="2"/>
  <c r="L106" i="2"/>
  <c r="P106" i="2"/>
  <c r="G107" i="2"/>
  <c r="H107" i="2"/>
  <c r="L107" i="2"/>
  <c r="P107" i="2"/>
  <c r="G108" i="2"/>
  <c r="H108" i="2"/>
  <c r="L108" i="2"/>
  <c r="P108" i="2"/>
  <c r="G109" i="2"/>
  <c r="H109" i="2"/>
  <c r="L109" i="2"/>
  <c r="P109" i="2"/>
  <c r="G110" i="2"/>
  <c r="H110" i="2"/>
  <c r="L110" i="2"/>
  <c r="P110" i="2"/>
  <c r="G111" i="2"/>
  <c r="H111" i="2"/>
  <c r="L111" i="2"/>
  <c r="P111" i="2"/>
  <c r="G112" i="2"/>
  <c r="H112" i="2"/>
  <c r="L112" i="2"/>
  <c r="P112" i="2"/>
  <c r="G113" i="2"/>
  <c r="H113" i="2"/>
  <c r="L113" i="2"/>
  <c r="P113" i="2"/>
  <c r="G114" i="2"/>
  <c r="H114" i="2"/>
  <c r="L114" i="2"/>
  <c r="P114" i="2"/>
  <c r="G115" i="2"/>
  <c r="H115" i="2"/>
  <c r="L115" i="2"/>
  <c r="P115" i="2"/>
  <c r="G116" i="2"/>
  <c r="H116" i="2"/>
  <c r="L116" i="2"/>
  <c r="P116" i="2"/>
  <c r="G117" i="2"/>
  <c r="H117" i="2"/>
  <c r="L117" i="2"/>
  <c r="P117" i="2"/>
  <c r="G118" i="2"/>
  <c r="H118" i="2"/>
  <c r="L118" i="2"/>
  <c r="P118" i="2"/>
  <c r="G119" i="2"/>
  <c r="H119" i="2"/>
  <c r="L119" i="2"/>
  <c r="P119" i="2"/>
  <c r="G120" i="2"/>
  <c r="H120" i="2"/>
  <c r="L120" i="2"/>
  <c r="P120" i="2"/>
  <c r="G121" i="2"/>
  <c r="H121" i="2"/>
  <c r="L121" i="2"/>
  <c r="P121" i="2"/>
  <c r="G122" i="2"/>
  <c r="H122" i="2"/>
  <c r="L122" i="2"/>
  <c r="P122" i="2"/>
  <c r="G123" i="2"/>
  <c r="H123" i="2"/>
  <c r="L123" i="2"/>
  <c r="P123" i="2"/>
  <c r="G124" i="2"/>
  <c r="H124" i="2"/>
  <c r="L124" i="2"/>
  <c r="P124" i="2"/>
  <c r="G125" i="2"/>
  <c r="H125" i="2"/>
  <c r="L125" i="2"/>
  <c r="P125" i="2"/>
  <c r="G126" i="2"/>
  <c r="H126" i="2"/>
  <c r="L126" i="2"/>
  <c r="P126" i="2"/>
  <c r="G127" i="2"/>
  <c r="H127" i="2"/>
  <c r="L127" i="2"/>
  <c r="P127" i="2"/>
  <c r="G128" i="2"/>
  <c r="H128" i="2"/>
  <c r="L128" i="2"/>
  <c r="P128" i="2"/>
  <c r="G129" i="2"/>
  <c r="H129" i="2"/>
  <c r="L129" i="2"/>
  <c r="P129" i="2"/>
  <c r="G130" i="2"/>
  <c r="H130" i="2"/>
  <c r="L130" i="2"/>
  <c r="P130" i="2"/>
  <c r="G131" i="2"/>
  <c r="H131" i="2"/>
  <c r="L131" i="2"/>
  <c r="P131" i="2"/>
  <c r="G132" i="2"/>
  <c r="H132" i="2"/>
  <c r="L132" i="2"/>
  <c r="P132" i="2"/>
  <c r="G133" i="2"/>
  <c r="H133" i="2"/>
  <c r="L133" i="2"/>
  <c r="P133" i="2"/>
  <c r="G134" i="2"/>
  <c r="H134" i="2"/>
  <c r="L134" i="2"/>
  <c r="P134" i="2"/>
  <c r="G135" i="2"/>
  <c r="H135" i="2"/>
  <c r="L135" i="2"/>
  <c r="P135" i="2"/>
  <c r="G136" i="2"/>
  <c r="H136" i="2"/>
  <c r="L136" i="2"/>
  <c r="P136" i="2"/>
  <c r="G137" i="2"/>
  <c r="H137" i="2"/>
  <c r="L137" i="2"/>
  <c r="P137" i="2"/>
  <c r="G138" i="2"/>
  <c r="H138" i="2"/>
  <c r="L138" i="2"/>
  <c r="P138" i="2"/>
  <c r="G139" i="2"/>
  <c r="H139" i="2"/>
  <c r="L139" i="2"/>
  <c r="P139" i="2"/>
  <c r="G140" i="2"/>
  <c r="H140" i="2"/>
  <c r="L140" i="2"/>
  <c r="P140" i="2"/>
  <c r="G141" i="2"/>
  <c r="H141" i="2"/>
  <c r="L141" i="2"/>
  <c r="P141" i="2"/>
  <c r="G142" i="2"/>
  <c r="H142" i="2"/>
  <c r="L142" i="2"/>
  <c r="P142" i="2"/>
  <c r="G143" i="2"/>
  <c r="H143" i="2"/>
  <c r="L143" i="2"/>
  <c r="P143" i="2"/>
  <c r="G144" i="2"/>
  <c r="H144" i="2"/>
  <c r="L144" i="2"/>
  <c r="P144" i="2"/>
  <c r="G145" i="2"/>
  <c r="H145" i="2"/>
  <c r="L145" i="2"/>
  <c r="P145" i="2"/>
  <c r="G146" i="2"/>
  <c r="H146" i="2"/>
  <c r="L146" i="2"/>
  <c r="P146" i="2"/>
  <c r="G147" i="2"/>
  <c r="H147" i="2"/>
  <c r="L147" i="2"/>
  <c r="P147" i="2"/>
  <c r="G148" i="2"/>
  <c r="H148" i="2"/>
  <c r="L148" i="2"/>
  <c r="P148" i="2"/>
  <c r="G149" i="2"/>
  <c r="H149" i="2"/>
  <c r="L149" i="2"/>
  <c r="P149" i="2"/>
  <c r="G150" i="2"/>
  <c r="H150" i="2"/>
  <c r="L150" i="2"/>
  <c r="P150" i="2"/>
  <c r="G151" i="2"/>
  <c r="H151" i="2"/>
  <c r="L151" i="2"/>
  <c r="P151" i="2"/>
  <c r="G152" i="2"/>
  <c r="H152" i="2"/>
  <c r="L152" i="2"/>
  <c r="P152" i="2"/>
  <c r="G153" i="2"/>
  <c r="H153" i="2"/>
  <c r="L153" i="2"/>
  <c r="P153" i="2"/>
  <c r="G154" i="2"/>
  <c r="H154" i="2"/>
  <c r="L154" i="2"/>
  <c r="P154" i="2"/>
  <c r="G155" i="2"/>
  <c r="H155" i="2"/>
  <c r="L155" i="2"/>
  <c r="P155" i="2"/>
  <c r="G156" i="2"/>
  <c r="H156" i="2"/>
  <c r="L156" i="2"/>
  <c r="P156" i="2"/>
  <c r="G157" i="2"/>
  <c r="H157" i="2"/>
  <c r="L157" i="2"/>
  <c r="P157" i="2"/>
  <c r="G158" i="2"/>
  <c r="H158" i="2"/>
  <c r="L158" i="2"/>
  <c r="P158" i="2"/>
  <c r="G159" i="2"/>
  <c r="H159" i="2"/>
  <c r="L159" i="2"/>
  <c r="P159" i="2"/>
  <c r="G160" i="2"/>
  <c r="H160" i="2"/>
  <c r="L160" i="2"/>
  <c r="P160" i="2"/>
  <c r="G161" i="2"/>
  <c r="H161" i="2"/>
  <c r="L161" i="2"/>
  <c r="P161" i="2"/>
  <c r="G162" i="2"/>
  <c r="H162" i="2"/>
  <c r="L162" i="2"/>
  <c r="P162" i="2"/>
  <c r="G163" i="2"/>
  <c r="H163" i="2"/>
  <c r="L163" i="2"/>
  <c r="P163" i="2"/>
  <c r="G164" i="2"/>
  <c r="H164" i="2"/>
  <c r="L164" i="2"/>
  <c r="P164" i="2"/>
  <c r="G165" i="2"/>
  <c r="H165" i="2"/>
  <c r="L165" i="2"/>
  <c r="P165" i="2"/>
  <c r="G166" i="2"/>
  <c r="H166" i="2"/>
  <c r="L166" i="2"/>
  <c r="P166" i="2"/>
  <c r="G167" i="2"/>
  <c r="H167" i="2"/>
  <c r="L167" i="2"/>
  <c r="P167" i="2"/>
  <c r="G168" i="2"/>
  <c r="H168" i="2"/>
  <c r="L168" i="2"/>
  <c r="P168" i="2"/>
  <c r="G169" i="2"/>
  <c r="H169" i="2"/>
  <c r="L169" i="2"/>
  <c r="P169" i="2"/>
  <c r="G170" i="2"/>
  <c r="H170" i="2"/>
  <c r="L170" i="2"/>
  <c r="P170" i="2"/>
  <c r="G171" i="2"/>
  <c r="H171" i="2"/>
  <c r="L171" i="2"/>
  <c r="P171" i="2"/>
  <c r="G172" i="2"/>
  <c r="H172" i="2"/>
  <c r="L172" i="2"/>
  <c r="P172" i="2"/>
  <c r="G173" i="2"/>
  <c r="H173" i="2"/>
  <c r="L173" i="2"/>
  <c r="P173" i="2"/>
  <c r="G174" i="2"/>
  <c r="H174" i="2"/>
  <c r="L174" i="2"/>
  <c r="P174" i="2"/>
  <c r="G175" i="2"/>
  <c r="H175" i="2"/>
  <c r="L175" i="2"/>
  <c r="P175" i="2"/>
  <c r="G176" i="2"/>
  <c r="H176" i="2"/>
  <c r="L176" i="2"/>
  <c r="P176" i="2"/>
  <c r="G177" i="2"/>
  <c r="H177" i="2"/>
  <c r="L177" i="2"/>
  <c r="P177" i="2"/>
  <c r="G178" i="2"/>
  <c r="H178" i="2"/>
  <c r="L178" i="2"/>
  <c r="P178" i="2"/>
  <c r="G179" i="2"/>
  <c r="H179" i="2"/>
  <c r="L179" i="2"/>
  <c r="P179" i="2"/>
  <c r="G180" i="2"/>
  <c r="H180" i="2"/>
  <c r="L180" i="2"/>
  <c r="P180" i="2"/>
  <c r="G181" i="2"/>
  <c r="H181" i="2"/>
  <c r="L181" i="2"/>
  <c r="P181" i="2"/>
  <c r="G182" i="2"/>
  <c r="H182" i="2"/>
  <c r="L182" i="2"/>
  <c r="P182" i="2"/>
  <c r="G183" i="2"/>
  <c r="H183" i="2"/>
  <c r="L183" i="2"/>
  <c r="P183" i="2"/>
  <c r="G184" i="2"/>
  <c r="H184" i="2"/>
  <c r="L184" i="2"/>
  <c r="P184" i="2"/>
  <c r="G185" i="2"/>
  <c r="H185" i="2"/>
  <c r="L185" i="2"/>
  <c r="P185" i="2"/>
  <c r="G186" i="2"/>
  <c r="H186" i="2"/>
  <c r="L186" i="2"/>
  <c r="P186" i="2"/>
  <c r="G187" i="2"/>
  <c r="H187" i="2"/>
  <c r="L187" i="2"/>
  <c r="P187" i="2"/>
  <c r="G188" i="2"/>
  <c r="H188" i="2"/>
  <c r="L188" i="2"/>
  <c r="P188" i="2"/>
  <c r="G189" i="2"/>
  <c r="H189" i="2"/>
  <c r="L189" i="2"/>
  <c r="P189" i="2"/>
  <c r="G190" i="2"/>
  <c r="H190" i="2"/>
  <c r="L190" i="2"/>
  <c r="P190" i="2"/>
  <c r="G191" i="2"/>
  <c r="H191" i="2"/>
  <c r="L191" i="2"/>
  <c r="P191" i="2"/>
  <c r="G192" i="2"/>
  <c r="H192" i="2"/>
  <c r="L192" i="2"/>
  <c r="P192" i="2"/>
  <c r="G193" i="2"/>
  <c r="H193" i="2"/>
  <c r="L193" i="2"/>
  <c r="P193" i="2"/>
  <c r="G194" i="2"/>
  <c r="H194" i="2"/>
  <c r="L194" i="2"/>
  <c r="P194" i="2"/>
  <c r="G195" i="2"/>
  <c r="H195" i="2"/>
  <c r="L195" i="2"/>
  <c r="P195" i="2"/>
  <c r="G196" i="2"/>
  <c r="H196" i="2"/>
  <c r="L196" i="2"/>
  <c r="P196" i="2"/>
  <c r="G197" i="2"/>
  <c r="H197" i="2"/>
  <c r="L197" i="2"/>
  <c r="P197" i="2"/>
  <c r="G198" i="2"/>
  <c r="H198" i="2"/>
  <c r="L198" i="2"/>
  <c r="P198" i="2"/>
  <c r="G199" i="2"/>
  <c r="H199" i="2"/>
  <c r="L199" i="2"/>
  <c r="P199" i="2"/>
  <c r="G200" i="2"/>
  <c r="H200" i="2"/>
  <c r="L200" i="2"/>
  <c r="P200" i="2"/>
  <c r="G201" i="2"/>
  <c r="H201" i="2"/>
  <c r="L201" i="2"/>
  <c r="P201" i="2"/>
  <c r="G202" i="2"/>
  <c r="H202" i="2"/>
  <c r="L202" i="2"/>
  <c r="P202" i="2"/>
  <c r="G203" i="2"/>
  <c r="H203" i="2"/>
  <c r="L203" i="2"/>
  <c r="P203" i="2"/>
  <c r="G204" i="2"/>
  <c r="H204" i="2"/>
  <c r="L204" i="2"/>
  <c r="P204" i="2"/>
  <c r="G205" i="2"/>
  <c r="H205" i="2"/>
  <c r="L205" i="2"/>
  <c r="P205" i="2"/>
  <c r="G206" i="2"/>
  <c r="H206" i="2"/>
  <c r="L206" i="2"/>
  <c r="P206" i="2"/>
  <c r="G207" i="2"/>
  <c r="H207" i="2"/>
  <c r="L207" i="2"/>
  <c r="P207" i="2"/>
  <c r="G208" i="2"/>
  <c r="H208" i="2"/>
  <c r="L208" i="2"/>
  <c r="P208" i="2"/>
  <c r="G209" i="2"/>
  <c r="H209" i="2"/>
  <c r="L209" i="2"/>
  <c r="P209" i="2"/>
  <c r="G210" i="2"/>
  <c r="H210" i="2"/>
  <c r="L210" i="2"/>
  <c r="P210" i="2"/>
  <c r="G211" i="2"/>
  <c r="H211" i="2"/>
  <c r="L211" i="2"/>
  <c r="P211" i="2"/>
  <c r="G212" i="2"/>
  <c r="D28" i="32" s="1"/>
  <c r="H212" i="2"/>
  <c r="E28" i="32"/>
  <c r="L212" i="2"/>
  <c r="P212" i="2"/>
  <c r="P9" i="38"/>
  <c r="P10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L59" i="38"/>
  <c r="L60" i="38"/>
  <c r="L61" i="38"/>
  <c r="L62" i="38"/>
  <c r="L63" i="38"/>
  <c r="L64" i="38"/>
  <c r="L65" i="38"/>
  <c r="L66" i="38"/>
  <c r="L67" i="38"/>
  <c r="L68" i="38"/>
  <c r="L69" i="38"/>
  <c r="L70" i="38"/>
  <c r="L71" i="38"/>
  <c r="L72" i="38"/>
  <c r="L73" i="38"/>
  <c r="L74" i="38"/>
  <c r="L75" i="38"/>
  <c r="L76" i="38"/>
  <c r="L77" i="38"/>
  <c r="L78" i="38"/>
  <c r="L79" i="38"/>
  <c r="L80" i="38"/>
  <c r="L81" i="38"/>
  <c r="L82" i="38"/>
  <c r="L83" i="38"/>
  <c r="L84" i="38"/>
  <c r="L85" i="38"/>
  <c r="L86" i="38"/>
  <c r="L87" i="38"/>
  <c r="L88" i="38"/>
  <c r="L89" i="38"/>
  <c r="L90" i="38"/>
  <c r="L91" i="38"/>
  <c r="L92" i="38"/>
  <c r="L93" i="38"/>
  <c r="L94" i="38"/>
  <c r="L95" i="38"/>
  <c r="L96" i="38"/>
  <c r="L97" i="38"/>
  <c r="L98" i="38"/>
  <c r="H99" i="38"/>
  <c r="L99" i="38"/>
  <c r="H100" i="38"/>
  <c r="L100" i="38"/>
  <c r="H101" i="38"/>
  <c r="L101" i="38"/>
  <c r="H102" i="38"/>
  <c r="L102" i="38"/>
  <c r="H103" i="38"/>
  <c r="L103" i="38"/>
  <c r="H104" i="38"/>
  <c r="L104" i="38"/>
  <c r="H105" i="38"/>
  <c r="L105" i="38"/>
  <c r="H106" i="38"/>
  <c r="L106" i="38"/>
  <c r="H107" i="38"/>
  <c r="L107" i="38"/>
  <c r="H108" i="38"/>
  <c r="L108" i="38"/>
  <c r="H109" i="38"/>
  <c r="L109" i="38"/>
  <c r="H110" i="38"/>
  <c r="L110" i="38"/>
  <c r="H111" i="38"/>
  <c r="L111" i="38"/>
  <c r="H112" i="38"/>
  <c r="L112" i="38"/>
  <c r="H113" i="38"/>
  <c r="L113" i="38"/>
  <c r="H114" i="38"/>
  <c r="L114" i="38"/>
  <c r="H115" i="38"/>
  <c r="L115" i="38"/>
  <c r="H116" i="38"/>
  <c r="L116" i="38"/>
  <c r="H117" i="38"/>
  <c r="L117" i="38"/>
  <c r="H118" i="38"/>
  <c r="L118" i="38"/>
  <c r="H119" i="38"/>
  <c r="L119" i="38"/>
  <c r="H120" i="38"/>
  <c r="L120" i="38"/>
  <c r="H121" i="38"/>
  <c r="L121" i="38"/>
  <c r="H122" i="38"/>
  <c r="L122" i="38"/>
  <c r="H123" i="38"/>
  <c r="L123" i="38"/>
  <c r="H124" i="38"/>
  <c r="L124" i="38"/>
  <c r="H125" i="38"/>
  <c r="L125" i="38"/>
  <c r="H126" i="38"/>
  <c r="L126" i="38"/>
  <c r="H127" i="38"/>
  <c r="L127" i="38"/>
  <c r="H128" i="38"/>
  <c r="L128" i="38"/>
  <c r="H129" i="38"/>
  <c r="L129" i="38"/>
  <c r="H130" i="38"/>
  <c r="L130" i="38"/>
  <c r="H131" i="38"/>
  <c r="L131" i="38"/>
  <c r="H132" i="38"/>
  <c r="L132" i="38"/>
  <c r="H133" i="38"/>
  <c r="L133" i="38"/>
  <c r="H134" i="38"/>
  <c r="L134" i="38"/>
  <c r="H135" i="38"/>
  <c r="L135" i="38"/>
  <c r="H136" i="38"/>
  <c r="L136" i="38"/>
  <c r="H137" i="38"/>
  <c r="L137" i="38"/>
  <c r="H138" i="38"/>
  <c r="L138" i="38"/>
  <c r="H139" i="38"/>
  <c r="L139" i="38"/>
  <c r="H140" i="38"/>
  <c r="L140" i="38"/>
  <c r="H141" i="38"/>
  <c r="L141" i="38"/>
  <c r="H142" i="38"/>
  <c r="L142" i="38"/>
  <c r="H143" i="38"/>
  <c r="L143" i="38"/>
  <c r="H144" i="38"/>
  <c r="L144" i="38"/>
  <c r="H145" i="38"/>
  <c r="L145" i="38"/>
  <c r="H146" i="38"/>
  <c r="L146" i="38"/>
  <c r="H147" i="38"/>
  <c r="L147" i="38"/>
  <c r="H148" i="38"/>
  <c r="L148" i="38"/>
  <c r="H149" i="38"/>
  <c r="L149" i="38"/>
  <c r="H150" i="38"/>
  <c r="L150" i="38"/>
  <c r="H151" i="38"/>
  <c r="L151" i="38"/>
  <c r="H152" i="38"/>
  <c r="L152" i="38"/>
  <c r="H153" i="38"/>
  <c r="L153" i="38"/>
  <c r="H154" i="38"/>
  <c r="L154" i="38"/>
  <c r="H155" i="38"/>
  <c r="L155" i="38"/>
  <c r="H156" i="38"/>
  <c r="L156" i="38"/>
  <c r="H157" i="38"/>
  <c r="L157" i="38"/>
  <c r="H158" i="38"/>
  <c r="L158" i="38"/>
  <c r="H159" i="38"/>
  <c r="L159" i="38"/>
  <c r="H160" i="38"/>
  <c r="L160" i="38"/>
  <c r="H161" i="38"/>
  <c r="L161" i="38"/>
  <c r="H162" i="38"/>
  <c r="L162" i="38"/>
  <c r="H163" i="38"/>
  <c r="L163" i="38"/>
  <c r="H164" i="38"/>
  <c r="L164" i="38"/>
  <c r="H165" i="38"/>
  <c r="L165" i="38"/>
  <c r="H166" i="38"/>
  <c r="L166" i="38"/>
  <c r="H167" i="38"/>
  <c r="L167" i="38"/>
  <c r="H168" i="38"/>
  <c r="L168" i="38"/>
  <c r="H169" i="38"/>
  <c r="L169" i="38"/>
  <c r="H170" i="38"/>
  <c r="L170" i="38"/>
  <c r="H171" i="38"/>
  <c r="L171" i="38"/>
  <c r="H172" i="38"/>
  <c r="L172" i="38"/>
  <c r="H173" i="38"/>
  <c r="L173" i="38"/>
  <c r="H174" i="38"/>
  <c r="L174" i="38"/>
  <c r="H175" i="38"/>
  <c r="L175" i="38"/>
  <c r="H176" i="38"/>
  <c r="L176" i="38"/>
  <c r="H177" i="38"/>
  <c r="L177" i="38"/>
  <c r="H178" i="38"/>
  <c r="L178" i="38"/>
  <c r="H179" i="38"/>
  <c r="L179" i="38"/>
  <c r="H180" i="38"/>
  <c r="L180" i="38"/>
  <c r="H181" i="38"/>
  <c r="L181" i="38"/>
  <c r="H182" i="38"/>
  <c r="L182" i="38"/>
  <c r="H183" i="38"/>
  <c r="L183" i="38"/>
  <c r="H184" i="38"/>
  <c r="L184" i="38"/>
  <c r="H185" i="38"/>
  <c r="L185" i="38"/>
  <c r="H186" i="38"/>
  <c r="L186" i="38"/>
  <c r="H187" i="38"/>
  <c r="L187" i="38"/>
  <c r="H188" i="38"/>
  <c r="L188" i="38"/>
  <c r="H189" i="38"/>
  <c r="L189" i="38"/>
  <c r="H190" i="38"/>
  <c r="L190" i="38"/>
  <c r="H191" i="38"/>
  <c r="L191" i="38"/>
  <c r="H192" i="38"/>
  <c r="L192" i="38"/>
  <c r="H193" i="38"/>
  <c r="L193" i="38"/>
  <c r="H194" i="38"/>
  <c r="L194" i="38"/>
  <c r="H195" i="38"/>
  <c r="L195" i="38"/>
  <c r="H196" i="38"/>
  <c r="L196" i="38"/>
  <c r="H197" i="38"/>
  <c r="L197" i="38"/>
  <c r="H198" i="38"/>
  <c r="L198" i="38"/>
  <c r="H199" i="38"/>
  <c r="L199" i="38"/>
  <c r="H200" i="38"/>
  <c r="L200" i="38"/>
  <c r="H201" i="38"/>
  <c r="L201" i="38"/>
  <c r="H202" i="38"/>
  <c r="L202" i="38"/>
  <c r="H203" i="38"/>
  <c r="L203" i="38"/>
  <c r="H204" i="38"/>
  <c r="L204" i="38"/>
  <c r="H205" i="38"/>
  <c r="L205" i="38"/>
  <c r="H206" i="38"/>
  <c r="L206" i="38"/>
  <c r="H207" i="38"/>
  <c r="L207" i="38"/>
  <c r="E22" i="32"/>
  <c r="G22" i="32"/>
  <c r="B15" i="32"/>
  <c r="E8" i="32"/>
  <c r="E13" i="32"/>
  <c r="G28" i="32"/>
  <c r="B9" i="32"/>
  <c r="E9" i="32"/>
  <c r="B14" i="32"/>
  <c r="E17" i="32"/>
  <c r="B16" i="32"/>
  <c r="E16" i="32"/>
  <c r="E18" i="32"/>
  <c r="B19" i="32"/>
  <c r="G20" i="32"/>
  <c r="B24" i="32"/>
  <c r="E24" i="32"/>
  <c r="G24" i="32"/>
  <c r="G30" i="32"/>
  <c r="B7" i="32"/>
  <c r="E7" i="32"/>
  <c r="E6" i="32"/>
  <c r="E21" i="32"/>
  <c r="G21" i="32"/>
  <c r="P11" i="26"/>
  <c r="G12" i="26"/>
  <c r="P12" i="26"/>
  <c r="G13" i="26"/>
  <c r="P13" i="26"/>
  <c r="G14" i="26"/>
  <c r="P14" i="26"/>
  <c r="G15" i="26"/>
  <c r="P15" i="26"/>
  <c r="G16" i="26"/>
  <c r="P16" i="26"/>
  <c r="G17" i="26"/>
  <c r="P17" i="26"/>
  <c r="G18" i="26"/>
  <c r="P18" i="26"/>
  <c r="G19" i="26"/>
  <c r="P19" i="26"/>
  <c r="G20" i="26"/>
  <c r="P20" i="26"/>
  <c r="G21" i="26"/>
  <c r="P21" i="26"/>
  <c r="G22" i="26"/>
  <c r="P22" i="26"/>
  <c r="G23" i="26"/>
  <c r="P23" i="26"/>
  <c r="G24" i="26"/>
  <c r="P24" i="26"/>
  <c r="G25" i="26"/>
  <c r="P25" i="26"/>
  <c r="G26" i="26"/>
  <c r="P26" i="26" s="1"/>
  <c r="G27" i="26"/>
  <c r="P27" i="26" s="1"/>
  <c r="G28" i="26"/>
  <c r="P28" i="26" s="1"/>
  <c r="G29" i="26"/>
  <c r="P29" i="26" s="1"/>
  <c r="G30" i="26"/>
  <c r="P30" i="26" s="1"/>
  <c r="G31" i="26"/>
  <c r="P31" i="26" s="1"/>
  <c r="G32" i="26"/>
  <c r="P32" i="26"/>
  <c r="G33" i="26"/>
  <c r="P33" i="26"/>
  <c r="G34" i="26"/>
  <c r="P34" i="26"/>
  <c r="G35" i="26"/>
  <c r="P35" i="26"/>
  <c r="G36" i="26"/>
  <c r="P36" i="26"/>
  <c r="G37" i="26"/>
  <c r="P37" i="26"/>
  <c r="G38" i="26"/>
  <c r="P38" i="26"/>
  <c r="G39" i="26"/>
  <c r="P39" i="26"/>
  <c r="G40" i="26"/>
  <c r="P40" i="26"/>
  <c r="G41" i="26"/>
  <c r="P41" i="26"/>
  <c r="G42" i="26"/>
  <c r="P42" i="26"/>
  <c r="G43" i="26"/>
  <c r="P43" i="26"/>
  <c r="G44" i="26"/>
  <c r="P44" i="26"/>
  <c r="G45" i="26"/>
  <c r="P45" i="26"/>
  <c r="G46" i="26"/>
  <c r="P46" i="26"/>
  <c r="G47" i="26"/>
  <c r="P47" i="26"/>
  <c r="G48" i="26"/>
  <c r="P48" i="26"/>
  <c r="G49" i="26"/>
  <c r="P49" i="26"/>
  <c r="G50" i="26"/>
  <c r="P50" i="26"/>
  <c r="G51" i="26"/>
  <c r="P51" i="26"/>
  <c r="G52" i="26"/>
  <c r="P52" i="26"/>
  <c r="G53" i="26"/>
  <c r="P53" i="26"/>
  <c r="G54" i="26"/>
  <c r="P54" i="26"/>
  <c r="G55" i="26"/>
  <c r="P55" i="26"/>
  <c r="G56" i="26"/>
  <c r="P56" i="26"/>
  <c r="G57" i="26"/>
  <c r="P57" i="26"/>
  <c r="G58" i="26"/>
  <c r="P58" i="26"/>
  <c r="G59" i="26"/>
  <c r="P59" i="26"/>
  <c r="G60" i="26"/>
  <c r="P60" i="26"/>
  <c r="G61" i="26"/>
  <c r="P61" i="26"/>
  <c r="G62" i="26"/>
  <c r="P62" i="26"/>
  <c r="G63" i="26"/>
  <c r="P63" i="26"/>
  <c r="G64" i="26"/>
  <c r="P64" i="26"/>
  <c r="G65" i="26"/>
  <c r="P65" i="26"/>
  <c r="G66" i="26"/>
  <c r="P66" i="26"/>
  <c r="G67" i="26"/>
  <c r="P67" i="26"/>
  <c r="G68" i="26"/>
  <c r="P68" i="26"/>
  <c r="G69" i="26"/>
  <c r="P69" i="26"/>
  <c r="G70" i="26"/>
  <c r="P70" i="26"/>
  <c r="G71" i="26"/>
  <c r="P71" i="26"/>
  <c r="G72" i="26"/>
  <c r="P72" i="26"/>
  <c r="G73" i="26"/>
  <c r="P73" i="26"/>
  <c r="G74" i="26"/>
  <c r="P74" i="26"/>
  <c r="G75" i="26"/>
  <c r="P75" i="26"/>
  <c r="G76" i="26"/>
  <c r="P76" i="26"/>
  <c r="G77" i="26"/>
  <c r="P77" i="26"/>
  <c r="G78" i="26"/>
  <c r="P78" i="26"/>
  <c r="G79" i="26"/>
  <c r="P79" i="26"/>
  <c r="G80" i="26"/>
  <c r="P80" i="26"/>
  <c r="G81" i="26"/>
  <c r="P81" i="26"/>
  <c r="G82" i="26"/>
  <c r="P82" i="26"/>
  <c r="G83" i="26"/>
  <c r="P83" i="26"/>
  <c r="G84" i="26"/>
  <c r="P84" i="26"/>
  <c r="G85" i="26"/>
  <c r="P85" i="26"/>
  <c r="G86" i="26"/>
  <c r="P86" i="26"/>
  <c r="G87" i="26"/>
  <c r="P87" i="26"/>
  <c r="G88" i="26"/>
  <c r="P88" i="26"/>
  <c r="G89" i="26"/>
  <c r="P89" i="26"/>
  <c r="G90" i="26"/>
  <c r="P90" i="26"/>
  <c r="G91" i="26"/>
  <c r="P91" i="26"/>
  <c r="G92" i="26"/>
  <c r="P92" i="26"/>
  <c r="G93" i="26"/>
  <c r="P93" i="26"/>
  <c r="G94" i="26"/>
  <c r="P94" i="26"/>
  <c r="G95" i="26"/>
  <c r="P95" i="26"/>
  <c r="G96" i="26"/>
  <c r="P96" i="26"/>
  <c r="G97" i="26"/>
  <c r="P97" i="26"/>
  <c r="G98" i="26"/>
  <c r="P98" i="26"/>
  <c r="G99" i="26"/>
  <c r="P99" i="26"/>
  <c r="G100" i="26"/>
  <c r="P100" i="26"/>
  <c r="G101" i="26"/>
  <c r="P101" i="26"/>
  <c r="G102" i="26"/>
  <c r="P102" i="26"/>
  <c r="G103" i="26"/>
  <c r="P103" i="26"/>
  <c r="G104" i="26"/>
  <c r="P104" i="26"/>
  <c r="G105" i="26"/>
  <c r="P105" i="26"/>
  <c r="G106" i="26"/>
  <c r="P106" i="26"/>
  <c r="G107" i="26"/>
  <c r="P107" i="26"/>
  <c r="G108" i="26"/>
  <c r="P108" i="26"/>
  <c r="G109" i="26"/>
  <c r="P109" i="26"/>
  <c r="G110" i="26"/>
  <c r="P110" i="26"/>
  <c r="G111" i="26"/>
  <c r="P111" i="26"/>
  <c r="G112" i="26"/>
  <c r="P112" i="26"/>
  <c r="G113" i="26"/>
  <c r="P113" i="26"/>
  <c r="G114" i="26"/>
  <c r="P114" i="26"/>
  <c r="G115" i="26"/>
  <c r="P115" i="26"/>
  <c r="G116" i="26"/>
  <c r="P116" i="26"/>
  <c r="G117" i="26"/>
  <c r="P117" i="26"/>
  <c r="G118" i="26"/>
  <c r="P118" i="26"/>
  <c r="G119" i="26"/>
  <c r="P119" i="26"/>
  <c r="G120" i="26"/>
  <c r="P120" i="26"/>
  <c r="G121" i="26"/>
  <c r="P121" i="26"/>
  <c r="G122" i="26"/>
  <c r="P122" i="26"/>
  <c r="G123" i="26"/>
  <c r="P123" i="26"/>
  <c r="G124" i="26"/>
  <c r="P124" i="26"/>
  <c r="G125" i="26"/>
  <c r="P125" i="26"/>
  <c r="G126" i="26"/>
  <c r="P126" i="26"/>
  <c r="G127" i="26"/>
  <c r="P127" i="26"/>
  <c r="G128" i="26"/>
  <c r="P128" i="26"/>
  <c r="G129" i="26"/>
  <c r="P129" i="26"/>
  <c r="G130" i="26"/>
  <c r="P130" i="26"/>
  <c r="G131" i="26"/>
  <c r="P131" i="26"/>
  <c r="G132" i="26"/>
  <c r="P132" i="26"/>
  <c r="G133" i="26"/>
  <c r="P133" i="26"/>
  <c r="G134" i="26"/>
  <c r="P134" i="26"/>
  <c r="G135" i="26"/>
  <c r="P135" i="26"/>
  <c r="G136" i="26"/>
  <c r="P136" i="26"/>
  <c r="G137" i="26"/>
  <c r="P137" i="26"/>
  <c r="G138" i="26"/>
  <c r="P138" i="26"/>
  <c r="G139" i="26"/>
  <c r="P139" i="26"/>
  <c r="G140" i="26"/>
  <c r="P140" i="26"/>
  <c r="G141" i="26"/>
  <c r="P141" i="26"/>
  <c r="G142" i="26"/>
  <c r="P142" i="26"/>
  <c r="G143" i="26"/>
  <c r="P143" i="26"/>
  <c r="G144" i="26"/>
  <c r="P144" i="26"/>
  <c r="G145" i="26"/>
  <c r="P145" i="26"/>
  <c r="G146" i="26"/>
  <c r="P146" i="26"/>
  <c r="G147" i="26"/>
  <c r="P147" i="26"/>
  <c r="G148" i="26"/>
  <c r="P148" i="26"/>
  <c r="G149" i="26"/>
  <c r="P149" i="26"/>
  <c r="G150" i="26"/>
  <c r="P150" i="26"/>
  <c r="G151" i="26"/>
  <c r="P151" i="26"/>
  <c r="G152" i="26"/>
  <c r="P152" i="26"/>
  <c r="G153" i="26"/>
  <c r="P153" i="26"/>
  <c r="G154" i="26"/>
  <c r="P154" i="26"/>
  <c r="G155" i="26"/>
  <c r="P155" i="26"/>
  <c r="G156" i="26"/>
  <c r="P156" i="26"/>
  <c r="G157" i="26"/>
  <c r="P157" i="26"/>
  <c r="G158" i="26"/>
  <c r="P158" i="26"/>
  <c r="G159" i="26"/>
  <c r="P159" i="26"/>
  <c r="G160" i="26"/>
  <c r="P160" i="26"/>
  <c r="G161" i="26"/>
  <c r="P161" i="26"/>
  <c r="G162" i="26"/>
  <c r="P162" i="26"/>
  <c r="G163" i="26"/>
  <c r="P163" i="26"/>
  <c r="G164" i="26"/>
  <c r="P164" i="26"/>
  <c r="G165" i="26"/>
  <c r="P165" i="26"/>
  <c r="G166" i="26"/>
  <c r="P166" i="26"/>
  <c r="G167" i="26"/>
  <c r="P167" i="26"/>
  <c r="G168" i="26"/>
  <c r="P168" i="26"/>
  <c r="G169" i="26"/>
  <c r="P169" i="26"/>
  <c r="G170" i="26"/>
  <c r="P170" i="26"/>
  <c r="G171" i="26"/>
  <c r="P171" i="26"/>
  <c r="G172" i="26"/>
  <c r="P172" i="26"/>
  <c r="G173" i="26"/>
  <c r="P173" i="26"/>
  <c r="G174" i="26"/>
  <c r="P174" i="26"/>
  <c r="G175" i="26"/>
  <c r="P175" i="26"/>
  <c r="G176" i="26"/>
  <c r="P176" i="26"/>
  <c r="G177" i="26"/>
  <c r="P177" i="26"/>
  <c r="G178" i="26"/>
  <c r="P178" i="26"/>
  <c r="G179" i="26"/>
  <c r="P179" i="26"/>
  <c r="G180" i="26"/>
  <c r="P180" i="26"/>
  <c r="G181" i="26"/>
  <c r="P181" i="26"/>
  <c r="G182" i="26"/>
  <c r="P182" i="26"/>
  <c r="G183" i="26"/>
  <c r="P183" i="26"/>
  <c r="G184" i="26"/>
  <c r="P184" i="26"/>
  <c r="G185" i="26"/>
  <c r="P185" i="26"/>
  <c r="G186" i="26"/>
  <c r="P186" i="26"/>
  <c r="G187" i="26"/>
  <c r="P187" i="26"/>
  <c r="G188" i="26"/>
  <c r="P188" i="26"/>
  <c r="G189" i="26"/>
  <c r="P189" i="26"/>
  <c r="G190" i="26"/>
  <c r="P190" i="26"/>
  <c r="G191" i="26"/>
  <c r="P191" i="26"/>
  <c r="G192" i="26"/>
  <c r="P192" i="26"/>
  <c r="G193" i="26"/>
  <c r="P193" i="26"/>
  <c r="G194" i="26"/>
  <c r="P194" i="26"/>
  <c r="G195" i="26"/>
  <c r="P195" i="26"/>
  <c r="G196" i="26"/>
  <c r="P196" i="26"/>
  <c r="G197" i="26"/>
  <c r="P197" i="26"/>
  <c r="G198" i="26"/>
  <c r="P198" i="26"/>
  <c r="G199" i="26"/>
  <c r="P199" i="26"/>
  <c r="G200" i="26"/>
  <c r="P200" i="26"/>
  <c r="G201" i="26"/>
  <c r="P201" i="26"/>
  <c r="G202" i="26"/>
  <c r="P202" i="26"/>
  <c r="G203" i="26"/>
  <c r="P203" i="26"/>
  <c r="G204" i="26"/>
  <c r="P204" i="26"/>
  <c r="G205" i="26"/>
  <c r="P205" i="26"/>
  <c r="G206" i="26"/>
  <c r="P206" i="26"/>
  <c r="G207" i="26"/>
  <c r="P207" i="26"/>
  <c r="G208" i="26"/>
  <c r="P208" i="26"/>
  <c r="D6" i="32"/>
  <c r="G6" i="32"/>
  <c r="G22" i="29"/>
  <c r="P22" i="29"/>
  <c r="P20" i="10"/>
  <c r="G23" i="29"/>
  <c r="P23" i="29"/>
  <c r="P21" i="10"/>
  <c r="G24" i="29"/>
  <c r="P24" i="29"/>
  <c r="P22" i="10"/>
  <c r="G25" i="29"/>
  <c r="P25" i="29"/>
  <c r="P23" i="10"/>
  <c r="G26" i="29"/>
  <c r="P26" i="29"/>
  <c r="P24" i="10"/>
  <c r="G27" i="29"/>
  <c r="P27" i="29"/>
  <c r="P25" i="10"/>
  <c r="G28" i="29"/>
  <c r="P28" i="29"/>
  <c r="P26" i="10"/>
  <c r="G29" i="29"/>
  <c r="P27" i="10"/>
  <c r="P29" i="29"/>
  <c r="G30" i="29"/>
  <c r="P28" i="10"/>
  <c r="P30" i="29"/>
  <c r="G31" i="29"/>
  <c r="P29" i="10"/>
  <c r="P31" i="29"/>
  <c r="G32" i="29"/>
  <c r="P30" i="10"/>
  <c r="P32" i="29"/>
  <c r="G33" i="29"/>
  <c r="P31" i="10"/>
  <c r="P33" i="29"/>
  <c r="G34" i="29"/>
  <c r="P32" i="10"/>
  <c r="P34" i="29"/>
  <c r="G35" i="29"/>
  <c r="P33" i="10"/>
  <c r="P35" i="29"/>
  <c r="G36" i="29"/>
  <c r="P34" i="10"/>
  <c r="P36" i="29"/>
  <c r="G37" i="29"/>
  <c r="P35" i="10"/>
  <c r="P37" i="29"/>
  <c r="G38" i="29"/>
  <c r="P36" i="10"/>
  <c r="P38" i="29"/>
  <c r="G39" i="29"/>
  <c r="P37" i="10"/>
  <c r="P39" i="29"/>
  <c r="G40" i="29"/>
  <c r="P38" i="10"/>
  <c r="P40" i="29"/>
  <c r="G41" i="29"/>
  <c r="P39" i="10"/>
  <c r="P41" i="29"/>
  <c r="G42" i="29"/>
  <c r="P40" i="10"/>
  <c r="P42" i="29"/>
  <c r="G43" i="29"/>
  <c r="P41" i="10"/>
  <c r="P43" i="29"/>
  <c r="G44" i="29"/>
  <c r="P42" i="10"/>
  <c r="P44" i="29"/>
  <c r="G45" i="29"/>
  <c r="P43" i="10"/>
  <c r="P45" i="29"/>
  <c r="G46" i="29"/>
  <c r="P44" i="10"/>
  <c r="P46" i="29"/>
  <c r="G47" i="29"/>
  <c r="P45" i="10"/>
  <c r="P47" i="29"/>
  <c r="G48" i="29"/>
  <c r="P46" i="10"/>
  <c r="P48" i="29"/>
  <c r="G49" i="29"/>
  <c r="P47" i="10"/>
  <c r="P49" i="29"/>
  <c r="G50" i="29"/>
  <c r="P48" i="10"/>
  <c r="G49" i="10"/>
  <c r="P50" i="29"/>
  <c r="G51" i="29"/>
  <c r="P49" i="10"/>
  <c r="G50" i="10"/>
  <c r="P51" i="29"/>
  <c r="G52" i="29"/>
  <c r="P50" i="10"/>
  <c r="G51" i="10"/>
  <c r="P52" i="29"/>
  <c r="G53" i="29"/>
  <c r="P51" i="10"/>
  <c r="G52" i="10"/>
  <c r="P53" i="29"/>
  <c r="G54" i="29"/>
  <c r="P52" i="10"/>
  <c r="G53" i="10"/>
  <c r="P54" i="29"/>
  <c r="G55" i="29"/>
  <c r="P53" i="10"/>
  <c r="G54" i="10"/>
  <c r="P55" i="29"/>
  <c r="G56" i="29"/>
  <c r="P54" i="10"/>
  <c r="G55" i="10"/>
  <c r="P56" i="29"/>
  <c r="G57" i="29"/>
  <c r="P55" i="10"/>
  <c r="G56" i="10"/>
  <c r="P57" i="29"/>
  <c r="G58" i="29"/>
  <c r="P56" i="10"/>
  <c r="G57" i="10"/>
  <c r="P58" i="29"/>
  <c r="G59" i="29"/>
  <c r="P57" i="10"/>
  <c r="G58" i="10"/>
  <c r="P59" i="29"/>
  <c r="G60" i="29"/>
  <c r="P58" i="10"/>
  <c r="G59" i="10"/>
  <c r="P60" i="29"/>
  <c r="G61" i="29"/>
  <c r="P59" i="10"/>
  <c r="G60" i="10"/>
  <c r="P61" i="29"/>
  <c r="G62" i="29"/>
  <c r="P60" i="10"/>
  <c r="G61" i="10"/>
  <c r="P62" i="29"/>
  <c r="G63" i="29"/>
  <c r="P61" i="10"/>
  <c r="G62" i="10"/>
  <c r="P63" i="29"/>
  <c r="G64" i="29"/>
  <c r="P62" i="10"/>
  <c r="G63" i="10"/>
  <c r="P64" i="29"/>
  <c r="G65" i="29"/>
  <c r="P63" i="10"/>
  <c r="G64" i="10"/>
  <c r="P65" i="29"/>
  <c r="G66" i="29"/>
  <c r="P64" i="10"/>
  <c r="G65" i="10"/>
  <c r="P66" i="29"/>
  <c r="G67" i="29"/>
  <c r="P65" i="10"/>
  <c r="G66" i="10"/>
  <c r="P67" i="29"/>
  <c r="G68" i="29"/>
  <c r="P66" i="10"/>
  <c r="G67" i="10"/>
  <c r="P68" i="29"/>
  <c r="G69" i="29"/>
  <c r="P67" i="10"/>
  <c r="G68" i="10"/>
  <c r="P69" i="29"/>
  <c r="G70" i="29"/>
  <c r="P68" i="10"/>
  <c r="G69" i="10"/>
  <c r="P70" i="29"/>
  <c r="G71" i="29"/>
  <c r="P69" i="10"/>
  <c r="G70" i="10"/>
  <c r="P71" i="29"/>
  <c r="G72" i="29"/>
  <c r="P70" i="10"/>
  <c r="G71" i="10"/>
  <c r="P72" i="29"/>
  <c r="G73" i="29"/>
  <c r="P71" i="10"/>
  <c r="G72" i="10"/>
  <c r="P73" i="29"/>
  <c r="G74" i="29"/>
  <c r="P72" i="10"/>
  <c r="G73" i="10"/>
  <c r="P74" i="29"/>
  <c r="G75" i="29"/>
  <c r="P73" i="10"/>
  <c r="G74" i="10"/>
  <c r="P75" i="29"/>
  <c r="G76" i="29"/>
  <c r="P74" i="10"/>
  <c r="G75" i="10"/>
  <c r="P76" i="29"/>
  <c r="G77" i="29"/>
  <c r="P75" i="10"/>
  <c r="G76" i="10"/>
  <c r="P77" i="29"/>
  <c r="G78" i="29"/>
  <c r="P76" i="10"/>
  <c r="G77" i="10"/>
  <c r="P78" i="29"/>
  <c r="G79" i="29"/>
  <c r="P77" i="10"/>
  <c r="G78" i="10"/>
  <c r="P79" i="29"/>
  <c r="G80" i="29"/>
  <c r="P78" i="10"/>
  <c r="G79" i="10"/>
  <c r="P80" i="29"/>
  <c r="G81" i="29"/>
  <c r="P79" i="10"/>
  <c r="G80" i="10"/>
  <c r="P81" i="29"/>
  <c r="G82" i="29"/>
  <c r="P80" i="10"/>
  <c r="G81" i="10"/>
  <c r="P82" i="29"/>
  <c r="G83" i="29"/>
  <c r="P81" i="10"/>
  <c r="G82" i="10"/>
  <c r="P83" i="29"/>
  <c r="G84" i="29"/>
  <c r="P82" i="10"/>
  <c r="G83" i="10"/>
  <c r="P84" i="29"/>
  <c r="G85" i="29"/>
  <c r="P83" i="10"/>
  <c r="G84" i="10"/>
  <c r="P85" i="29"/>
  <c r="G86" i="29"/>
  <c r="P84" i="10"/>
  <c r="G85" i="10"/>
  <c r="P86" i="29"/>
  <c r="G87" i="29"/>
  <c r="P85" i="10"/>
  <c r="G86" i="10"/>
  <c r="P87" i="29"/>
  <c r="G88" i="29"/>
  <c r="P86" i="10"/>
  <c r="G87" i="10"/>
  <c r="P88" i="29"/>
  <c r="G89" i="29"/>
  <c r="P87" i="10"/>
  <c r="G88" i="10"/>
  <c r="P89" i="29"/>
  <c r="G90" i="29"/>
  <c r="P88" i="10"/>
  <c r="G89" i="10"/>
  <c r="P90" i="29"/>
  <c r="G91" i="29"/>
  <c r="P89" i="10"/>
  <c r="G90" i="10"/>
  <c r="P91" i="29"/>
  <c r="G92" i="29"/>
  <c r="P90" i="10"/>
  <c r="G91" i="10"/>
  <c r="P92" i="29"/>
  <c r="G93" i="29"/>
  <c r="P91" i="10"/>
  <c r="G92" i="10"/>
  <c r="P93" i="29"/>
  <c r="G94" i="29"/>
  <c r="P92" i="10"/>
  <c r="G93" i="10"/>
  <c r="P94" i="29"/>
  <c r="G95" i="29"/>
  <c r="P93" i="10"/>
  <c r="G94" i="10"/>
  <c r="P95" i="29"/>
  <c r="G96" i="29"/>
  <c r="P94" i="10"/>
  <c r="G95" i="10"/>
  <c r="P96" i="29"/>
  <c r="G97" i="29"/>
  <c r="P95" i="10"/>
  <c r="G96" i="10"/>
  <c r="P97" i="29"/>
  <c r="G98" i="29"/>
  <c r="P96" i="10"/>
  <c r="G97" i="10"/>
  <c r="P98" i="29"/>
  <c r="G99" i="29"/>
  <c r="P97" i="10"/>
  <c r="G98" i="10"/>
  <c r="P99" i="29"/>
  <c r="G100" i="29"/>
  <c r="P98" i="10"/>
  <c r="G99" i="10"/>
  <c r="P100" i="29"/>
  <c r="G101" i="29"/>
  <c r="P99" i="10"/>
  <c r="G100" i="10"/>
  <c r="P101" i="29"/>
  <c r="G102" i="29"/>
  <c r="P100" i="10"/>
  <c r="G101" i="10"/>
  <c r="P102" i="29"/>
  <c r="G103" i="29"/>
  <c r="P101" i="10"/>
  <c r="G102" i="10"/>
  <c r="P103" i="29"/>
  <c r="G104" i="29"/>
  <c r="P102" i="10"/>
  <c r="G103" i="10"/>
  <c r="P104" i="29"/>
  <c r="G105" i="29"/>
  <c r="P103" i="10"/>
  <c r="G104" i="10"/>
  <c r="P105" i="29"/>
  <c r="G106" i="29"/>
  <c r="P104" i="10"/>
  <c r="G105" i="10"/>
  <c r="P106" i="29"/>
  <c r="G107" i="29"/>
  <c r="P105" i="10"/>
  <c r="G106" i="10"/>
  <c r="P107" i="29"/>
  <c r="G108" i="29"/>
  <c r="P106" i="10"/>
  <c r="G107" i="10"/>
  <c r="P108" i="29"/>
  <c r="G109" i="29"/>
  <c r="P107" i="10"/>
  <c r="G108" i="10"/>
  <c r="P109" i="29"/>
  <c r="G110" i="29"/>
  <c r="P108" i="10"/>
  <c r="G109" i="10"/>
  <c r="P110" i="29"/>
  <c r="G111" i="29"/>
  <c r="P109" i="10"/>
  <c r="G110" i="10"/>
  <c r="P111" i="29"/>
  <c r="G112" i="29"/>
  <c r="P110" i="10"/>
  <c r="G111" i="10"/>
  <c r="P112" i="29"/>
  <c r="G113" i="29"/>
  <c r="P111" i="10"/>
  <c r="G112" i="10"/>
  <c r="P113" i="29"/>
  <c r="G114" i="29"/>
  <c r="P112" i="10"/>
  <c r="G113" i="10"/>
  <c r="P114" i="29"/>
  <c r="G115" i="29"/>
  <c r="P113" i="10"/>
  <c r="G114" i="10"/>
  <c r="P115" i="29"/>
  <c r="G116" i="29"/>
  <c r="P114" i="10"/>
  <c r="G115" i="10"/>
  <c r="P116" i="29"/>
  <c r="G117" i="29"/>
  <c r="P115" i="10"/>
  <c r="G116" i="10"/>
  <c r="P117" i="29"/>
  <c r="G118" i="29"/>
  <c r="P116" i="10"/>
  <c r="G117" i="10"/>
  <c r="P118" i="29"/>
  <c r="G119" i="29"/>
  <c r="P117" i="10"/>
  <c r="G118" i="10"/>
  <c r="P119" i="29"/>
  <c r="G120" i="29"/>
  <c r="P118" i="10"/>
  <c r="G119" i="10"/>
  <c r="P120" i="29"/>
  <c r="G121" i="29"/>
  <c r="P119" i="10"/>
  <c r="G120" i="10"/>
  <c r="P121" i="29"/>
  <c r="G122" i="29"/>
  <c r="P120" i="10"/>
  <c r="G121" i="10"/>
  <c r="P122" i="29"/>
  <c r="G123" i="29"/>
  <c r="P121" i="10"/>
  <c r="G122" i="10"/>
  <c r="P123" i="29"/>
  <c r="G124" i="29"/>
  <c r="P122" i="10"/>
  <c r="G123" i="10"/>
  <c r="P124" i="29"/>
  <c r="G125" i="29"/>
  <c r="P123" i="10"/>
  <c r="G124" i="10"/>
  <c r="P125" i="29"/>
  <c r="G126" i="29"/>
  <c r="P124" i="10"/>
  <c r="G125" i="10"/>
  <c r="P126" i="29"/>
  <c r="G127" i="29"/>
  <c r="P125" i="10"/>
  <c r="G126" i="10"/>
  <c r="P127" i="29"/>
  <c r="G128" i="29"/>
  <c r="P126" i="10"/>
  <c r="G127" i="10"/>
  <c r="P128" i="29"/>
  <c r="G129" i="29"/>
  <c r="P127" i="10"/>
  <c r="G128" i="10"/>
  <c r="P129" i="29"/>
  <c r="G130" i="29"/>
  <c r="P128" i="10"/>
  <c r="G129" i="10"/>
  <c r="P130" i="29"/>
  <c r="G131" i="29"/>
  <c r="P129" i="10"/>
  <c r="G130" i="10"/>
  <c r="P131" i="29"/>
  <c r="G132" i="29"/>
  <c r="P130" i="10"/>
  <c r="G131" i="10"/>
  <c r="P132" i="29"/>
  <c r="G133" i="29"/>
  <c r="P131" i="10"/>
  <c r="G132" i="10"/>
  <c r="P133" i="29"/>
  <c r="G134" i="29"/>
  <c r="P132" i="10"/>
  <c r="G133" i="10"/>
  <c r="P134" i="29"/>
  <c r="G135" i="29"/>
  <c r="P133" i="10"/>
  <c r="G134" i="10"/>
  <c r="P135" i="29"/>
  <c r="G136" i="29"/>
  <c r="P134" i="10"/>
  <c r="G135" i="10"/>
  <c r="P136" i="29"/>
  <c r="G137" i="29"/>
  <c r="P135" i="10"/>
  <c r="G136" i="10"/>
  <c r="P137" i="29"/>
  <c r="G138" i="29"/>
  <c r="P136" i="10"/>
  <c r="G137" i="10"/>
  <c r="P138" i="29"/>
  <c r="G139" i="29"/>
  <c r="P137" i="10"/>
  <c r="G138" i="10"/>
  <c r="P139" i="29"/>
  <c r="G140" i="29"/>
  <c r="P138" i="10"/>
  <c r="G139" i="10"/>
  <c r="P140" i="29"/>
  <c r="G141" i="29"/>
  <c r="P139" i="10"/>
  <c r="G140" i="10"/>
  <c r="P141" i="29"/>
  <c r="G142" i="29"/>
  <c r="P140" i="10"/>
  <c r="G141" i="10"/>
  <c r="P142" i="29"/>
  <c r="G143" i="29"/>
  <c r="P141" i="10"/>
  <c r="G142" i="10"/>
  <c r="P143" i="29"/>
  <c r="G144" i="29"/>
  <c r="P142" i="10"/>
  <c r="G143" i="10"/>
  <c r="P144" i="29"/>
  <c r="G145" i="29"/>
  <c r="P143" i="10"/>
  <c r="G144" i="10"/>
  <c r="P145" i="29"/>
  <c r="G146" i="29"/>
  <c r="P144" i="10"/>
  <c r="G145" i="10"/>
  <c r="P146" i="29"/>
  <c r="G147" i="29"/>
  <c r="P145" i="10"/>
  <c r="G146" i="10"/>
  <c r="P147" i="29"/>
  <c r="G148" i="29"/>
  <c r="P146" i="10"/>
  <c r="G147" i="10"/>
  <c r="P148" i="29"/>
  <c r="G149" i="29"/>
  <c r="P147" i="10"/>
  <c r="G148" i="10"/>
  <c r="P149" i="29"/>
  <c r="G150" i="29"/>
  <c r="P148" i="10"/>
  <c r="G149" i="10"/>
  <c r="P150" i="29"/>
  <c r="G151" i="29"/>
  <c r="P149" i="10"/>
  <c r="G150" i="10"/>
  <c r="P151" i="29"/>
  <c r="G152" i="29"/>
  <c r="P150" i="10"/>
  <c r="G151" i="10"/>
  <c r="P152" i="29"/>
  <c r="G153" i="29"/>
  <c r="P151" i="10"/>
  <c r="G152" i="10"/>
  <c r="P153" i="29"/>
  <c r="G154" i="29"/>
  <c r="P152" i="10"/>
  <c r="G153" i="10"/>
  <c r="P154" i="29"/>
  <c r="G155" i="29"/>
  <c r="P153" i="10"/>
  <c r="G154" i="10"/>
  <c r="P155" i="29"/>
  <c r="G156" i="29"/>
  <c r="P154" i="10"/>
  <c r="G155" i="10"/>
  <c r="P156" i="29"/>
  <c r="G157" i="29"/>
  <c r="P155" i="10"/>
  <c r="G156" i="10"/>
  <c r="P157" i="29"/>
  <c r="G158" i="29"/>
  <c r="P156" i="10"/>
  <c r="G157" i="10"/>
  <c r="P158" i="29"/>
  <c r="G159" i="29"/>
  <c r="P157" i="10"/>
  <c r="G158" i="10"/>
  <c r="P159" i="29"/>
  <c r="G160" i="29"/>
  <c r="P158" i="10"/>
  <c r="G159" i="10"/>
  <c r="P160" i="29"/>
  <c r="G161" i="29"/>
  <c r="P159" i="10"/>
  <c r="G160" i="10"/>
  <c r="P161" i="29"/>
  <c r="G162" i="29"/>
  <c r="P160" i="10"/>
  <c r="G161" i="10"/>
  <c r="P162" i="29"/>
  <c r="G163" i="29"/>
  <c r="P161" i="10"/>
  <c r="G162" i="10"/>
  <c r="P163" i="29"/>
  <c r="G164" i="29"/>
  <c r="P162" i="10"/>
  <c r="G163" i="10"/>
  <c r="P164" i="29"/>
  <c r="G165" i="29"/>
  <c r="P163" i="10"/>
  <c r="G164" i="10"/>
  <c r="P165" i="29"/>
  <c r="G166" i="29"/>
  <c r="P164" i="10"/>
  <c r="G165" i="10"/>
  <c r="P166" i="29"/>
  <c r="G167" i="29"/>
  <c r="P165" i="10"/>
  <c r="G166" i="10"/>
  <c r="P167" i="29"/>
  <c r="G168" i="29"/>
  <c r="P166" i="10"/>
  <c r="G167" i="10"/>
  <c r="P168" i="29"/>
  <c r="G169" i="29"/>
  <c r="P167" i="10"/>
  <c r="G168" i="10"/>
  <c r="P169" i="29"/>
  <c r="G170" i="29"/>
  <c r="P168" i="10"/>
  <c r="G169" i="10"/>
  <c r="P170" i="29"/>
  <c r="G171" i="29"/>
  <c r="P169" i="10"/>
  <c r="G170" i="10"/>
  <c r="P171" i="29"/>
  <c r="G172" i="29"/>
  <c r="P170" i="10"/>
  <c r="G171" i="10"/>
  <c r="P172" i="29"/>
  <c r="G173" i="29"/>
  <c r="P171" i="10"/>
  <c r="G172" i="10"/>
  <c r="P173" i="29"/>
  <c r="G174" i="29"/>
  <c r="P172" i="10"/>
  <c r="G173" i="10"/>
  <c r="P174" i="29"/>
  <c r="G175" i="29"/>
  <c r="P173" i="10"/>
  <c r="G174" i="10"/>
  <c r="P175" i="29"/>
  <c r="G176" i="29"/>
  <c r="P174" i="10"/>
  <c r="G175" i="10"/>
  <c r="P176" i="29"/>
  <c r="G177" i="29"/>
  <c r="P175" i="10"/>
  <c r="G176" i="10"/>
  <c r="P177" i="29"/>
  <c r="G178" i="29"/>
  <c r="P176" i="10"/>
  <c r="G177" i="10"/>
  <c r="P178" i="29"/>
  <c r="G179" i="29"/>
  <c r="P177" i="10"/>
  <c r="G178" i="10"/>
  <c r="P179" i="29"/>
  <c r="G180" i="29"/>
  <c r="P178" i="10"/>
  <c r="G179" i="10"/>
  <c r="P180" i="29"/>
  <c r="G181" i="29"/>
  <c r="P179" i="10"/>
  <c r="G180" i="10"/>
  <c r="P181" i="29"/>
  <c r="G182" i="29"/>
  <c r="P180" i="10"/>
  <c r="G181" i="10"/>
  <c r="P182" i="29"/>
  <c r="G183" i="29"/>
  <c r="P181" i="10"/>
  <c r="G182" i="10"/>
  <c r="P183" i="29"/>
  <c r="G184" i="29"/>
  <c r="P182" i="10"/>
  <c r="G183" i="10"/>
  <c r="P184" i="29"/>
  <c r="G185" i="29"/>
  <c r="P183" i="10"/>
  <c r="G184" i="10"/>
  <c r="P185" i="29"/>
  <c r="G186" i="29"/>
  <c r="P184" i="10"/>
  <c r="G185" i="10"/>
  <c r="P186" i="29"/>
  <c r="G187" i="29"/>
  <c r="P185" i="10"/>
  <c r="G186" i="10"/>
  <c r="P187" i="29"/>
  <c r="G188" i="29"/>
  <c r="P186" i="10"/>
  <c r="G187" i="10"/>
  <c r="P188" i="29"/>
  <c r="G189" i="29"/>
  <c r="P187" i="10"/>
  <c r="G188" i="10"/>
  <c r="P189" i="29"/>
  <c r="G190" i="29"/>
  <c r="P188" i="10"/>
  <c r="G189" i="10"/>
  <c r="P190" i="29"/>
  <c r="G191" i="29"/>
  <c r="P189" i="10"/>
  <c r="G190" i="10"/>
  <c r="P191" i="29"/>
  <c r="G192" i="29"/>
  <c r="P190" i="10"/>
  <c r="G191" i="10"/>
  <c r="P192" i="29"/>
  <c r="G193" i="29"/>
  <c r="P191" i="10"/>
  <c r="G192" i="10"/>
  <c r="P193" i="29"/>
  <c r="G194" i="29"/>
  <c r="P192" i="10"/>
  <c r="G193" i="10"/>
  <c r="P194" i="29"/>
  <c r="G195" i="29"/>
  <c r="P193" i="10"/>
  <c r="G194" i="10"/>
  <c r="P195" i="29"/>
  <c r="G196" i="29"/>
  <c r="P194" i="10"/>
  <c r="G195" i="10"/>
  <c r="P196" i="29"/>
  <c r="G197" i="29"/>
  <c r="P195" i="10"/>
  <c r="G196" i="10"/>
  <c r="P197" i="29"/>
  <c r="G198" i="29"/>
  <c r="P196" i="10"/>
  <c r="G197" i="10"/>
  <c r="P198" i="29"/>
  <c r="G199" i="29"/>
  <c r="P197" i="10"/>
  <c r="G198" i="10"/>
  <c r="P199" i="29"/>
  <c r="G200" i="29"/>
  <c r="P198" i="10"/>
  <c r="G199" i="10"/>
  <c r="P200" i="29"/>
  <c r="G201" i="29"/>
  <c r="P199" i="10"/>
  <c r="G200" i="10"/>
  <c r="P201" i="29"/>
  <c r="G202" i="29"/>
  <c r="P200" i="10"/>
  <c r="G201" i="10"/>
  <c r="P202" i="29"/>
  <c r="G203" i="29"/>
  <c r="P201" i="10"/>
  <c r="G202" i="10"/>
  <c r="P203" i="29"/>
  <c r="G204" i="29"/>
  <c r="P202" i="10"/>
  <c r="G203" i="10"/>
  <c r="P204" i="29"/>
  <c r="G205" i="29"/>
  <c r="P203" i="10"/>
  <c r="G204" i="10"/>
  <c r="P205" i="29"/>
  <c r="G206" i="29"/>
  <c r="P204" i="10"/>
  <c r="G205" i="10"/>
  <c r="P206" i="29"/>
  <c r="G207" i="29"/>
  <c r="D19" i="32" s="1"/>
  <c r="P205" i="10"/>
  <c r="G206" i="10"/>
  <c r="P207" i="29"/>
  <c r="G19" i="32"/>
  <c r="P206" i="10"/>
  <c r="G207" i="10"/>
  <c r="P207" i="10"/>
  <c r="G208" i="10"/>
  <c r="D13" i="32" s="1"/>
  <c r="P208" i="10"/>
  <c r="G13" i="32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17" i="12"/>
  <c r="P16" i="12"/>
  <c r="G18" i="12"/>
  <c r="P17" i="12"/>
  <c r="G19" i="12"/>
  <c r="P18" i="12"/>
  <c r="G20" i="12"/>
  <c r="P19" i="12"/>
  <c r="P20" i="12"/>
  <c r="G21" i="12"/>
  <c r="P21" i="12"/>
  <c r="G22" i="12"/>
  <c r="P22" i="12"/>
  <c r="G23" i="12"/>
  <c r="P23" i="12"/>
  <c r="G24" i="12"/>
  <c r="P24" i="12"/>
  <c r="G25" i="12"/>
  <c r="P25" i="12"/>
  <c r="G26" i="12"/>
  <c r="P26" i="12"/>
  <c r="G27" i="12"/>
  <c r="P27" i="12"/>
  <c r="G28" i="12"/>
  <c r="P28" i="12"/>
  <c r="G29" i="12"/>
  <c r="P29" i="12"/>
  <c r="G30" i="12"/>
  <c r="P30" i="12"/>
  <c r="G31" i="12"/>
  <c r="P31" i="12"/>
  <c r="G32" i="12"/>
  <c r="P32" i="12"/>
  <c r="G33" i="12"/>
  <c r="P33" i="12"/>
  <c r="G34" i="12"/>
  <c r="P34" i="12"/>
  <c r="G35" i="12"/>
  <c r="P35" i="12"/>
  <c r="G36" i="12"/>
  <c r="P36" i="12"/>
  <c r="G37" i="12"/>
  <c r="P37" i="12"/>
  <c r="G38" i="12"/>
  <c r="P38" i="12"/>
  <c r="G39" i="12"/>
  <c r="P39" i="12"/>
  <c r="G40" i="12"/>
  <c r="P40" i="12"/>
  <c r="G41" i="12"/>
  <c r="P41" i="12"/>
  <c r="G42" i="12"/>
  <c r="P42" i="12"/>
  <c r="G43" i="12"/>
  <c r="P43" i="12"/>
  <c r="G44" i="12"/>
  <c r="P44" i="12"/>
  <c r="G45" i="12"/>
  <c r="P45" i="12"/>
  <c r="G46" i="12"/>
  <c r="P46" i="12"/>
  <c r="G47" i="12"/>
  <c r="P47" i="12"/>
  <c r="G48" i="12"/>
  <c r="P48" i="12"/>
  <c r="G49" i="12"/>
  <c r="P49" i="12"/>
  <c r="G50" i="12"/>
  <c r="P50" i="12"/>
  <c r="G51" i="12"/>
  <c r="P51" i="12"/>
  <c r="G52" i="12"/>
  <c r="P52" i="12"/>
  <c r="G53" i="12"/>
  <c r="P53" i="12"/>
  <c r="G54" i="12"/>
  <c r="P54" i="12"/>
  <c r="G55" i="12"/>
  <c r="P55" i="12"/>
  <c r="G56" i="12"/>
  <c r="P56" i="12"/>
  <c r="G57" i="12"/>
  <c r="P57" i="12"/>
  <c r="G58" i="12"/>
  <c r="P58" i="12"/>
  <c r="G59" i="12"/>
  <c r="P59" i="12"/>
  <c r="G60" i="12"/>
  <c r="P60" i="12"/>
  <c r="G61" i="12"/>
  <c r="P61" i="12"/>
  <c r="G62" i="12"/>
  <c r="P62" i="12"/>
  <c r="G63" i="12"/>
  <c r="P63" i="12"/>
  <c r="G64" i="12"/>
  <c r="P64" i="12"/>
  <c r="G65" i="12"/>
  <c r="P65" i="12"/>
  <c r="G66" i="12"/>
  <c r="P66" i="12"/>
  <c r="G67" i="12"/>
  <c r="P67" i="12"/>
  <c r="G68" i="12"/>
  <c r="P68" i="12"/>
  <c r="G69" i="12"/>
  <c r="P69" i="12"/>
  <c r="G70" i="12"/>
  <c r="P70" i="12"/>
  <c r="G71" i="12"/>
  <c r="P71" i="12"/>
  <c r="G72" i="12"/>
  <c r="P72" i="12"/>
  <c r="G73" i="12"/>
  <c r="P73" i="12"/>
  <c r="G74" i="12"/>
  <c r="P74" i="12"/>
  <c r="G75" i="12"/>
  <c r="P75" i="12"/>
  <c r="G76" i="12"/>
  <c r="P76" i="12"/>
  <c r="G77" i="12"/>
  <c r="P77" i="12"/>
  <c r="G78" i="12"/>
  <c r="P78" i="12"/>
  <c r="G79" i="12"/>
  <c r="P79" i="12"/>
  <c r="G80" i="12"/>
  <c r="P80" i="12"/>
  <c r="G81" i="12"/>
  <c r="P81" i="12"/>
  <c r="G82" i="12"/>
  <c r="P82" i="12"/>
  <c r="G83" i="12"/>
  <c r="P83" i="12"/>
  <c r="G84" i="12"/>
  <c r="P84" i="12"/>
  <c r="G85" i="12"/>
  <c r="P85" i="12"/>
  <c r="G86" i="12"/>
  <c r="P86" i="12"/>
  <c r="G87" i="12"/>
  <c r="P87" i="12"/>
  <c r="G88" i="12"/>
  <c r="P88" i="12"/>
  <c r="G89" i="12"/>
  <c r="P89" i="12"/>
  <c r="G90" i="12"/>
  <c r="P90" i="12"/>
  <c r="G91" i="12"/>
  <c r="P91" i="12"/>
  <c r="G92" i="12"/>
  <c r="P92" i="12"/>
  <c r="G93" i="12"/>
  <c r="P93" i="12"/>
  <c r="G94" i="12"/>
  <c r="P94" i="12"/>
  <c r="G95" i="12"/>
  <c r="P95" i="12"/>
  <c r="G96" i="12"/>
  <c r="P96" i="12"/>
  <c r="G97" i="12"/>
  <c r="P97" i="12"/>
  <c r="G98" i="12"/>
  <c r="P98" i="12"/>
  <c r="G99" i="12"/>
  <c r="P99" i="12"/>
  <c r="G100" i="12"/>
  <c r="P100" i="12"/>
  <c r="G101" i="12"/>
  <c r="P101" i="12"/>
  <c r="G102" i="12"/>
  <c r="P102" i="12"/>
  <c r="G103" i="12"/>
  <c r="P103" i="12"/>
  <c r="G104" i="12"/>
  <c r="P104" i="12"/>
  <c r="G105" i="12"/>
  <c r="P105" i="12"/>
  <c r="G106" i="12"/>
  <c r="P106" i="12"/>
  <c r="G107" i="12"/>
  <c r="P107" i="12"/>
  <c r="G108" i="12"/>
  <c r="P108" i="12"/>
  <c r="G109" i="12"/>
  <c r="P109" i="12"/>
  <c r="G110" i="12"/>
  <c r="P110" i="12"/>
  <c r="G111" i="12"/>
  <c r="P111" i="12"/>
  <c r="G112" i="12"/>
  <c r="P112" i="12"/>
  <c r="G113" i="12"/>
  <c r="P113" i="12"/>
  <c r="G114" i="12"/>
  <c r="P114" i="12"/>
  <c r="G115" i="12"/>
  <c r="P115" i="12"/>
  <c r="G116" i="12"/>
  <c r="P116" i="12"/>
  <c r="G117" i="12"/>
  <c r="P117" i="12"/>
  <c r="G118" i="12"/>
  <c r="P118" i="12"/>
  <c r="G119" i="12"/>
  <c r="P119" i="12"/>
  <c r="G120" i="12"/>
  <c r="P120" i="12"/>
  <c r="G121" i="12"/>
  <c r="P121" i="12"/>
  <c r="G122" i="12"/>
  <c r="P122" i="12"/>
  <c r="G123" i="12"/>
  <c r="P123" i="12"/>
  <c r="G124" i="12"/>
  <c r="P124" i="12"/>
  <c r="G125" i="12"/>
  <c r="P125" i="12"/>
  <c r="G126" i="12"/>
  <c r="P126" i="12"/>
  <c r="G127" i="12"/>
  <c r="P127" i="12"/>
  <c r="G128" i="12"/>
  <c r="P128" i="12"/>
  <c r="G129" i="12"/>
  <c r="P129" i="12"/>
  <c r="G130" i="12"/>
  <c r="P130" i="12"/>
  <c r="G131" i="12"/>
  <c r="P131" i="12"/>
  <c r="G132" i="12"/>
  <c r="P132" i="12"/>
  <c r="G133" i="12"/>
  <c r="P133" i="12"/>
  <c r="G134" i="12"/>
  <c r="P134" i="12"/>
  <c r="G135" i="12"/>
  <c r="P135" i="12"/>
  <c r="G136" i="12"/>
  <c r="P136" i="12"/>
  <c r="G137" i="12"/>
  <c r="P137" i="12"/>
  <c r="G138" i="12"/>
  <c r="P138" i="12"/>
  <c r="G139" i="12"/>
  <c r="P139" i="12"/>
  <c r="G140" i="12"/>
  <c r="P140" i="12"/>
  <c r="G141" i="12"/>
  <c r="P141" i="12"/>
  <c r="G142" i="12"/>
  <c r="P142" i="12"/>
  <c r="G143" i="12"/>
  <c r="P143" i="12"/>
  <c r="G144" i="12"/>
  <c r="P144" i="12"/>
  <c r="G145" i="12"/>
  <c r="P145" i="12"/>
  <c r="G146" i="12"/>
  <c r="P146" i="12"/>
  <c r="G147" i="12"/>
  <c r="P147" i="12"/>
  <c r="G148" i="12"/>
  <c r="P148" i="12"/>
  <c r="G149" i="12"/>
  <c r="P149" i="12"/>
  <c r="G150" i="12"/>
  <c r="P150" i="12"/>
  <c r="G151" i="12"/>
  <c r="P151" i="12"/>
  <c r="G152" i="12"/>
  <c r="P152" i="12"/>
  <c r="G153" i="12"/>
  <c r="P153" i="12"/>
  <c r="G154" i="12"/>
  <c r="P154" i="12"/>
  <c r="G155" i="12"/>
  <c r="P155" i="12"/>
  <c r="G156" i="12"/>
  <c r="P156" i="12"/>
  <c r="G157" i="12"/>
  <c r="P157" i="12"/>
  <c r="G158" i="12"/>
  <c r="P158" i="12"/>
  <c r="G159" i="12"/>
  <c r="P159" i="12"/>
  <c r="G160" i="12"/>
  <c r="P160" i="12"/>
  <c r="G161" i="12"/>
  <c r="P161" i="12"/>
  <c r="G162" i="12"/>
  <c r="P162" i="12"/>
  <c r="G163" i="12"/>
  <c r="P163" i="12"/>
  <c r="G164" i="12"/>
  <c r="P164" i="12"/>
  <c r="G165" i="12"/>
  <c r="P165" i="12"/>
  <c r="G166" i="12"/>
  <c r="P166" i="12"/>
  <c r="G167" i="12"/>
  <c r="P167" i="12"/>
  <c r="G168" i="12"/>
  <c r="P168" i="12"/>
  <c r="G169" i="12"/>
  <c r="P169" i="12"/>
  <c r="G170" i="12"/>
  <c r="P170" i="12"/>
  <c r="G171" i="12"/>
  <c r="P171" i="12"/>
  <c r="G172" i="12"/>
  <c r="P172" i="12"/>
  <c r="G173" i="12"/>
  <c r="P173" i="12"/>
  <c r="G174" i="12"/>
  <c r="P174" i="12"/>
  <c r="G175" i="12"/>
  <c r="P175" i="12"/>
  <c r="G176" i="12"/>
  <c r="P176" i="12"/>
  <c r="G177" i="12"/>
  <c r="P177" i="12"/>
  <c r="G178" i="12"/>
  <c r="P178" i="12"/>
  <c r="G179" i="12"/>
  <c r="P179" i="12"/>
  <c r="G180" i="12"/>
  <c r="P180" i="12"/>
  <c r="G181" i="12"/>
  <c r="P181" i="12"/>
  <c r="G182" i="12"/>
  <c r="P182" i="12"/>
  <c r="G183" i="12"/>
  <c r="P183" i="12"/>
  <c r="G184" i="12"/>
  <c r="P184" i="12"/>
  <c r="G185" i="12"/>
  <c r="P185" i="12"/>
  <c r="G186" i="12"/>
  <c r="P186" i="12"/>
  <c r="G187" i="12"/>
  <c r="P187" i="12"/>
  <c r="G188" i="12"/>
  <c r="P188" i="12"/>
  <c r="G189" i="12"/>
  <c r="P189" i="12"/>
  <c r="G190" i="12"/>
  <c r="P190" i="12"/>
  <c r="G191" i="12"/>
  <c r="P191" i="12"/>
  <c r="G192" i="12"/>
  <c r="P192" i="12"/>
  <c r="G193" i="12"/>
  <c r="P193" i="12"/>
  <c r="G194" i="12"/>
  <c r="P194" i="12"/>
  <c r="G195" i="12"/>
  <c r="P195" i="12"/>
  <c r="G196" i="12"/>
  <c r="P196" i="12"/>
  <c r="G197" i="12"/>
  <c r="P197" i="12"/>
  <c r="G198" i="12"/>
  <c r="P198" i="12"/>
  <c r="G199" i="12"/>
  <c r="P199" i="12"/>
  <c r="G200" i="12"/>
  <c r="P200" i="12"/>
  <c r="G201" i="12"/>
  <c r="P201" i="12"/>
  <c r="G202" i="12"/>
  <c r="P202" i="12"/>
  <c r="G203" i="12"/>
  <c r="P203" i="12"/>
  <c r="G204" i="12"/>
  <c r="P204" i="12"/>
  <c r="G205" i="12"/>
  <c r="P205" i="12"/>
  <c r="G206" i="12"/>
  <c r="P206" i="12"/>
  <c r="G207" i="12"/>
  <c r="P207" i="12"/>
  <c r="G208" i="12"/>
  <c r="D7" i="32" s="1"/>
  <c r="P208" i="12"/>
  <c r="G7" i="32"/>
  <c r="G22" i="21"/>
  <c r="P21" i="21"/>
  <c r="G23" i="21"/>
  <c r="P22" i="21"/>
  <c r="G24" i="21"/>
  <c r="P23" i="21"/>
  <c r="G25" i="21"/>
  <c r="P24" i="21"/>
  <c r="G26" i="21"/>
  <c r="P25" i="21"/>
  <c r="G27" i="21"/>
  <c r="P26" i="21"/>
  <c r="G28" i="21"/>
  <c r="P27" i="21"/>
  <c r="G29" i="21"/>
  <c r="P28" i="21"/>
  <c r="G30" i="21"/>
  <c r="P29" i="21"/>
  <c r="G31" i="21"/>
  <c r="P30" i="21"/>
  <c r="G32" i="21"/>
  <c r="P31" i="21"/>
  <c r="G33" i="21"/>
  <c r="P32" i="21"/>
  <c r="G34" i="21"/>
  <c r="P33" i="21"/>
  <c r="G35" i="21"/>
  <c r="P34" i="21"/>
  <c r="G36" i="21"/>
  <c r="P35" i="21"/>
  <c r="G37" i="21"/>
  <c r="P36" i="21"/>
  <c r="G38" i="21"/>
  <c r="P37" i="21"/>
  <c r="G39" i="21"/>
  <c r="P38" i="21"/>
  <c r="G40" i="21"/>
  <c r="P39" i="21"/>
  <c r="G41" i="21"/>
  <c r="P40" i="21"/>
  <c r="G42" i="21"/>
  <c r="P41" i="21"/>
  <c r="P42" i="21"/>
  <c r="G43" i="21"/>
  <c r="P43" i="21"/>
  <c r="G44" i="21"/>
  <c r="P44" i="21"/>
  <c r="G45" i="21"/>
  <c r="P45" i="21"/>
  <c r="G46" i="21"/>
  <c r="P46" i="21"/>
  <c r="G47" i="21"/>
  <c r="P47" i="21"/>
  <c r="G48" i="21"/>
  <c r="P48" i="21"/>
  <c r="G49" i="21"/>
  <c r="P49" i="21"/>
  <c r="G50" i="21"/>
  <c r="P50" i="21"/>
  <c r="G51" i="21"/>
  <c r="P51" i="21"/>
  <c r="G52" i="21"/>
  <c r="P52" i="21"/>
  <c r="G53" i="21"/>
  <c r="P53" i="21"/>
  <c r="G54" i="21"/>
  <c r="P54" i="21"/>
  <c r="G55" i="21"/>
  <c r="P55" i="21"/>
  <c r="G56" i="21"/>
  <c r="P56" i="21"/>
  <c r="G57" i="21"/>
  <c r="P57" i="21"/>
  <c r="G58" i="21"/>
  <c r="P58" i="21"/>
  <c r="G59" i="21"/>
  <c r="P59" i="21"/>
  <c r="G60" i="21"/>
  <c r="P60" i="21"/>
  <c r="G61" i="21"/>
  <c r="P61" i="21"/>
  <c r="G62" i="21"/>
  <c r="P62" i="21"/>
  <c r="G63" i="21"/>
  <c r="P63" i="21"/>
  <c r="G64" i="21"/>
  <c r="P64" i="21"/>
  <c r="G65" i="21"/>
  <c r="P65" i="21"/>
  <c r="G66" i="21"/>
  <c r="P66" i="21"/>
  <c r="G67" i="21"/>
  <c r="P67" i="21"/>
  <c r="G68" i="21"/>
  <c r="P68" i="21"/>
  <c r="G69" i="21"/>
  <c r="P69" i="21"/>
  <c r="G70" i="21"/>
  <c r="P70" i="21"/>
  <c r="G71" i="21"/>
  <c r="P71" i="21"/>
  <c r="G72" i="21"/>
  <c r="P72" i="21"/>
  <c r="G73" i="21"/>
  <c r="P73" i="21"/>
  <c r="G74" i="21"/>
  <c r="P74" i="21"/>
  <c r="G75" i="21"/>
  <c r="P75" i="21"/>
  <c r="G76" i="21"/>
  <c r="P76" i="21"/>
  <c r="G77" i="21"/>
  <c r="P77" i="21"/>
  <c r="G78" i="21"/>
  <c r="P78" i="21"/>
  <c r="G79" i="21"/>
  <c r="P79" i="21"/>
  <c r="G80" i="21"/>
  <c r="P80" i="21"/>
  <c r="G81" i="21"/>
  <c r="P81" i="21"/>
  <c r="G82" i="21"/>
  <c r="P82" i="21"/>
  <c r="G83" i="21"/>
  <c r="P83" i="21"/>
  <c r="G84" i="21"/>
  <c r="P84" i="21"/>
  <c r="G85" i="21"/>
  <c r="P85" i="21"/>
  <c r="G86" i="21"/>
  <c r="P86" i="21"/>
  <c r="G87" i="21"/>
  <c r="P87" i="21"/>
  <c r="G88" i="21"/>
  <c r="P88" i="21"/>
  <c r="G89" i="21"/>
  <c r="P89" i="21"/>
  <c r="G90" i="21"/>
  <c r="P90" i="21"/>
  <c r="G91" i="21"/>
  <c r="P91" i="21"/>
  <c r="G92" i="21"/>
  <c r="P92" i="21"/>
  <c r="G93" i="21"/>
  <c r="P93" i="21"/>
  <c r="G94" i="21"/>
  <c r="P94" i="21"/>
  <c r="G95" i="21"/>
  <c r="P95" i="21"/>
  <c r="G96" i="21"/>
  <c r="P96" i="21"/>
  <c r="G97" i="21"/>
  <c r="P97" i="21"/>
  <c r="G98" i="21"/>
  <c r="P98" i="21"/>
  <c r="G99" i="21"/>
  <c r="P99" i="21"/>
  <c r="G100" i="21"/>
  <c r="P100" i="21"/>
  <c r="G101" i="21"/>
  <c r="P101" i="21"/>
  <c r="G102" i="21"/>
  <c r="P102" i="21"/>
  <c r="G103" i="21"/>
  <c r="P103" i="21"/>
  <c r="G104" i="21"/>
  <c r="P104" i="21"/>
  <c r="G105" i="21"/>
  <c r="P105" i="21"/>
  <c r="G106" i="21"/>
  <c r="P106" i="21"/>
  <c r="G107" i="21"/>
  <c r="P107" i="21"/>
  <c r="G108" i="21"/>
  <c r="P108" i="21"/>
  <c r="G109" i="21"/>
  <c r="P109" i="21"/>
  <c r="G110" i="21"/>
  <c r="P110" i="21"/>
  <c r="G111" i="21"/>
  <c r="P111" i="21"/>
  <c r="G112" i="21"/>
  <c r="P112" i="21"/>
  <c r="G113" i="21"/>
  <c r="P113" i="21"/>
  <c r="G114" i="21"/>
  <c r="P114" i="21"/>
  <c r="G115" i="21"/>
  <c r="P115" i="21"/>
  <c r="G116" i="21"/>
  <c r="P116" i="21"/>
  <c r="G117" i="21"/>
  <c r="P117" i="21"/>
  <c r="G118" i="21"/>
  <c r="P118" i="21"/>
  <c r="G119" i="21"/>
  <c r="P119" i="21"/>
  <c r="G120" i="21"/>
  <c r="P120" i="21"/>
  <c r="G121" i="21"/>
  <c r="P121" i="21"/>
  <c r="G122" i="21"/>
  <c r="P122" i="21"/>
  <c r="G123" i="21"/>
  <c r="P123" i="21"/>
  <c r="G124" i="21"/>
  <c r="P124" i="21"/>
  <c r="G125" i="21"/>
  <c r="P125" i="21"/>
  <c r="G126" i="21"/>
  <c r="P126" i="21"/>
  <c r="G127" i="21"/>
  <c r="P127" i="21"/>
  <c r="G128" i="21"/>
  <c r="P128" i="21"/>
  <c r="G129" i="21"/>
  <c r="P129" i="21"/>
  <c r="G130" i="21"/>
  <c r="P130" i="21"/>
  <c r="G131" i="21"/>
  <c r="P131" i="21"/>
  <c r="G132" i="21"/>
  <c r="P132" i="21"/>
  <c r="G133" i="21"/>
  <c r="P133" i="21"/>
  <c r="G134" i="21"/>
  <c r="P134" i="21"/>
  <c r="G135" i="21"/>
  <c r="P135" i="21"/>
  <c r="G136" i="21"/>
  <c r="P136" i="21"/>
  <c r="G137" i="21"/>
  <c r="P137" i="21"/>
  <c r="G138" i="21"/>
  <c r="P138" i="21"/>
  <c r="G139" i="21"/>
  <c r="P139" i="21"/>
  <c r="G140" i="21"/>
  <c r="P140" i="21"/>
  <c r="G141" i="21"/>
  <c r="P141" i="21"/>
  <c r="G142" i="21"/>
  <c r="P142" i="21"/>
  <c r="G143" i="21"/>
  <c r="P143" i="21"/>
  <c r="G144" i="21"/>
  <c r="P144" i="21"/>
  <c r="G145" i="21"/>
  <c r="P145" i="21"/>
  <c r="G146" i="21"/>
  <c r="P146" i="21"/>
  <c r="G147" i="21"/>
  <c r="P147" i="21"/>
  <c r="G148" i="21"/>
  <c r="P148" i="21"/>
  <c r="G149" i="21"/>
  <c r="P149" i="21"/>
  <c r="G150" i="21"/>
  <c r="P150" i="21"/>
  <c r="G151" i="21"/>
  <c r="P151" i="21"/>
  <c r="G152" i="21"/>
  <c r="P152" i="21"/>
  <c r="G153" i="21"/>
  <c r="P153" i="21"/>
  <c r="G154" i="21"/>
  <c r="P154" i="21"/>
  <c r="G155" i="21"/>
  <c r="P155" i="21"/>
  <c r="G156" i="21"/>
  <c r="P156" i="21"/>
  <c r="G157" i="21"/>
  <c r="P157" i="21"/>
  <c r="G158" i="21"/>
  <c r="P158" i="21"/>
  <c r="G159" i="21"/>
  <c r="P159" i="21"/>
  <c r="G160" i="21"/>
  <c r="P160" i="21"/>
  <c r="G161" i="21"/>
  <c r="P161" i="21"/>
  <c r="G162" i="21"/>
  <c r="P162" i="21"/>
  <c r="G163" i="21"/>
  <c r="P163" i="21"/>
  <c r="G164" i="21"/>
  <c r="P164" i="21"/>
  <c r="G165" i="21"/>
  <c r="P165" i="21"/>
  <c r="G166" i="21"/>
  <c r="P166" i="21"/>
  <c r="G167" i="21"/>
  <c r="P167" i="21"/>
  <c r="G168" i="21"/>
  <c r="P168" i="21"/>
  <c r="G169" i="21"/>
  <c r="P169" i="21"/>
  <c r="G170" i="21"/>
  <c r="P170" i="21"/>
  <c r="G171" i="21"/>
  <c r="P171" i="21"/>
  <c r="G172" i="21"/>
  <c r="P172" i="21"/>
  <c r="G173" i="21"/>
  <c r="P173" i="21"/>
  <c r="G174" i="21"/>
  <c r="P174" i="21"/>
  <c r="G175" i="21"/>
  <c r="P175" i="21"/>
  <c r="G176" i="21"/>
  <c r="P176" i="21"/>
  <c r="G177" i="21"/>
  <c r="P177" i="21"/>
  <c r="G178" i="21"/>
  <c r="P178" i="21"/>
  <c r="G179" i="21"/>
  <c r="P179" i="21"/>
  <c r="G180" i="21"/>
  <c r="P180" i="21"/>
  <c r="G181" i="21"/>
  <c r="P181" i="21"/>
  <c r="G182" i="21"/>
  <c r="P182" i="21"/>
  <c r="G183" i="21"/>
  <c r="P183" i="21"/>
  <c r="G184" i="21"/>
  <c r="P184" i="21"/>
  <c r="G185" i="21"/>
  <c r="P185" i="21"/>
  <c r="G186" i="21"/>
  <c r="P186" i="21"/>
  <c r="G187" i="21"/>
  <c r="P187" i="21"/>
  <c r="G188" i="21"/>
  <c r="P188" i="21"/>
  <c r="G189" i="21"/>
  <c r="P189" i="21"/>
  <c r="G190" i="21"/>
  <c r="P190" i="21"/>
  <c r="G191" i="21"/>
  <c r="P191" i="21"/>
  <c r="G192" i="21"/>
  <c r="P192" i="21"/>
  <c r="G193" i="21"/>
  <c r="P193" i="21"/>
  <c r="G194" i="21"/>
  <c r="P194" i="21"/>
  <c r="G195" i="21"/>
  <c r="P195" i="21"/>
  <c r="G196" i="21"/>
  <c r="P196" i="21"/>
  <c r="G197" i="21"/>
  <c r="P197" i="21"/>
  <c r="G198" i="21"/>
  <c r="P198" i="21"/>
  <c r="G199" i="21"/>
  <c r="P199" i="21"/>
  <c r="G200" i="21"/>
  <c r="P200" i="21"/>
  <c r="G201" i="21"/>
  <c r="P201" i="21"/>
  <c r="G202" i="21"/>
  <c r="P202" i="21"/>
  <c r="G203" i="21"/>
  <c r="P203" i="21"/>
  <c r="G204" i="21"/>
  <c r="P204" i="21"/>
  <c r="G205" i="21"/>
  <c r="P205" i="21"/>
  <c r="G206" i="21"/>
  <c r="P206" i="21"/>
  <c r="G207" i="21"/>
  <c r="P207" i="21"/>
  <c r="G208" i="21"/>
  <c r="P208" i="21"/>
  <c r="G209" i="21"/>
  <c r="P209" i="21"/>
  <c r="G210" i="21"/>
  <c r="P210" i="21"/>
  <c r="G211" i="21"/>
  <c r="P211" i="21"/>
  <c r="G212" i="21"/>
  <c r="P212" i="21"/>
  <c r="G213" i="21"/>
  <c r="P213" i="21"/>
  <c r="G214" i="21"/>
  <c r="P214" i="21"/>
  <c r="S215" i="21"/>
  <c r="T215" i="21"/>
  <c r="G15" i="32"/>
  <c r="E15" i="32"/>
  <c r="G12" i="39"/>
  <c r="P11" i="39"/>
  <c r="P16" i="40"/>
  <c r="G17" i="40"/>
  <c r="G13" i="39"/>
  <c r="P12" i="39"/>
  <c r="P17" i="40"/>
  <c r="G18" i="40"/>
  <c r="G14" i="39"/>
  <c r="P13" i="39"/>
  <c r="P18" i="40"/>
  <c r="G19" i="40"/>
  <c r="G15" i="39"/>
  <c r="P14" i="39"/>
  <c r="P19" i="40"/>
  <c r="G20" i="40"/>
  <c r="G16" i="39"/>
  <c r="G17" i="39"/>
  <c r="G18" i="39"/>
  <c r="P15" i="39"/>
  <c r="P20" i="40"/>
  <c r="G21" i="40"/>
  <c r="G19" i="39"/>
  <c r="G20" i="39" s="1"/>
  <c r="P16" i="39"/>
  <c r="P21" i="40"/>
  <c r="G22" i="40"/>
  <c r="P17" i="39"/>
  <c r="P22" i="40"/>
  <c r="P23" i="40"/>
  <c r="G24" i="40"/>
  <c r="P24" i="40"/>
  <c r="G25" i="40"/>
  <c r="P25" i="40"/>
  <c r="G26" i="40"/>
  <c r="P26" i="40"/>
  <c r="G27" i="40"/>
  <c r="P27" i="40"/>
  <c r="G28" i="40"/>
  <c r="P28" i="40"/>
  <c r="G29" i="40"/>
  <c r="P29" i="40"/>
  <c r="G30" i="40"/>
  <c r="P30" i="40"/>
  <c r="G31" i="40"/>
  <c r="P31" i="40"/>
  <c r="G32" i="40"/>
  <c r="P32" i="40"/>
  <c r="G33" i="40"/>
  <c r="P33" i="40"/>
  <c r="G34" i="40"/>
  <c r="P34" i="40"/>
  <c r="G35" i="40"/>
  <c r="P35" i="40"/>
  <c r="G36" i="40"/>
  <c r="P36" i="40"/>
  <c r="G37" i="40"/>
  <c r="P37" i="40"/>
  <c r="G38" i="40"/>
  <c r="P38" i="40"/>
  <c r="G39" i="40"/>
  <c r="P39" i="40"/>
  <c r="G40" i="40"/>
  <c r="P40" i="40"/>
  <c r="G41" i="40"/>
  <c r="P41" i="40"/>
  <c r="G42" i="40"/>
  <c r="P42" i="40"/>
  <c r="G43" i="40"/>
  <c r="P43" i="40"/>
  <c r="G44" i="40"/>
  <c r="P44" i="40"/>
  <c r="G45" i="40"/>
  <c r="P45" i="40"/>
  <c r="G46" i="40"/>
  <c r="P46" i="40"/>
  <c r="G47" i="40"/>
  <c r="P47" i="40"/>
  <c r="G48" i="40"/>
  <c r="P48" i="40"/>
  <c r="G49" i="40"/>
  <c r="P49" i="40"/>
  <c r="G50" i="40"/>
  <c r="P50" i="40"/>
  <c r="G51" i="40"/>
  <c r="P51" i="40"/>
  <c r="G52" i="40"/>
  <c r="P52" i="40"/>
  <c r="G53" i="40"/>
  <c r="P53" i="40"/>
  <c r="G54" i="40"/>
  <c r="P54" i="40"/>
  <c r="G55" i="40"/>
  <c r="P55" i="40"/>
  <c r="G56" i="40"/>
  <c r="P56" i="40"/>
  <c r="G57" i="40"/>
  <c r="P57" i="40"/>
  <c r="G58" i="40"/>
  <c r="P58" i="40"/>
  <c r="G59" i="40"/>
  <c r="P59" i="40"/>
  <c r="G60" i="40"/>
  <c r="P60" i="40"/>
  <c r="G61" i="40"/>
  <c r="P61" i="40"/>
  <c r="G62" i="40"/>
  <c r="P62" i="40"/>
  <c r="G63" i="40"/>
  <c r="P63" i="40"/>
  <c r="G64" i="40"/>
  <c r="P64" i="40"/>
  <c r="G65" i="40"/>
  <c r="P65" i="40"/>
  <c r="G66" i="40"/>
  <c r="P66" i="40"/>
  <c r="G67" i="40"/>
  <c r="P67" i="40"/>
  <c r="G68" i="40"/>
  <c r="P68" i="40"/>
  <c r="G69" i="40"/>
  <c r="P69" i="40"/>
  <c r="G70" i="40"/>
  <c r="P70" i="40"/>
  <c r="G71" i="40"/>
  <c r="P71" i="40"/>
  <c r="G72" i="40"/>
  <c r="P72" i="40"/>
  <c r="G73" i="40"/>
  <c r="P73" i="40"/>
  <c r="G74" i="40"/>
  <c r="P74" i="40"/>
  <c r="G75" i="40"/>
  <c r="P75" i="40"/>
  <c r="G76" i="40"/>
  <c r="P76" i="40"/>
  <c r="G77" i="40"/>
  <c r="P77" i="40"/>
  <c r="G78" i="40"/>
  <c r="P78" i="40"/>
  <c r="G79" i="40"/>
  <c r="P79" i="40"/>
  <c r="G80" i="40"/>
  <c r="P80" i="40"/>
  <c r="G81" i="40"/>
  <c r="P81" i="40"/>
  <c r="G82" i="40"/>
  <c r="P82" i="40"/>
  <c r="G83" i="40"/>
  <c r="P83" i="40"/>
  <c r="G84" i="40"/>
  <c r="P84" i="40"/>
  <c r="G85" i="40"/>
  <c r="P85" i="40"/>
  <c r="G86" i="40"/>
  <c r="P86" i="40"/>
  <c r="G87" i="40"/>
  <c r="P87" i="40"/>
  <c r="G88" i="40"/>
  <c r="P88" i="40"/>
  <c r="G89" i="40"/>
  <c r="P89" i="40"/>
  <c r="G90" i="40"/>
  <c r="P90" i="40"/>
  <c r="G91" i="40"/>
  <c r="P91" i="40"/>
  <c r="G92" i="40"/>
  <c r="P92" i="40"/>
  <c r="G93" i="40"/>
  <c r="P93" i="40"/>
  <c r="G94" i="40"/>
  <c r="P94" i="40"/>
  <c r="G95" i="40"/>
  <c r="P95" i="40"/>
  <c r="G96" i="40"/>
  <c r="P96" i="40"/>
  <c r="G97" i="40"/>
  <c r="P97" i="40"/>
  <c r="G98" i="40"/>
  <c r="P98" i="40"/>
  <c r="G99" i="40"/>
  <c r="P99" i="40"/>
  <c r="G100" i="40"/>
  <c r="P100" i="40"/>
  <c r="G101" i="40"/>
  <c r="P101" i="40"/>
  <c r="G102" i="40"/>
  <c r="P102" i="40"/>
  <c r="G103" i="40"/>
  <c r="P103" i="40"/>
  <c r="G104" i="40"/>
  <c r="P104" i="40"/>
  <c r="G105" i="40"/>
  <c r="P105" i="40"/>
  <c r="G106" i="40"/>
  <c r="P106" i="40"/>
  <c r="G107" i="40"/>
  <c r="P107" i="40"/>
  <c r="G108" i="40"/>
  <c r="P108" i="40"/>
  <c r="G109" i="40"/>
  <c r="P109" i="40"/>
  <c r="G110" i="40"/>
  <c r="P110" i="40"/>
  <c r="G111" i="40"/>
  <c r="P111" i="40"/>
  <c r="G112" i="40"/>
  <c r="P112" i="40"/>
  <c r="G113" i="40"/>
  <c r="P113" i="40"/>
  <c r="G114" i="40"/>
  <c r="P114" i="40"/>
  <c r="G115" i="40"/>
  <c r="P115" i="40"/>
  <c r="G116" i="40"/>
  <c r="P116" i="40"/>
  <c r="G117" i="40"/>
  <c r="P117" i="40"/>
  <c r="G118" i="40"/>
  <c r="P118" i="40"/>
  <c r="G119" i="40"/>
  <c r="P119" i="40"/>
  <c r="G120" i="40"/>
  <c r="P120" i="40"/>
  <c r="G121" i="40"/>
  <c r="P121" i="40"/>
  <c r="G122" i="40"/>
  <c r="P122" i="40"/>
  <c r="G123" i="40"/>
  <c r="P123" i="40"/>
  <c r="G124" i="40"/>
  <c r="P124" i="40"/>
  <c r="G125" i="40"/>
  <c r="P125" i="40"/>
  <c r="G126" i="40"/>
  <c r="P126" i="40"/>
  <c r="G127" i="40"/>
  <c r="P127" i="40"/>
  <c r="G128" i="40"/>
  <c r="P128" i="40"/>
  <c r="G129" i="40"/>
  <c r="P129" i="40"/>
  <c r="G130" i="40"/>
  <c r="P130" i="40"/>
  <c r="G131" i="40"/>
  <c r="P131" i="40"/>
  <c r="G132" i="40"/>
  <c r="P132" i="40"/>
  <c r="G133" i="40"/>
  <c r="P133" i="40"/>
  <c r="G134" i="40"/>
  <c r="P134" i="40"/>
  <c r="G135" i="40"/>
  <c r="P135" i="40"/>
  <c r="G136" i="40"/>
  <c r="P136" i="40"/>
  <c r="G137" i="40"/>
  <c r="P137" i="40"/>
  <c r="G138" i="40"/>
  <c r="P138" i="40"/>
  <c r="G139" i="40"/>
  <c r="P139" i="40"/>
  <c r="G140" i="40"/>
  <c r="P140" i="40"/>
  <c r="G141" i="40"/>
  <c r="P141" i="40"/>
  <c r="G142" i="40"/>
  <c r="P142" i="40"/>
  <c r="G143" i="40"/>
  <c r="P143" i="40"/>
  <c r="G144" i="40"/>
  <c r="P144" i="40"/>
  <c r="G145" i="40"/>
  <c r="P145" i="40"/>
  <c r="G146" i="40"/>
  <c r="P146" i="40"/>
  <c r="G147" i="40"/>
  <c r="P147" i="40"/>
  <c r="G148" i="40"/>
  <c r="P148" i="40"/>
  <c r="G149" i="40"/>
  <c r="P149" i="40"/>
  <c r="G150" i="40"/>
  <c r="P150" i="40"/>
  <c r="G151" i="40"/>
  <c r="P151" i="40"/>
  <c r="G152" i="40"/>
  <c r="P152" i="40"/>
  <c r="G153" i="40"/>
  <c r="P153" i="40"/>
  <c r="G154" i="40"/>
  <c r="P154" i="40"/>
  <c r="G155" i="40"/>
  <c r="P155" i="40"/>
  <c r="G156" i="40"/>
  <c r="P156" i="40"/>
  <c r="G157" i="40"/>
  <c r="P157" i="40"/>
  <c r="G158" i="40"/>
  <c r="P158" i="40"/>
  <c r="G159" i="40"/>
  <c r="P159" i="40"/>
  <c r="G160" i="40"/>
  <c r="P160" i="40"/>
  <c r="G161" i="40"/>
  <c r="P161" i="40"/>
  <c r="G162" i="40"/>
  <c r="P162" i="40"/>
  <c r="G163" i="40"/>
  <c r="P163" i="40"/>
  <c r="G164" i="40"/>
  <c r="P164" i="40"/>
  <c r="G165" i="40"/>
  <c r="P165" i="40"/>
  <c r="G166" i="40"/>
  <c r="P166" i="40"/>
  <c r="G167" i="40"/>
  <c r="P167" i="40"/>
  <c r="G168" i="40"/>
  <c r="P168" i="40"/>
  <c r="G169" i="40"/>
  <c r="P169" i="40"/>
  <c r="G170" i="40"/>
  <c r="P170" i="40"/>
  <c r="G171" i="40"/>
  <c r="P171" i="40"/>
  <c r="G172" i="40"/>
  <c r="P172" i="40"/>
  <c r="G173" i="40"/>
  <c r="P173" i="40"/>
  <c r="G174" i="40"/>
  <c r="P174" i="40"/>
  <c r="G175" i="40"/>
  <c r="P175" i="40"/>
  <c r="G176" i="40"/>
  <c r="P176" i="40"/>
  <c r="G177" i="40"/>
  <c r="P177" i="40"/>
  <c r="G178" i="40"/>
  <c r="P178" i="40"/>
  <c r="G179" i="40"/>
  <c r="P179" i="40"/>
  <c r="G180" i="40"/>
  <c r="P180" i="40"/>
  <c r="G181" i="40"/>
  <c r="P181" i="40"/>
  <c r="G182" i="40"/>
  <c r="P182" i="40"/>
  <c r="G183" i="40"/>
  <c r="P183" i="40"/>
  <c r="G184" i="40"/>
  <c r="P184" i="40"/>
  <c r="G185" i="40"/>
  <c r="P185" i="40"/>
  <c r="G186" i="40"/>
  <c r="P186" i="40"/>
  <c r="G187" i="40"/>
  <c r="P187" i="40"/>
  <c r="G188" i="40"/>
  <c r="P188" i="40"/>
  <c r="G189" i="40"/>
  <c r="P189" i="40"/>
  <c r="G190" i="40"/>
  <c r="P190" i="40"/>
  <c r="G191" i="40"/>
  <c r="P191" i="40"/>
  <c r="G192" i="40"/>
  <c r="P192" i="40"/>
  <c r="G193" i="40"/>
  <c r="P193" i="40"/>
  <c r="G194" i="40"/>
  <c r="P194" i="40"/>
  <c r="G195" i="40"/>
  <c r="P195" i="40"/>
  <c r="G196" i="40"/>
  <c r="P196" i="40"/>
  <c r="G197" i="40"/>
  <c r="P197" i="40"/>
  <c r="G198" i="40"/>
  <c r="P198" i="40"/>
  <c r="G199" i="40"/>
  <c r="P199" i="40"/>
  <c r="G200" i="40"/>
  <c r="P200" i="40"/>
  <c r="G201" i="40"/>
  <c r="P201" i="40"/>
  <c r="G202" i="40"/>
  <c r="P202" i="40"/>
  <c r="G203" i="40"/>
  <c r="P203" i="40"/>
  <c r="G204" i="40"/>
  <c r="P204" i="40"/>
  <c r="G205" i="40"/>
  <c r="P205" i="40"/>
  <c r="G206" i="40"/>
  <c r="P206" i="40"/>
  <c r="G207" i="40"/>
  <c r="D17" i="32" s="1"/>
  <c r="P207" i="40"/>
  <c r="G17" i="32"/>
  <c r="P10" i="16"/>
  <c r="P11" i="42"/>
  <c r="P12" i="42"/>
  <c r="P13" i="42"/>
  <c r="P14" i="42"/>
  <c r="P15" i="42"/>
  <c r="P16" i="42"/>
  <c r="P17" i="42"/>
  <c r="P18" i="42"/>
  <c r="P19" i="42"/>
  <c r="P20" i="42"/>
  <c r="P21" i="42"/>
  <c r="P22" i="42"/>
  <c r="G39" i="42"/>
  <c r="G40" i="42" s="1"/>
  <c r="G41" i="42" s="1"/>
  <c r="G42" i="42" s="1"/>
  <c r="G43" i="42" s="1"/>
  <c r="G44" i="42" s="1"/>
  <c r="G45" i="42" s="1"/>
  <c r="G46" i="42" s="1"/>
  <c r="G47" i="42" s="1"/>
  <c r="G48" i="42" s="1"/>
  <c r="G49" i="42" s="1"/>
  <c r="G50" i="42" s="1"/>
  <c r="G51" i="42" s="1"/>
  <c r="G52" i="42" s="1"/>
  <c r="G53" i="42" s="1"/>
  <c r="G54" i="42" s="1"/>
  <c r="G55" i="42" s="1"/>
  <c r="G56" i="42" s="1"/>
  <c r="G57" i="42" s="1"/>
  <c r="G58" i="42" s="1"/>
  <c r="G59" i="42" s="1"/>
  <c r="G60" i="42" s="1"/>
  <c r="G61" i="42" s="1"/>
  <c r="G62" i="42" s="1"/>
  <c r="G63" i="42" s="1"/>
  <c r="G64" i="42" s="1"/>
  <c r="G65" i="42" s="1"/>
  <c r="G66" i="42" s="1"/>
  <c r="G67" i="42" s="1"/>
  <c r="G68" i="42" s="1"/>
  <c r="G69" i="42" s="1"/>
  <c r="G70" i="42" s="1"/>
  <c r="G71" i="42" s="1"/>
  <c r="G72" i="42" s="1"/>
  <c r="G73" i="42" s="1"/>
  <c r="G74" i="42" s="1"/>
  <c r="G75" i="42" s="1"/>
  <c r="G76" i="42" s="1"/>
  <c r="G77" i="42" s="1"/>
  <c r="P23" i="42"/>
  <c r="P24" i="42"/>
  <c r="P25" i="42"/>
  <c r="P26" i="42"/>
  <c r="P27" i="42"/>
  <c r="P28" i="42"/>
  <c r="P29" i="42"/>
  <c r="P30" i="42"/>
  <c r="P31" i="42"/>
  <c r="P32" i="42"/>
  <c r="P33" i="42"/>
  <c r="P34" i="42"/>
  <c r="P35" i="42"/>
  <c r="P36" i="42"/>
  <c r="P37" i="42"/>
  <c r="P38" i="42"/>
  <c r="P39" i="42"/>
  <c r="P40" i="42"/>
  <c r="P41" i="42"/>
  <c r="P42" i="42"/>
  <c r="P43" i="42"/>
  <c r="P44" i="42"/>
  <c r="P45" i="42"/>
  <c r="P46" i="42"/>
  <c r="P47" i="42"/>
  <c r="P48" i="42"/>
  <c r="P49" i="42"/>
  <c r="P50" i="42"/>
  <c r="P51" i="42"/>
  <c r="P52" i="42"/>
  <c r="P53" i="42"/>
  <c r="P54" i="42"/>
  <c r="P55" i="42"/>
  <c r="P56" i="42"/>
  <c r="P57" i="42"/>
  <c r="P58" i="42"/>
  <c r="P59" i="42"/>
  <c r="P60" i="42"/>
  <c r="P61" i="42"/>
  <c r="P62" i="42"/>
  <c r="P63" i="42"/>
  <c r="P64" i="42"/>
  <c r="P65" i="42"/>
  <c r="P66" i="42"/>
  <c r="P67" i="42"/>
  <c r="P68" i="42"/>
  <c r="P69" i="42"/>
  <c r="P70" i="42"/>
  <c r="P71" i="42"/>
  <c r="P72" i="42"/>
  <c r="P73" i="42"/>
  <c r="P74" i="42"/>
  <c r="P75" i="42"/>
  <c r="P76" i="42"/>
  <c r="P77" i="42"/>
  <c r="G78" i="42"/>
  <c r="P78" i="42"/>
  <c r="G79" i="42"/>
  <c r="P79" i="42"/>
  <c r="G80" i="42"/>
  <c r="P80" i="42"/>
  <c r="G81" i="42"/>
  <c r="P81" i="42"/>
  <c r="G82" i="42"/>
  <c r="P82" i="42"/>
  <c r="G83" i="42"/>
  <c r="P83" i="42"/>
  <c r="G84" i="42"/>
  <c r="P84" i="42"/>
  <c r="G85" i="42"/>
  <c r="P85" i="42"/>
  <c r="G86" i="42"/>
  <c r="P86" i="42"/>
  <c r="G87" i="42"/>
  <c r="P87" i="42"/>
  <c r="G88" i="42"/>
  <c r="P88" i="42"/>
  <c r="G89" i="42"/>
  <c r="P89" i="42"/>
  <c r="G90" i="42"/>
  <c r="P90" i="42"/>
  <c r="G91" i="42"/>
  <c r="P91" i="42"/>
  <c r="G92" i="42"/>
  <c r="P92" i="42"/>
  <c r="G93" i="42"/>
  <c r="P93" i="42"/>
  <c r="G94" i="42"/>
  <c r="P94" i="42"/>
  <c r="G95" i="42"/>
  <c r="P95" i="42"/>
  <c r="G96" i="42"/>
  <c r="P96" i="42"/>
  <c r="G97" i="42"/>
  <c r="P97" i="42"/>
  <c r="G98" i="42"/>
  <c r="P98" i="42"/>
  <c r="G99" i="42"/>
  <c r="P99" i="42"/>
  <c r="G100" i="42"/>
  <c r="P100" i="42"/>
  <c r="G101" i="42"/>
  <c r="P101" i="42"/>
  <c r="G102" i="42"/>
  <c r="P102" i="42"/>
  <c r="G103" i="42"/>
  <c r="P103" i="42"/>
  <c r="G104" i="42"/>
  <c r="P104" i="42"/>
  <c r="G105" i="42"/>
  <c r="P105" i="42"/>
  <c r="G106" i="42"/>
  <c r="P106" i="42"/>
  <c r="G107" i="42"/>
  <c r="P107" i="42"/>
  <c r="G108" i="42"/>
  <c r="P108" i="42"/>
  <c r="G109" i="42"/>
  <c r="P109" i="42"/>
  <c r="G110" i="42"/>
  <c r="P110" i="42"/>
  <c r="G111" i="42"/>
  <c r="P111" i="42"/>
  <c r="G112" i="42"/>
  <c r="P112" i="42"/>
  <c r="G113" i="42"/>
  <c r="P113" i="42"/>
  <c r="G114" i="42"/>
  <c r="P114" i="42"/>
  <c r="G115" i="42"/>
  <c r="P115" i="42"/>
  <c r="G116" i="42"/>
  <c r="P116" i="42"/>
  <c r="G117" i="42"/>
  <c r="P117" i="42"/>
  <c r="G118" i="42"/>
  <c r="P118" i="42"/>
  <c r="G119" i="42"/>
  <c r="P119" i="42"/>
  <c r="G120" i="42"/>
  <c r="P120" i="42"/>
  <c r="G121" i="42"/>
  <c r="P121" i="42"/>
  <c r="G122" i="42"/>
  <c r="P122" i="42"/>
  <c r="G123" i="42"/>
  <c r="P123" i="42"/>
  <c r="G124" i="42"/>
  <c r="P124" i="42"/>
  <c r="G125" i="42"/>
  <c r="P125" i="42"/>
  <c r="G126" i="42"/>
  <c r="P126" i="42"/>
  <c r="G127" i="42"/>
  <c r="P127" i="42"/>
  <c r="G128" i="42"/>
  <c r="P128" i="42"/>
  <c r="G129" i="42"/>
  <c r="P129" i="42"/>
  <c r="G130" i="42"/>
  <c r="P130" i="42"/>
  <c r="G131" i="42"/>
  <c r="P131" i="42"/>
  <c r="G132" i="42"/>
  <c r="P132" i="42"/>
  <c r="G133" i="42"/>
  <c r="P133" i="42"/>
  <c r="G134" i="42"/>
  <c r="P134" i="42"/>
  <c r="G135" i="42"/>
  <c r="P135" i="42"/>
  <c r="G136" i="42"/>
  <c r="P136" i="42"/>
  <c r="G137" i="42"/>
  <c r="P137" i="42"/>
  <c r="G138" i="42"/>
  <c r="P138" i="42"/>
  <c r="G139" i="42"/>
  <c r="P139" i="42"/>
  <c r="G140" i="42"/>
  <c r="P140" i="42"/>
  <c r="G141" i="42"/>
  <c r="P141" i="42"/>
  <c r="G142" i="42"/>
  <c r="P142" i="42"/>
  <c r="G143" i="42"/>
  <c r="P143" i="42"/>
  <c r="G144" i="42"/>
  <c r="P144" i="42"/>
  <c r="G145" i="42"/>
  <c r="P145" i="42"/>
  <c r="G146" i="42"/>
  <c r="P146" i="42"/>
  <c r="G147" i="42"/>
  <c r="P147" i="42"/>
  <c r="G148" i="42"/>
  <c r="P148" i="42"/>
  <c r="G149" i="42"/>
  <c r="P149" i="42"/>
  <c r="G150" i="42"/>
  <c r="P150" i="42"/>
  <c r="G151" i="42"/>
  <c r="P151" i="42"/>
  <c r="G152" i="42"/>
  <c r="P152" i="42"/>
  <c r="G153" i="42"/>
  <c r="P153" i="42"/>
  <c r="G154" i="42"/>
  <c r="P154" i="42"/>
  <c r="G155" i="42"/>
  <c r="P155" i="42"/>
  <c r="G156" i="42"/>
  <c r="P156" i="42"/>
  <c r="G157" i="42"/>
  <c r="P157" i="42"/>
  <c r="G158" i="42"/>
  <c r="P158" i="42"/>
  <c r="G159" i="42"/>
  <c r="P159" i="42"/>
  <c r="G160" i="42"/>
  <c r="P160" i="42"/>
  <c r="G161" i="42"/>
  <c r="P161" i="42"/>
  <c r="G162" i="42"/>
  <c r="P162" i="42"/>
  <c r="G163" i="42"/>
  <c r="P163" i="42"/>
  <c r="G164" i="42"/>
  <c r="P164" i="42"/>
  <c r="G165" i="42"/>
  <c r="P165" i="42"/>
  <c r="G166" i="42"/>
  <c r="P166" i="42"/>
  <c r="G167" i="42"/>
  <c r="P167" i="42"/>
  <c r="G168" i="42"/>
  <c r="P168" i="42"/>
  <c r="G169" i="42"/>
  <c r="P169" i="42"/>
  <c r="G170" i="42"/>
  <c r="P170" i="42"/>
  <c r="G171" i="42"/>
  <c r="P171" i="42"/>
  <c r="G172" i="42"/>
  <c r="P172" i="42"/>
  <c r="G173" i="42"/>
  <c r="P173" i="42"/>
  <c r="G174" i="42"/>
  <c r="P174" i="42"/>
  <c r="G175" i="42"/>
  <c r="P175" i="42"/>
  <c r="G176" i="42"/>
  <c r="P176" i="42"/>
  <c r="G177" i="42"/>
  <c r="P177" i="42"/>
  <c r="G178" i="42"/>
  <c r="P178" i="42"/>
  <c r="G179" i="42"/>
  <c r="P179" i="42"/>
  <c r="G180" i="42"/>
  <c r="P180" i="42"/>
  <c r="G181" i="42"/>
  <c r="P181" i="42"/>
  <c r="G182" i="42"/>
  <c r="P182" i="42"/>
  <c r="G183" i="42"/>
  <c r="P183" i="42"/>
  <c r="G184" i="42"/>
  <c r="P184" i="42"/>
  <c r="G185" i="42"/>
  <c r="P185" i="42"/>
  <c r="G186" i="42"/>
  <c r="P186" i="42"/>
  <c r="G187" i="42"/>
  <c r="P187" i="42"/>
  <c r="G188" i="42"/>
  <c r="P188" i="42"/>
  <c r="G189" i="42"/>
  <c r="P189" i="42"/>
  <c r="G190" i="42"/>
  <c r="P190" i="42"/>
  <c r="G191" i="42"/>
  <c r="P191" i="42"/>
  <c r="G192" i="42"/>
  <c r="P192" i="42"/>
  <c r="G193" i="42"/>
  <c r="P193" i="42"/>
  <c r="G194" i="42"/>
  <c r="P194" i="42"/>
  <c r="G195" i="42"/>
  <c r="P195" i="42"/>
  <c r="G196" i="42"/>
  <c r="P196" i="42"/>
  <c r="G197" i="42"/>
  <c r="P197" i="42"/>
  <c r="G198" i="42"/>
  <c r="P198" i="42"/>
  <c r="G199" i="42"/>
  <c r="P199" i="42"/>
  <c r="G200" i="42"/>
  <c r="P200" i="42"/>
  <c r="G201" i="42"/>
  <c r="P201" i="42"/>
  <c r="G202" i="42"/>
  <c r="P202" i="42"/>
  <c r="G203" i="42"/>
  <c r="P203" i="42"/>
  <c r="G204" i="42"/>
  <c r="P204" i="42"/>
  <c r="G205" i="42"/>
  <c r="P205" i="42"/>
  <c r="G206" i="42"/>
  <c r="P206" i="42"/>
  <c r="G207" i="42"/>
  <c r="D14" i="32" s="1"/>
  <c r="P207" i="42"/>
  <c r="G208" i="42"/>
  <c r="P208" i="42"/>
  <c r="G14" i="32"/>
  <c r="P11" i="25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E10" i="32"/>
  <c r="P12" i="25"/>
  <c r="P13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P31" i="25"/>
  <c r="P32" i="25"/>
  <c r="G12" i="17"/>
  <c r="P11" i="17"/>
  <c r="G12" i="38"/>
  <c r="P11" i="38"/>
  <c r="P12" i="17"/>
  <c r="G13" i="17"/>
  <c r="G13" i="38"/>
  <c r="P12" i="38"/>
  <c r="P13" i="17"/>
  <c r="G14" i="17"/>
  <c r="G14" i="38"/>
  <c r="P13" i="38"/>
  <c r="P14" i="17"/>
  <c r="G15" i="17"/>
  <c r="G15" i="38"/>
  <c r="P14" i="38"/>
  <c r="P15" i="17"/>
  <c r="G16" i="17"/>
  <c r="G16" i="38"/>
  <c r="P15" i="38"/>
  <c r="P16" i="17"/>
  <c r="G17" i="17"/>
  <c r="G17" i="38"/>
  <c r="P16" i="38"/>
  <c r="P17" i="17"/>
  <c r="G18" i="17"/>
  <c r="G18" i="38"/>
  <c r="P17" i="38"/>
  <c r="P18" i="17"/>
  <c r="G19" i="17"/>
  <c r="G19" i="38"/>
  <c r="P18" i="38"/>
  <c r="P19" i="17"/>
  <c r="G20" i="17"/>
  <c r="G20" i="38"/>
  <c r="P19" i="38"/>
  <c r="P20" i="17"/>
  <c r="G21" i="17"/>
  <c r="G21" i="38"/>
  <c r="P20" i="38"/>
  <c r="P21" i="17"/>
  <c r="G22" i="17"/>
  <c r="G22" i="38"/>
  <c r="P21" i="38"/>
  <c r="P22" i="17"/>
  <c r="G23" i="17"/>
  <c r="G23" i="38"/>
  <c r="P22" i="38"/>
  <c r="P23" i="17"/>
  <c r="G24" i="17"/>
  <c r="G24" i="38"/>
  <c r="P23" i="38"/>
  <c r="P24" i="17"/>
  <c r="G25" i="17"/>
  <c r="G25" i="38"/>
  <c r="P24" i="38"/>
  <c r="P25" i="17"/>
  <c r="G26" i="17"/>
  <c r="G26" i="38"/>
  <c r="P25" i="38"/>
  <c r="P26" i="17"/>
  <c r="G27" i="17"/>
  <c r="G27" i="38"/>
  <c r="P26" i="38"/>
  <c r="P27" i="17"/>
  <c r="G28" i="17"/>
  <c r="G28" i="38"/>
  <c r="P27" i="38"/>
  <c r="P28" i="17"/>
  <c r="G29" i="17"/>
  <c r="G29" i="38"/>
  <c r="P28" i="38"/>
  <c r="P29" i="17"/>
  <c r="G30" i="17"/>
  <c r="G30" i="38"/>
  <c r="P29" i="38"/>
  <c r="P30" i="17"/>
  <c r="G31" i="17"/>
  <c r="G31" i="38"/>
  <c r="P30" i="38"/>
  <c r="P31" i="17"/>
  <c r="G32" i="17"/>
  <c r="G32" i="38"/>
  <c r="P31" i="38"/>
  <c r="P32" i="17"/>
  <c r="G33" i="17"/>
  <c r="G33" i="38"/>
  <c r="P32" i="38"/>
  <c r="P33" i="17"/>
  <c r="G34" i="17"/>
  <c r="G34" i="38"/>
  <c r="P33" i="38"/>
  <c r="P34" i="17"/>
  <c r="G35" i="17"/>
  <c r="G35" i="38"/>
  <c r="P34" i="38"/>
  <c r="P35" i="17"/>
  <c r="G36" i="17"/>
  <c r="G36" i="38"/>
  <c r="P35" i="38"/>
  <c r="P36" i="17"/>
  <c r="G37" i="17"/>
  <c r="G37" i="38"/>
  <c r="P36" i="38"/>
  <c r="P37" i="17"/>
  <c r="G38" i="17"/>
  <c r="G38" i="38"/>
  <c r="P37" i="38"/>
  <c r="P38" i="17"/>
  <c r="G39" i="17"/>
  <c r="G39" i="38"/>
  <c r="P38" i="38"/>
  <c r="P39" i="17"/>
  <c r="G40" i="17"/>
  <c r="G40" i="38"/>
  <c r="P39" i="38"/>
  <c r="P40" i="17"/>
  <c r="G41" i="17"/>
  <c r="G41" i="38"/>
  <c r="P40" i="38"/>
  <c r="P41" i="17"/>
  <c r="G42" i="17"/>
  <c r="G42" i="38"/>
  <c r="P41" i="38"/>
  <c r="P42" i="17"/>
  <c r="G43" i="17"/>
  <c r="G43" i="38"/>
  <c r="P42" i="38"/>
  <c r="P43" i="17"/>
  <c r="G44" i="17"/>
  <c r="G44" i="38"/>
  <c r="P43" i="38"/>
  <c r="P44" i="17"/>
  <c r="G45" i="17"/>
  <c r="G45" i="38"/>
  <c r="P44" i="38"/>
  <c r="P45" i="17"/>
  <c r="G46" i="17"/>
  <c r="G46" i="38"/>
  <c r="P45" i="38"/>
  <c r="P46" i="17"/>
  <c r="G47" i="17"/>
  <c r="G47" i="38"/>
  <c r="P46" i="38"/>
  <c r="P47" i="17"/>
  <c r="G48" i="17"/>
  <c r="G48" i="38"/>
  <c r="P47" i="38"/>
  <c r="P48" i="17"/>
  <c r="G49" i="17"/>
  <c r="G49" i="38"/>
  <c r="P48" i="38"/>
  <c r="P49" i="17"/>
  <c r="G50" i="17"/>
  <c r="G50" i="38"/>
  <c r="P49" i="38"/>
  <c r="P50" i="17"/>
  <c r="G51" i="17"/>
  <c r="G51" i="38"/>
  <c r="P50" i="38"/>
  <c r="P51" i="17"/>
  <c r="G52" i="17"/>
  <c r="G52" i="38"/>
  <c r="P51" i="38"/>
  <c r="P52" i="17"/>
  <c r="G53" i="17"/>
  <c r="G53" i="38"/>
  <c r="P52" i="38"/>
  <c r="P53" i="17"/>
  <c r="G54" i="17"/>
  <c r="G54" i="38"/>
  <c r="P53" i="38"/>
  <c r="P54" i="17"/>
  <c r="G55" i="17"/>
  <c r="P54" i="38"/>
  <c r="G55" i="38"/>
  <c r="P55" i="17"/>
  <c r="G56" i="17"/>
  <c r="P55" i="38"/>
  <c r="G56" i="38"/>
  <c r="P56" i="17"/>
  <c r="G57" i="17"/>
  <c r="P56" i="38"/>
  <c r="G57" i="38"/>
  <c r="P57" i="17"/>
  <c r="G58" i="17"/>
  <c r="P57" i="38"/>
  <c r="G58" i="38"/>
  <c r="P58" i="17"/>
  <c r="G59" i="17"/>
  <c r="P58" i="38"/>
  <c r="G59" i="38"/>
  <c r="P59" i="17"/>
  <c r="G60" i="17"/>
  <c r="P59" i="38"/>
  <c r="G60" i="38"/>
  <c r="P60" i="17"/>
  <c r="G61" i="17"/>
  <c r="P60" i="38"/>
  <c r="G61" i="38"/>
  <c r="P61" i="17"/>
  <c r="G62" i="17"/>
  <c r="P61" i="38"/>
  <c r="G62" i="38"/>
  <c r="P62" i="17"/>
  <c r="G63" i="17"/>
  <c r="P62" i="38"/>
  <c r="G63" i="38"/>
  <c r="P63" i="17"/>
  <c r="G64" i="17"/>
  <c r="P63" i="38"/>
  <c r="G64" i="38"/>
  <c r="P64" i="17"/>
  <c r="G65" i="17"/>
  <c r="P64" i="38"/>
  <c r="G65" i="38"/>
  <c r="P65" i="17"/>
  <c r="G66" i="17"/>
  <c r="P65" i="38"/>
  <c r="G66" i="38"/>
  <c r="P66" i="17"/>
  <c r="G67" i="17"/>
  <c r="P66" i="38"/>
  <c r="G67" i="38"/>
  <c r="P67" i="17"/>
  <c r="G68" i="17"/>
  <c r="P67" i="38"/>
  <c r="G68" i="38"/>
  <c r="P68" i="17"/>
  <c r="G69" i="17"/>
  <c r="P68" i="38"/>
  <c r="G69" i="38"/>
  <c r="P69" i="17"/>
  <c r="G70" i="17"/>
  <c r="P69" i="38"/>
  <c r="G70" i="38"/>
  <c r="P70" i="17"/>
  <c r="G71" i="17"/>
  <c r="P70" i="38"/>
  <c r="G71" i="38"/>
  <c r="P71" i="17"/>
  <c r="G72" i="17"/>
  <c r="P71" i="38"/>
  <c r="G72" i="38"/>
  <c r="P72" i="17"/>
  <c r="G73" i="17"/>
  <c r="P72" i="38"/>
  <c r="G73" i="38"/>
  <c r="P73" i="17"/>
  <c r="G74" i="17"/>
  <c r="P73" i="38"/>
  <c r="G74" i="38"/>
  <c r="P74" i="17"/>
  <c r="G75" i="17"/>
  <c r="P74" i="38"/>
  <c r="G75" i="38"/>
  <c r="P75" i="17"/>
  <c r="G76" i="17"/>
  <c r="P75" i="38"/>
  <c r="G76" i="38"/>
  <c r="P76" i="17"/>
  <c r="G77" i="17"/>
  <c r="P76" i="38"/>
  <c r="G77" i="38"/>
  <c r="P77" i="17"/>
  <c r="G78" i="17"/>
  <c r="P77" i="38"/>
  <c r="G78" i="38"/>
  <c r="P78" i="17"/>
  <c r="G79" i="17"/>
  <c r="P78" i="38"/>
  <c r="G79" i="38"/>
  <c r="P79" i="17"/>
  <c r="G80" i="17"/>
  <c r="P79" i="38"/>
  <c r="G80" i="38"/>
  <c r="P80" i="17"/>
  <c r="G81" i="17"/>
  <c r="P80" i="38"/>
  <c r="G81" i="38"/>
  <c r="P81" i="17"/>
  <c r="G82" i="17"/>
  <c r="P81" i="38"/>
  <c r="G82" i="38"/>
  <c r="P82" i="17"/>
  <c r="G83" i="17"/>
  <c r="P82" i="38"/>
  <c r="G83" i="38"/>
  <c r="P83" i="17"/>
  <c r="G84" i="17"/>
  <c r="P83" i="38"/>
  <c r="G84" i="38"/>
  <c r="P84" i="17"/>
  <c r="G85" i="17"/>
  <c r="P84" i="38"/>
  <c r="G85" i="38"/>
  <c r="P85" i="17"/>
  <c r="G86" i="17"/>
  <c r="P85" i="38"/>
  <c r="G86" i="38"/>
  <c r="P86" i="17"/>
  <c r="G87" i="17"/>
  <c r="P86" i="38"/>
  <c r="G87" i="38"/>
  <c r="P87" i="17"/>
  <c r="G88" i="17"/>
  <c r="P87" i="38"/>
  <c r="G88" i="38"/>
  <c r="P88" i="17"/>
  <c r="G89" i="17"/>
  <c r="P88" i="38"/>
  <c r="G89" i="38"/>
  <c r="P89" i="17"/>
  <c r="G90" i="17"/>
  <c r="P89" i="38"/>
  <c r="G90" i="38"/>
  <c r="P90" i="17"/>
  <c r="G91" i="17"/>
  <c r="P90" i="38"/>
  <c r="G91" i="38"/>
  <c r="P91" i="17"/>
  <c r="G92" i="17"/>
  <c r="P91" i="38"/>
  <c r="G92" i="38"/>
  <c r="P92" i="17"/>
  <c r="G93" i="17"/>
  <c r="P92" i="38"/>
  <c r="G93" i="38"/>
  <c r="P93" i="17"/>
  <c r="G94" i="17"/>
  <c r="P93" i="38"/>
  <c r="G94" i="38"/>
  <c r="P94" i="17"/>
  <c r="G95" i="17"/>
  <c r="P94" i="38"/>
  <c r="G95" i="38"/>
  <c r="P95" i="17"/>
  <c r="G96" i="17"/>
  <c r="P95" i="38"/>
  <c r="G96" i="38"/>
  <c r="P96" i="17"/>
  <c r="G97" i="17"/>
  <c r="P96" i="38"/>
  <c r="G97" i="38"/>
  <c r="P97" i="17"/>
  <c r="G98" i="17"/>
  <c r="P97" i="38"/>
  <c r="G98" i="38"/>
  <c r="P98" i="17"/>
  <c r="G99" i="17"/>
  <c r="P98" i="38"/>
  <c r="G99" i="38"/>
  <c r="P99" i="17"/>
  <c r="G100" i="17"/>
  <c r="P99" i="38"/>
  <c r="G100" i="38"/>
  <c r="P100" i="17"/>
  <c r="G101" i="17"/>
  <c r="P100" i="38"/>
  <c r="G101" i="38"/>
  <c r="P101" i="17"/>
  <c r="G102" i="17"/>
  <c r="P101" i="38"/>
  <c r="G102" i="38"/>
  <c r="P102" i="17"/>
  <c r="G103" i="17"/>
  <c r="P102" i="38"/>
  <c r="G103" i="38"/>
  <c r="P103" i="17"/>
  <c r="G104" i="17"/>
  <c r="P103" i="38"/>
  <c r="G104" i="38"/>
  <c r="P104" i="17"/>
  <c r="G105" i="17"/>
  <c r="P104" i="38"/>
  <c r="G105" i="38"/>
  <c r="P105" i="17"/>
  <c r="G106" i="17"/>
  <c r="P105" i="38"/>
  <c r="G106" i="38"/>
  <c r="P106" i="17"/>
  <c r="G107" i="17"/>
  <c r="P106" i="38"/>
  <c r="G107" i="38"/>
  <c r="P107" i="17"/>
  <c r="G108" i="17"/>
  <c r="P107" i="38"/>
  <c r="G108" i="38"/>
  <c r="P108" i="17"/>
  <c r="G109" i="17"/>
  <c r="P108" i="38"/>
  <c r="G109" i="38"/>
  <c r="P109" i="17"/>
  <c r="G110" i="17"/>
  <c r="P109" i="38"/>
  <c r="G110" i="38"/>
  <c r="P110" i="17"/>
  <c r="G111" i="17"/>
  <c r="P110" i="38"/>
  <c r="G111" i="38"/>
  <c r="P111" i="17"/>
  <c r="G112" i="17"/>
  <c r="P111" i="38"/>
  <c r="G112" i="38"/>
  <c r="P112" i="17"/>
  <c r="G113" i="17"/>
  <c r="P112" i="38"/>
  <c r="G113" i="38"/>
  <c r="P113" i="17"/>
  <c r="G114" i="17"/>
  <c r="P113" i="38"/>
  <c r="G114" i="38"/>
  <c r="P114" i="17"/>
  <c r="G115" i="17"/>
  <c r="P114" i="38"/>
  <c r="G115" i="38"/>
  <c r="P115" i="17"/>
  <c r="G116" i="17"/>
  <c r="P115" i="38"/>
  <c r="G116" i="38"/>
  <c r="P116" i="17"/>
  <c r="G117" i="17"/>
  <c r="P116" i="38"/>
  <c r="G117" i="38"/>
  <c r="P117" i="17"/>
  <c r="G118" i="17"/>
  <c r="P117" i="38"/>
  <c r="G118" i="38"/>
  <c r="P118" i="17"/>
  <c r="G119" i="17"/>
  <c r="P118" i="38"/>
  <c r="G119" i="38"/>
  <c r="P119" i="17"/>
  <c r="G120" i="17"/>
  <c r="P119" i="38"/>
  <c r="G120" i="38"/>
  <c r="P120" i="17"/>
  <c r="G121" i="17"/>
  <c r="P120" i="38"/>
  <c r="G121" i="38"/>
  <c r="P121" i="17"/>
  <c r="G122" i="17"/>
  <c r="P121" i="38"/>
  <c r="G122" i="38"/>
  <c r="P122" i="17"/>
  <c r="G123" i="17"/>
  <c r="P122" i="38"/>
  <c r="G123" i="38"/>
  <c r="P123" i="17"/>
  <c r="G124" i="17"/>
  <c r="P123" i="38"/>
  <c r="G124" i="38"/>
  <c r="P124" i="17"/>
  <c r="G125" i="17"/>
  <c r="P124" i="38"/>
  <c r="G125" i="38"/>
  <c r="P125" i="17"/>
  <c r="G126" i="17"/>
  <c r="P125" i="38"/>
  <c r="G126" i="38"/>
  <c r="P126" i="17"/>
  <c r="G127" i="17"/>
  <c r="P126" i="38"/>
  <c r="G127" i="38"/>
  <c r="P127" i="17"/>
  <c r="G128" i="17"/>
  <c r="P127" i="38"/>
  <c r="G128" i="38"/>
  <c r="P128" i="17"/>
  <c r="G129" i="17"/>
  <c r="P128" i="38"/>
  <c r="G129" i="38"/>
  <c r="P129" i="17"/>
  <c r="G130" i="17"/>
  <c r="P129" i="38"/>
  <c r="G130" i="38"/>
  <c r="P130" i="17"/>
  <c r="G131" i="17"/>
  <c r="P130" i="38"/>
  <c r="G131" i="38"/>
  <c r="P131" i="17"/>
  <c r="G132" i="17"/>
  <c r="P131" i="38"/>
  <c r="G132" i="38"/>
  <c r="P132" i="17"/>
  <c r="G133" i="17"/>
  <c r="P132" i="38"/>
  <c r="G133" i="38"/>
  <c r="P133" i="17"/>
  <c r="G134" i="17"/>
  <c r="P133" i="38"/>
  <c r="G134" i="38"/>
  <c r="P134" i="17"/>
  <c r="G135" i="17"/>
  <c r="P134" i="38"/>
  <c r="G135" i="38"/>
  <c r="P135" i="17"/>
  <c r="G136" i="17"/>
  <c r="P135" i="38"/>
  <c r="G136" i="38"/>
  <c r="P136" i="17"/>
  <c r="G137" i="17"/>
  <c r="P136" i="38"/>
  <c r="G137" i="38"/>
  <c r="P137" i="17"/>
  <c r="G138" i="17"/>
  <c r="P137" i="38"/>
  <c r="G138" i="38"/>
  <c r="P138" i="17"/>
  <c r="G139" i="17"/>
  <c r="P138" i="38"/>
  <c r="G139" i="38"/>
  <c r="P139" i="17"/>
  <c r="G140" i="17"/>
  <c r="P139" i="38"/>
  <c r="G140" i="38"/>
  <c r="P140" i="17"/>
  <c r="G141" i="17"/>
  <c r="P140" i="38"/>
  <c r="G141" i="38"/>
  <c r="P141" i="17"/>
  <c r="G142" i="17"/>
  <c r="P141" i="38"/>
  <c r="G142" i="38"/>
  <c r="P142" i="17"/>
  <c r="G143" i="17"/>
  <c r="P142" i="38"/>
  <c r="G143" i="38"/>
  <c r="P143" i="17"/>
  <c r="G144" i="17"/>
  <c r="P143" i="38"/>
  <c r="G144" i="38"/>
  <c r="P144" i="17"/>
  <c r="G145" i="17"/>
  <c r="P144" i="38"/>
  <c r="G145" i="38"/>
  <c r="P145" i="17"/>
  <c r="G146" i="17"/>
  <c r="P145" i="38"/>
  <c r="G146" i="38"/>
  <c r="P146" i="17"/>
  <c r="G147" i="17"/>
  <c r="P146" i="38"/>
  <c r="G147" i="38"/>
  <c r="P147" i="17"/>
  <c r="G148" i="17"/>
  <c r="P147" i="38"/>
  <c r="G148" i="38"/>
  <c r="P148" i="17"/>
  <c r="G149" i="17"/>
  <c r="P148" i="38"/>
  <c r="G149" i="38"/>
  <c r="P149" i="17"/>
  <c r="G150" i="17"/>
  <c r="P149" i="38"/>
  <c r="G150" i="38"/>
  <c r="P150" i="17"/>
  <c r="G151" i="17"/>
  <c r="P150" i="38"/>
  <c r="G151" i="38"/>
  <c r="P151" i="17"/>
  <c r="G152" i="17"/>
  <c r="P151" i="38"/>
  <c r="G152" i="38"/>
  <c r="P152" i="17"/>
  <c r="G153" i="17"/>
  <c r="P152" i="38"/>
  <c r="G153" i="38"/>
  <c r="P153" i="17"/>
  <c r="G154" i="17"/>
  <c r="P153" i="38"/>
  <c r="G154" i="38"/>
  <c r="P154" i="17"/>
  <c r="G155" i="17"/>
  <c r="P154" i="38"/>
  <c r="G155" i="38"/>
  <c r="P155" i="17"/>
  <c r="G156" i="17"/>
  <c r="P155" i="38"/>
  <c r="G156" i="38"/>
  <c r="P156" i="17"/>
  <c r="G157" i="17"/>
  <c r="P156" i="38"/>
  <c r="G157" i="38"/>
  <c r="P157" i="17"/>
  <c r="G158" i="17"/>
  <c r="P157" i="38"/>
  <c r="G158" i="38"/>
  <c r="P158" i="17"/>
  <c r="G159" i="17"/>
  <c r="P158" i="38"/>
  <c r="G159" i="38"/>
  <c r="P159" i="17"/>
  <c r="G160" i="17"/>
  <c r="P159" i="38"/>
  <c r="G160" i="38"/>
  <c r="P160" i="17"/>
  <c r="G161" i="17"/>
  <c r="P160" i="38"/>
  <c r="G161" i="38"/>
  <c r="P161" i="17"/>
  <c r="G162" i="17"/>
  <c r="P161" i="38"/>
  <c r="G162" i="38"/>
  <c r="P162" i="17"/>
  <c r="G163" i="17"/>
  <c r="P162" i="38"/>
  <c r="G163" i="38"/>
  <c r="P163" i="17"/>
  <c r="G164" i="17"/>
  <c r="P163" i="38"/>
  <c r="G164" i="38"/>
  <c r="P164" i="17"/>
  <c r="G165" i="17"/>
  <c r="P164" i="38"/>
  <c r="G165" i="38"/>
  <c r="P165" i="17"/>
  <c r="G166" i="17"/>
  <c r="P165" i="38"/>
  <c r="G166" i="38"/>
  <c r="P166" i="17"/>
  <c r="G167" i="17"/>
  <c r="P166" i="38"/>
  <c r="G167" i="38"/>
  <c r="P167" i="17"/>
  <c r="G168" i="17"/>
  <c r="P167" i="38"/>
  <c r="G168" i="38"/>
  <c r="P168" i="17"/>
  <c r="G169" i="17"/>
  <c r="P168" i="38"/>
  <c r="G169" i="38"/>
  <c r="P169" i="17"/>
  <c r="G170" i="17"/>
  <c r="P169" i="38"/>
  <c r="G170" i="38"/>
  <c r="P170" i="17"/>
  <c r="G171" i="17"/>
  <c r="P170" i="38"/>
  <c r="G171" i="38"/>
  <c r="P171" i="17"/>
  <c r="G172" i="17"/>
  <c r="P171" i="38"/>
  <c r="G172" i="38"/>
  <c r="P172" i="17"/>
  <c r="G173" i="17"/>
  <c r="P172" i="38"/>
  <c r="G173" i="38"/>
  <c r="P173" i="17"/>
  <c r="G174" i="17"/>
  <c r="P173" i="38"/>
  <c r="G174" i="38"/>
  <c r="P174" i="17"/>
  <c r="G175" i="17"/>
  <c r="P174" i="38"/>
  <c r="G175" i="38"/>
  <c r="P175" i="17"/>
  <c r="G176" i="17"/>
  <c r="P175" i="38"/>
  <c r="G176" i="38"/>
  <c r="P176" i="17"/>
  <c r="G177" i="17"/>
  <c r="P176" i="38"/>
  <c r="G177" i="38"/>
  <c r="P177" i="17"/>
  <c r="G178" i="17"/>
  <c r="P177" i="38"/>
  <c r="G178" i="38"/>
  <c r="P178" i="17"/>
  <c r="G179" i="17"/>
  <c r="P178" i="38"/>
  <c r="G179" i="38"/>
  <c r="P179" i="17"/>
  <c r="G180" i="17"/>
  <c r="P179" i="38"/>
  <c r="G180" i="38"/>
  <c r="P180" i="17"/>
  <c r="G181" i="17"/>
  <c r="P180" i="38"/>
  <c r="G181" i="38"/>
  <c r="P181" i="17"/>
  <c r="G182" i="17"/>
  <c r="P181" i="38"/>
  <c r="G182" i="38"/>
  <c r="P182" i="17"/>
  <c r="G183" i="17"/>
  <c r="P182" i="38"/>
  <c r="G183" i="38"/>
  <c r="P183" i="17"/>
  <c r="G184" i="17"/>
  <c r="P183" i="38"/>
  <c r="G184" i="38"/>
  <c r="P184" i="17"/>
  <c r="G185" i="17"/>
  <c r="P184" i="38"/>
  <c r="G185" i="38"/>
  <c r="P185" i="17"/>
  <c r="G186" i="17"/>
  <c r="P185" i="38"/>
  <c r="G186" i="38"/>
  <c r="P186" i="17"/>
  <c r="G187" i="17"/>
  <c r="P186" i="38"/>
  <c r="G187" i="38"/>
  <c r="P187" i="17"/>
  <c r="G188" i="17"/>
  <c r="P187" i="38"/>
  <c r="G188" i="38"/>
  <c r="P188" i="17"/>
  <c r="G189" i="17"/>
  <c r="P188" i="38"/>
  <c r="G189" i="38"/>
  <c r="P189" i="17"/>
  <c r="G190" i="17"/>
  <c r="P189" i="38"/>
  <c r="G190" i="38"/>
  <c r="P190" i="17"/>
  <c r="G191" i="17"/>
  <c r="P190" i="38"/>
  <c r="G191" i="38"/>
  <c r="P191" i="17"/>
  <c r="G192" i="17"/>
  <c r="P191" i="38"/>
  <c r="G192" i="38"/>
  <c r="P192" i="17"/>
  <c r="G193" i="17"/>
  <c r="P192" i="38"/>
  <c r="G193" i="38"/>
  <c r="P193" i="17"/>
  <c r="G194" i="17"/>
  <c r="P193" i="38"/>
  <c r="G194" i="38"/>
  <c r="P194" i="17"/>
  <c r="G195" i="17"/>
  <c r="P194" i="38"/>
  <c r="G195" i="38"/>
  <c r="P195" i="17"/>
  <c r="G196" i="17"/>
  <c r="P195" i="38"/>
  <c r="G196" i="38"/>
  <c r="P196" i="17"/>
  <c r="G197" i="17"/>
  <c r="P196" i="38"/>
  <c r="G197" i="38"/>
  <c r="P197" i="17"/>
  <c r="G198" i="17"/>
  <c r="P197" i="38"/>
  <c r="G198" i="38"/>
  <c r="P198" i="17"/>
  <c r="G199" i="17"/>
  <c r="P198" i="38"/>
  <c r="G199" i="38"/>
  <c r="P199" i="17"/>
  <c r="G200" i="17"/>
  <c r="P199" i="38"/>
  <c r="G200" i="38"/>
  <c r="P200" i="17"/>
  <c r="G201" i="17"/>
  <c r="P200" i="38"/>
  <c r="G201" i="38"/>
  <c r="P201" i="17"/>
  <c r="G202" i="17"/>
  <c r="P201" i="38"/>
  <c r="G202" i="38"/>
  <c r="P202" i="17"/>
  <c r="G203" i="17"/>
  <c r="P202" i="38"/>
  <c r="G203" i="38"/>
  <c r="P203" i="17"/>
  <c r="G204" i="17"/>
  <c r="P203" i="38"/>
  <c r="G204" i="38"/>
  <c r="P204" i="17"/>
  <c r="G205" i="17"/>
  <c r="P204" i="38"/>
  <c r="G205" i="38"/>
  <c r="P205" i="17"/>
  <c r="G206" i="17"/>
  <c r="P205" i="38"/>
  <c r="G206" i="38"/>
  <c r="P206" i="17"/>
  <c r="G207" i="17"/>
  <c r="D18" i="32" s="1"/>
  <c r="P206" i="38"/>
  <c r="G207" i="38"/>
  <c r="D8" i="32" s="1"/>
  <c r="P207" i="17"/>
  <c r="G18" i="32"/>
  <c r="P207" i="38"/>
  <c r="G8" i="32"/>
  <c r="G12" i="16"/>
  <c r="P11" i="16"/>
  <c r="G13" i="16"/>
  <c r="P12" i="16"/>
  <c r="G14" i="16"/>
  <c r="G15" i="16"/>
  <c r="P13" i="16"/>
  <c r="G16" i="16"/>
  <c r="P15" i="16"/>
  <c r="G17" i="16"/>
  <c r="P16" i="16"/>
  <c r="G18" i="16"/>
  <c r="P17" i="16"/>
  <c r="G19" i="16"/>
  <c r="P18" i="16"/>
  <c r="G20" i="16"/>
  <c r="P19" i="16"/>
  <c r="G21" i="16"/>
  <c r="P20" i="16"/>
  <c r="G22" i="16"/>
  <c r="P21" i="16"/>
  <c r="G23" i="16"/>
  <c r="P22" i="16"/>
  <c r="G24" i="16"/>
  <c r="P23" i="16"/>
  <c r="G25" i="16"/>
  <c r="P24" i="16"/>
  <c r="G26" i="16"/>
  <c r="P25" i="16"/>
  <c r="G27" i="16"/>
  <c r="P26" i="16"/>
  <c r="G28" i="16"/>
  <c r="P27" i="16"/>
  <c r="G29" i="16"/>
  <c r="P28" i="16"/>
  <c r="G30" i="16"/>
  <c r="P29" i="16"/>
  <c r="G31" i="16"/>
  <c r="P30" i="16"/>
  <c r="G32" i="16"/>
  <c r="P31" i="16"/>
  <c r="G33" i="16"/>
  <c r="P32" i="16"/>
  <c r="G34" i="16"/>
  <c r="P33" i="16"/>
  <c r="G35" i="16"/>
  <c r="G36" i="16" s="1"/>
  <c r="G37" i="16" s="1"/>
  <c r="G38" i="16" s="1"/>
  <c r="G39" i="16" s="1"/>
  <c r="G40" i="16" s="1"/>
  <c r="G41" i="16" s="1"/>
  <c r="G42" i="16" s="1"/>
  <c r="G43" i="16" s="1"/>
  <c r="P34" i="16"/>
  <c r="P35" i="16"/>
  <c r="P36" i="16"/>
  <c r="P37" i="16"/>
  <c r="P39" i="16"/>
  <c r="P40" i="16"/>
  <c r="P41" i="16"/>
  <c r="P42" i="16"/>
  <c r="G44" i="16"/>
  <c r="P43" i="16"/>
  <c r="G45" i="16"/>
  <c r="P44" i="16"/>
  <c r="G46" i="16"/>
  <c r="P45" i="16"/>
  <c r="G47" i="16"/>
  <c r="P46" i="16"/>
  <c r="G48" i="16"/>
  <c r="P47" i="16"/>
  <c r="G49" i="16"/>
  <c r="P48" i="16"/>
  <c r="G50" i="16"/>
  <c r="P49" i="16"/>
  <c r="G51" i="16"/>
  <c r="P50" i="16"/>
  <c r="G52" i="16"/>
  <c r="P51" i="16"/>
  <c r="G53" i="16"/>
  <c r="P52" i="16"/>
  <c r="G54" i="16"/>
  <c r="P53" i="16"/>
  <c r="G55" i="16"/>
  <c r="P54" i="16"/>
  <c r="P55" i="16"/>
  <c r="G56" i="16"/>
  <c r="P56" i="16"/>
  <c r="G57" i="16"/>
  <c r="P57" i="16"/>
  <c r="G58" i="16"/>
  <c r="P58" i="16"/>
  <c r="G59" i="16"/>
  <c r="P59" i="16"/>
  <c r="G60" i="16"/>
  <c r="P60" i="16"/>
  <c r="G61" i="16"/>
  <c r="P61" i="16"/>
  <c r="G62" i="16"/>
  <c r="P62" i="16"/>
  <c r="G63" i="16"/>
  <c r="P63" i="16"/>
  <c r="G64" i="16"/>
  <c r="P64" i="16"/>
  <c r="G65" i="16"/>
  <c r="P65" i="16"/>
  <c r="G66" i="16"/>
  <c r="P66" i="16"/>
  <c r="G67" i="16"/>
  <c r="P67" i="16"/>
  <c r="G68" i="16"/>
  <c r="P68" i="16"/>
  <c r="G69" i="16"/>
  <c r="P69" i="16"/>
  <c r="G70" i="16"/>
  <c r="P70" i="16"/>
  <c r="G71" i="16"/>
  <c r="P71" i="16"/>
  <c r="G72" i="16"/>
  <c r="P72" i="16"/>
  <c r="G73" i="16"/>
  <c r="P73" i="16"/>
  <c r="G74" i="16"/>
  <c r="P74" i="16"/>
  <c r="G75" i="16"/>
  <c r="P75" i="16"/>
  <c r="G76" i="16"/>
  <c r="P76" i="16"/>
  <c r="G77" i="16"/>
  <c r="P77" i="16"/>
  <c r="G78" i="16"/>
  <c r="P78" i="16"/>
  <c r="G79" i="16"/>
  <c r="P79" i="16"/>
  <c r="G80" i="16"/>
  <c r="P80" i="16"/>
  <c r="G81" i="16"/>
  <c r="P81" i="16"/>
  <c r="G82" i="16"/>
  <c r="P82" i="16"/>
  <c r="G83" i="16"/>
  <c r="P83" i="16"/>
  <c r="G84" i="16"/>
  <c r="P84" i="16"/>
  <c r="G85" i="16"/>
  <c r="P85" i="16"/>
  <c r="G86" i="16"/>
  <c r="P86" i="16"/>
  <c r="G87" i="16"/>
  <c r="P87" i="16"/>
  <c r="G88" i="16"/>
  <c r="P88" i="16"/>
  <c r="G89" i="16"/>
  <c r="P89" i="16"/>
  <c r="G90" i="16"/>
  <c r="P90" i="16"/>
  <c r="G91" i="16"/>
  <c r="P91" i="16"/>
  <c r="G92" i="16"/>
  <c r="P92" i="16"/>
  <c r="G93" i="16"/>
  <c r="P93" i="16"/>
  <c r="G94" i="16"/>
  <c r="P94" i="16"/>
  <c r="G95" i="16"/>
  <c r="P95" i="16"/>
  <c r="G96" i="16"/>
  <c r="P96" i="16"/>
  <c r="G97" i="16"/>
  <c r="P97" i="16"/>
  <c r="G98" i="16"/>
  <c r="P98" i="16"/>
  <c r="G99" i="16"/>
  <c r="P99" i="16"/>
  <c r="G100" i="16"/>
  <c r="G101" i="16"/>
  <c r="P101" i="16"/>
  <c r="G102" i="16"/>
  <c r="P102" i="16"/>
  <c r="G103" i="16"/>
  <c r="P103" i="16"/>
  <c r="G104" i="16"/>
  <c r="P104" i="16"/>
  <c r="G105" i="16"/>
  <c r="P105" i="16"/>
  <c r="G106" i="16"/>
  <c r="P106" i="16"/>
  <c r="G107" i="16"/>
  <c r="P107" i="16"/>
  <c r="G108" i="16"/>
  <c r="P108" i="16"/>
  <c r="G109" i="16"/>
  <c r="P109" i="16"/>
  <c r="G110" i="16"/>
  <c r="P110" i="16"/>
  <c r="G111" i="16"/>
  <c r="P111" i="16"/>
  <c r="G112" i="16"/>
  <c r="P112" i="16"/>
  <c r="G113" i="16"/>
  <c r="P113" i="16"/>
  <c r="G114" i="16"/>
  <c r="P114" i="16"/>
  <c r="G115" i="16"/>
  <c r="P115" i="16"/>
  <c r="G116" i="16"/>
  <c r="P116" i="16"/>
  <c r="G117" i="16"/>
  <c r="P117" i="16"/>
  <c r="G118" i="16"/>
  <c r="P118" i="16"/>
  <c r="G119" i="16"/>
  <c r="P119" i="16"/>
  <c r="G120" i="16"/>
  <c r="P120" i="16"/>
  <c r="G121" i="16"/>
  <c r="P121" i="16"/>
  <c r="G122" i="16"/>
  <c r="P122" i="16"/>
  <c r="G123" i="16"/>
  <c r="P123" i="16"/>
  <c r="G124" i="16"/>
  <c r="P124" i="16"/>
  <c r="G125" i="16"/>
  <c r="P125" i="16"/>
  <c r="G126" i="16"/>
  <c r="P126" i="16"/>
  <c r="G127" i="16"/>
  <c r="P127" i="16"/>
  <c r="G128" i="16"/>
  <c r="P128" i="16"/>
  <c r="G129" i="16"/>
  <c r="P129" i="16"/>
  <c r="G130" i="16"/>
  <c r="P130" i="16"/>
  <c r="G131" i="16"/>
  <c r="P131" i="16"/>
  <c r="G132" i="16"/>
  <c r="P132" i="16"/>
  <c r="G133" i="16"/>
  <c r="P133" i="16"/>
  <c r="G134" i="16"/>
  <c r="P134" i="16"/>
  <c r="G135" i="16"/>
  <c r="P135" i="16"/>
  <c r="G136" i="16"/>
  <c r="P136" i="16"/>
  <c r="G137" i="16"/>
  <c r="P137" i="16"/>
  <c r="G138" i="16"/>
  <c r="P138" i="16"/>
  <c r="G139" i="16"/>
  <c r="P139" i="16"/>
  <c r="G140" i="16"/>
  <c r="P140" i="16"/>
  <c r="G141" i="16"/>
  <c r="P141" i="16"/>
  <c r="G142" i="16"/>
  <c r="P142" i="16"/>
  <c r="G143" i="16"/>
  <c r="P143" i="16"/>
  <c r="G144" i="16"/>
  <c r="P144" i="16"/>
  <c r="G145" i="16"/>
  <c r="P145" i="16"/>
  <c r="G146" i="16"/>
  <c r="P146" i="16"/>
  <c r="G147" i="16"/>
  <c r="P147" i="16"/>
  <c r="G148" i="16"/>
  <c r="P148" i="16"/>
  <c r="G149" i="16"/>
  <c r="P149" i="16"/>
  <c r="G150" i="16"/>
  <c r="P150" i="16"/>
  <c r="G151" i="16"/>
  <c r="P151" i="16"/>
  <c r="G152" i="16"/>
  <c r="P152" i="16"/>
  <c r="G153" i="16"/>
  <c r="P153" i="16"/>
  <c r="G154" i="16"/>
  <c r="P154" i="16"/>
  <c r="G155" i="16"/>
  <c r="P155" i="16"/>
  <c r="G156" i="16"/>
  <c r="P156" i="16"/>
  <c r="G157" i="16"/>
  <c r="P157" i="16"/>
  <c r="G158" i="16"/>
  <c r="P158" i="16"/>
  <c r="G159" i="16"/>
  <c r="P159" i="16"/>
  <c r="G160" i="16"/>
  <c r="P160" i="16"/>
  <c r="G161" i="16"/>
  <c r="P161" i="16"/>
  <c r="G162" i="16"/>
  <c r="P162" i="16"/>
  <c r="G163" i="16"/>
  <c r="P163" i="16"/>
  <c r="G164" i="16"/>
  <c r="P164" i="16"/>
  <c r="G165" i="16"/>
  <c r="P165" i="16"/>
  <c r="G166" i="16"/>
  <c r="P166" i="16"/>
  <c r="G167" i="16"/>
  <c r="P167" i="16"/>
  <c r="G168" i="16"/>
  <c r="P168" i="16"/>
  <c r="G169" i="16"/>
  <c r="G170" i="16"/>
  <c r="P169" i="16"/>
  <c r="G171" i="16"/>
  <c r="P170" i="16"/>
  <c r="G172" i="16"/>
  <c r="P171" i="16"/>
  <c r="G173" i="16"/>
  <c r="P172" i="16"/>
  <c r="G174" i="16"/>
  <c r="D10" i="32" s="1"/>
  <c r="P173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P174" i="16"/>
  <c r="G25" i="32"/>
  <c r="P33" i="25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P34" i="25"/>
  <c r="P35" i="25"/>
  <c r="P36" i="25"/>
  <c r="P37" i="25"/>
  <c r="P38" i="25"/>
  <c r="P39" i="25"/>
  <c r="P40" i="25"/>
  <c r="P41" i="25"/>
  <c r="P42" i="25"/>
  <c r="P43" i="25"/>
  <c r="P44" i="25"/>
  <c r="P45" i="25"/>
  <c r="P46" i="25"/>
  <c r="P47" i="25"/>
  <c r="P48" i="25"/>
  <c r="P49" i="25"/>
  <c r="P50" i="25"/>
  <c r="P51" i="25"/>
  <c r="G52" i="25"/>
  <c r="P52" i="25"/>
  <c r="G53" i="25"/>
  <c r="P53" i="25"/>
  <c r="G54" i="25"/>
  <c r="P54" i="25"/>
  <c r="G55" i="25"/>
  <c r="P55" i="25"/>
  <c r="G56" i="25"/>
  <c r="P56" i="25"/>
  <c r="G57" i="25"/>
  <c r="P57" i="25"/>
  <c r="G58" i="25"/>
  <c r="P58" i="25"/>
  <c r="G59" i="25"/>
  <c r="P59" i="25"/>
  <c r="G60" i="25"/>
  <c r="P60" i="25"/>
  <c r="G61" i="25"/>
  <c r="P61" i="25"/>
  <c r="G62" i="25"/>
  <c r="P62" i="25"/>
  <c r="G63" i="25"/>
  <c r="P63" i="25"/>
  <c r="G64" i="25"/>
  <c r="P64" i="25"/>
  <c r="G65" i="25"/>
  <c r="P65" i="25"/>
  <c r="G66" i="25"/>
  <c r="P66" i="25"/>
  <c r="G67" i="25"/>
  <c r="P67" i="25"/>
  <c r="G68" i="25"/>
  <c r="P68" i="25"/>
  <c r="G69" i="25"/>
  <c r="P69" i="25"/>
  <c r="G70" i="25"/>
  <c r="P70" i="25"/>
  <c r="G71" i="25"/>
  <c r="P71" i="25"/>
  <c r="G72" i="25"/>
  <c r="P72" i="25"/>
  <c r="G73" i="25"/>
  <c r="P73" i="25"/>
  <c r="G74" i="25"/>
  <c r="P74" i="25"/>
  <c r="G75" i="25"/>
  <c r="P75" i="25"/>
  <c r="G76" i="25"/>
  <c r="P76" i="25"/>
  <c r="G77" i="25"/>
  <c r="P77" i="25"/>
  <c r="G78" i="25"/>
  <c r="P78" i="25"/>
  <c r="G79" i="25"/>
  <c r="P79" i="25"/>
  <c r="G80" i="25"/>
  <c r="P80" i="25"/>
  <c r="G81" i="25"/>
  <c r="P81" i="25"/>
  <c r="G82" i="25"/>
  <c r="P82" i="25"/>
  <c r="G83" i="25"/>
  <c r="P83" i="25"/>
  <c r="G84" i="25"/>
  <c r="P84" i="25"/>
  <c r="G85" i="25"/>
  <c r="P85" i="25"/>
  <c r="G86" i="25"/>
  <c r="P86" i="25"/>
  <c r="G87" i="25"/>
  <c r="P87" i="25"/>
  <c r="G88" i="25"/>
  <c r="P88" i="25"/>
  <c r="G89" i="25"/>
  <c r="P89" i="25"/>
  <c r="G90" i="25"/>
  <c r="P90" i="25"/>
  <c r="G91" i="25"/>
  <c r="P91" i="25"/>
  <c r="G92" i="25"/>
  <c r="P92" i="25"/>
  <c r="G93" i="25"/>
  <c r="P93" i="25"/>
  <c r="G94" i="25"/>
  <c r="P94" i="25"/>
  <c r="G95" i="25"/>
  <c r="P95" i="25"/>
  <c r="G96" i="25"/>
  <c r="P96" i="25"/>
  <c r="G97" i="25"/>
  <c r="P97" i="25"/>
  <c r="G98" i="25"/>
  <c r="P98" i="25"/>
  <c r="G99" i="25"/>
  <c r="P99" i="25"/>
  <c r="G100" i="25"/>
  <c r="P100" i="25"/>
  <c r="G101" i="25"/>
  <c r="P101" i="25"/>
  <c r="G102" i="25"/>
  <c r="P102" i="25"/>
  <c r="G103" i="25"/>
  <c r="P103" i="25"/>
  <c r="G104" i="25"/>
  <c r="P104" i="25"/>
  <c r="G105" i="25"/>
  <c r="P105" i="25"/>
  <c r="G106" i="25"/>
  <c r="P106" i="25"/>
  <c r="G107" i="25"/>
  <c r="P107" i="25"/>
  <c r="G108" i="25"/>
  <c r="P108" i="25"/>
  <c r="G109" i="25"/>
  <c r="P109" i="25"/>
  <c r="G110" i="25"/>
  <c r="P110" i="25"/>
  <c r="G111" i="25"/>
  <c r="P111" i="25"/>
  <c r="G112" i="25"/>
  <c r="P112" i="25"/>
  <c r="G113" i="25"/>
  <c r="P113" i="25"/>
  <c r="G114" i="25"/>
  <c r="P114" i="25"/>
  <c r="G115" i="25"/>
  <c r="P115" i="25"/>
  <c r="G116" i="25"/>
  <c r="P116" i="25"/>
  <c r="G117" i="25"/>
  <c r="P117" i="25"/>
  <c r="G118" i="25"/>
  <c r="P118" i="25"/>
  <c r="G119" i="25"/>
  <c r="P119" i="25"/>
  <c r="G120" i="25"/>
  <c r="P120" i="25"/>
  <c r="G121" i="25"/>
  <c r="P121" i="25"/>
  <c r="G122" i="25"/>
  <c r="P122" i="25"/>
  <c r="G123" i="25"/>
  <c r="P123" i="25"/>
  <c r="G124" i="25"/>
  <c r="P124" i="25"/>
  <c r="G125" i="25"/>
  <c r="P125" i="25"/>
  <c r="G126" i="25"/>
  <c r="P126" i="25"/>
  <c r="G127" i="25"/>
  <c r="P127" i="25"/>
  <c r="G128" i="25"/>
  <c r="P128" i="25"/>
  <c r="G129" i="25"/>
  <c r="P129" i="25"/>
  <c r="G130" i="25"/>
  <c r="P130" i="25"/>
  <c r="G131" i="25"/>
  <c r="P131" i="25"/>
  <c r="G132" i="25"/>
  <c r="P132" i="25"/>
  <c r="G133" i="25"/>
  <c r="P133" i="25"/>
  <c r="G134" i="25"/>
  <c r="P134" i="25"/>
  <c r="G135" i="25"/>
  <c r="P135" i="25"/>
  <c r="G136" i="25"/>
  <c r="P136" i="25"/>
  <c r="G137" i="25"/>
  <c r="P137" i="25"/>
  <c r="G138" i="25"/>
  <c r="P138" i="25"/>
  <c r="G139" i="25"/>
  <c r="P139" i="25"/>
  <c r="G140" i="25"/>
  <c r="P140" i="25"/>
  <c r="G141" i="25"/>
  <c r="P141" i="25"/>
  <c r="G142" i="25"/>
  <c r="P142" i="25"/>
  <c r="G143" i="25"/>
  <c r="P143" i="25"/>
  <c r="G144" i="25"/>
  <c r="P144" i="25"/>
  <c r="G145" i="25"/>
  <c r="P145" i="25"/>
  <c r="G146" i="25"/>
  <c r="P146" i="25"/>
  <c r="G147" i="25"/>
  <c r="P147" i="25"/>
  <c r="G148" i="25"/>
  <c r="P148" i="25"/>
  <c r="G149" i="25"/>
  <c r="P149" i="25"/>
  <c r="G150" i="25"/>
  <c r="P150" i="25"/>
  <c r="G151" i="25"/>
  <c r="P151" i="25"/>
  <c r="G152" i="25"/>
  <c r="P152" i="25"/>
  <c r="G153" i="25"/>
  <c r="P153" i="25"/>
  <c r="G154" i="25"/>
  <c r="P154" i="25"/>
  <c r="G155" i="25"/>
  <c r="P155" i="25"/>
  <c r="G156" i="25"/>
  <c r="P156" i="25"/>
  <c r="G157" i="25"/>
  <c r="P157" i="25"/>
  <c r="G158" i="25"/>
  <c r="P158" i="25"/>
  <c r="G159" i="25"/>
  <c r="P159" i="25"/>
  <c r="G160" i="25"/>
  <c r="P160" i="25"/>
  <c r="G161" i="25"/>
  <c r="P161" i="25"/>
  <c r="G162" i="25"/>
  <c r="P162" i="25"/>
  <c r="G163" i="25"/>
  <c r="P163" i="25"/>
  <c r="G164" i="25"/>
  <c r="P164" i="25"/>
  <c r="G165" i="25"/>
  <c r="P165" i="25"/>
  <c r="G166" i="25"/>
  <c r="P166" i="25"/>
  <c r="G167" i="25"/>
  <c r="P167" i="25"/>
  <c r="G168" i="25"/>
  <c r="P168" i="25"/>
  <c r="G169" i="25"/>
  <c r="P169" i="25"/>
  <c r="G170" i="25"/>
  <c r="P170" i="25"/>
  <c r="G171" i="25"/>
  <c r="P171" i="25"/>
  <c r="G172" i="25"/>
  <c r="P172" i="25"/>
  <c r="G173" i="25"/>
  <c r="P173" i="25"/>
  <c r="G174" i="25"/>
  <c r="P174" i="25"/>
  <c r="G175" i="25"/>
  <c r="P175" i="25"/>
  <c r="G176" i="25"/>
  <c r="P176" i="25"/>
  <c r="G177" i="25"/>
  <c r="P177" i="25"/>
  <c r="G178" i="25"/>
  <c r="P178" i="25"/>
  <c r="G179" i="25"/>
  <c r="P179" i="25"/>
  <c r="G180" i="25"/>
  <c r="P180" i="25"/>
  <c r="G181" i="25"/>
  <c r="P181" i="25"/>
  <c r="G182" i="25"/>
  <c r="P182" i="25"/>
  <c r="G183" i="25"/>
  <c r="P183" i="25"/>
  <c r="G184" i="25"/>
  <c r="P184" i="25"/>
  <c r="G185" i="25"/>
  <c r="P185" i="25"/>
  <c r="G186" i="25"/>
  <c r="P186" i="25"/>
  <c r="G187" i="25"/>
  <c r="P187" i="25"/>
  <c r="G188" i="25"/>
  <c r="P188" i="25"/>
  <c r="G189" i="25"/>
  <c r="P189" i="25"/>
  <c r="G190" i="25"/>
  <c r="P190" i="25"/>
  <c r="G191" i="25"/>
  <c r="P191" i="25"/>
  <c r="G192" i="25"/>
  <c r="P192" i="25"/>
  <c r="G193" i="25"/>
  <c r="P193" i="25"/>
  <c r="G194" i="25"/>
  <c r="P194" i="25"/>
  <c r="G195" i="25"/>
  <c r="P195" i="25"/>
  <c r="G196" i="25"/>
  <c r="P196" i="25"/>
  <c r="G197" i="25"/>
  <c r="P197" i="25"/>
  <c r="G198" i="25"/>
  <c r="P198" i="25"/>
  <c r="G199" i="25"/>
  <c r="P199" i="25"/>
  <c r="G200" i="25"/>
  <c r="P200" i="25"/>
  <c r="G201" i="25"/>
  <c r="P201" i="25"/>
  <c r="G202" i="25"/>
  <c r="P202" i="25"/>
  <c r="G203" i="25"/>
  <c r="P203" i="25"/>
  <c r="G204" i="25"/>
  <c r="P204" i="25"/>
  <c r="G205" i="25"/>
  <c r="P205" i="25"/>
  <c r="G206" i="25"/>
  <c r="P206" i="25"/>
  <c r="G207" i="25"/>
  <c r="P207" i="25"/>
  <c r="G208" i="25"/>
  <c r="D11" i="32" s="1"/>
  <c r="P208" i="25"/>
  <c r="G11" i="32"/>
  <c r="G21" i="3"/>
  <c r="G22" i="3"/>
  <c r="G23" i="3"/>
  <c r="G24" i="3"/>
  <c r="G25" i="3"/>
  <c r="G26" i="3"/>
  <c r="G27" i="3"/>
  <c r="G28" i="3" s="1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R209" i="35"/>
  <c r="S209" i="35"/>
  <c r="G12" i="32"/>
  <c r="G10" i="32"/>
  <c r="G47" i="50"/>
  <c r="P46" i="50"/>
  <c r="G48" i="50"/>
  <c r="P47" i="50"/>
  <c r="G49" i="50"/>
  <c r="P48" i="50"/>
  <c r="G50" i="50"/>
  <c r="P49" i="50"/>
  <c r="G51" i="50"/>
  <c r="P50" i="50"/>
  <c r="G52" i="50"/>
  <c r="P51" i="50"/>
  <c r="G53" i="50"/>
  <c r="P52" i="50"/>
  <c r="G54" i="50"/>
  <c r="P53" i="50"/>
  <c r="G55" i="50"/>
  <c r="P54" i="50"/>
  <c r="G56" i="50"/>
  <c r="P55" i="50"/>
  <c r="G57" i="50"/>
  <c r="P56" i="50"/>
  <c r="G58" i="50"/>
  <c r="P57" i="50"/>
  <c r="G59" i="50"/>
  <c r="P58" i="50"/>
  <c r="G60" i="50"/>
  <c r="P59" i="50"/>
  <c r="G61" i="50"/>
  <c r="G62" i="50"/>
  <c r="P60" i="50"/>
  <c r="G63" i="50"/>
  <c r="P62" i="50"/>
  <c r="G64" i="50"/>
  <c r="P63" i="50"/>
  <c r="G65" i="50"/>
  <c r="P64" i="50"/>
  <c r="G66" i="50"/>
  <c r="P65" i="50"/>
  <c r="G67" i="50"/>
  <c r="P66" i="50"/>
  <c r="G68" i="50"/>
  <c r="P67" i="50"/>
  <c r="G69" i="50"/>
  <c r="P68" i="50"/>
  <c r="G70" i="50"/>
  <c r="P69" i="50"/>
  <c r="G71" i="50"/>
  <c r="P70" i="50"/>
  <c r="G72" i="50"/>
  <c r="P71" i="50"/>
  <c r="G73" i="50"/>
  <c r="P72" i="50"/>
  <c r="G74" i="50"/>
  <c r="P73" i="50"/>
  <c r="G75" i="50"/>
  <c r="P74" i="50"/>
  <c r="G76" i="50"/>
  <c r="P75" i="50"/>
  <c r="G77" i="50"/>
  <c r="P76" i="50"/>
  <c r="G78" i="50"/>
  <c r="P77" i="50"/>
  <c r="G79" i="50"/>
  <c r="P78" i="50"/>
  <c r="G80" i="50"/>
  <c r="P79" i="50"/>
  <c r="G81" i="50"/>
  <c r="P80" i="50"/>
  <c r="G82" i="50"/>
  <c r="P81" i="50"/>
  <c r="G83" i="50"/>
  <c r="P82" i="50"/>
  <c r="G84" i="50"/>
  <c r="P83" i="50"/>
  <c r="G85" i="50"/>
  <c r="P84" i="50"/>
  <c r="G86" i="50"/>
  <c r="P85" i="50"/>
  <c r="G87" i="50"/>
  <c r="P86" i="50"/>
  <c r="G88" i="50"/>
  <c r="P87" i="50"/>
  <c r="G89" i="50"/>
  <c r="P88" i="50"/>
  <c r="G90" i="50"/>
  <c r="P89" i="50"/>
  <c r="G91" i="50"/>
  <c r="P90" i="50"/>
  <c r="G92" i="50"/>
  <c r="P91" i="50"/>
  <c r="G93" i="50"/>
  <c r="P92" i="50"/>
  <c r="G94" i="50"/>
  <c r="P93" i="50"/>
  <c r="G95" i="50"/>
  <c r="P94" i="50"/>
  <c r="G96" i="50"/>
  <c r="P95" i="50"/>
  <c r="G97" i="50"/>
  <c r="P96" i="50"/>
  <c r="G98" i="50"/>
  <c r="P97" i="50"/>
  <c r="G99" i="50"/>
  <c r="P98" i="50"/>
  <c r="G100" i="50"/>
  <c r="P99" i="50"/>
  <c r="G101" i="50"/>
  <c r="P100" i="50"/>
  <c r="G102" i="50"/>
  <c r="P101" i="50"/>
  <c r="G103" i="50"/>
  <c r="P102" i="50"/>
  <c r="G104" i="50"/>
  <c r="P103" i="50"/>
  <c r="G105" i="50"/>
  <c r="P104" i="50"/>
  <c r="G106" i="50"/>
  <c r="P105" i="50"/>
  <c r="G107" i="50"/>
  <c r="P106" i="50"/>
  <c r="G108" i="50"/>
  <c r="P107" i="50"/>
  <c r="G109" i="50"/>
  <c r="P108" i="50"/>
  <c r="G110" i="50"/>
  <c r="P109" i="50"/>
  <c r="G111" i="50"/>
  <c r="P110" i="50"/>
  <c r="G112" i="50"/>
  <c r="P111" i="50"/>
  <c r="G113" i="50"/>
  <c r="P112" i="50"/>
  <c r="G114" i="50"/>
  <c r="P113" i="50"/>
  <c r="G115" i="50"/>
  <c r="P114" i="50"/>
  <c r="G116" i="50"/>
  <c r="P115" i="50"/>
  <c r="G117" i="50"/>
  <c r="P116" i="50"/>
  <c r="G118" i="50"/>
  <c r="P117" i="50"/>
  <c r="G119" i="50"/>
  <c r="P118" i="50"/>
  <c r="G120" i="50"/>
  <c r="P119" i="50"/>
  <c r="G121" i="50"/>
  <c r="P120" i="50"/>
  <c r="G122" i="50"/>
  <c r="P121" i="50"/>
  <c r="G123" i="50"/>
  <c r="P122" i="50"/>
  <c r="G124" i="50"/>
  <c r="P123" i="50"/>
  <c r="G125" i="50"/>
  <c r="P124" i="50"/>
  <c r="G126" i="50"/>
  <c r="P125" i="50"/>
  <c r="G127" i="50"/>
  <c r="P126" i="50"/>
  <c r="G128" i="50"/>
  <c r="P127" i="50"/>
  <c r="G129" i="50"/>
  <c r="P128" i="50"/>
  <c r="G130" i="50"/>
  <c r="P129" i="50"/>
  <c r="G131" i="50"/>
  <c r="P130" i="50"/>
  <c r="G132" i="50"/>
  <c r="P131" i="50"/>
  <c r="G133" i="50"/>
  <c r="P132" i="50"/>
  <c r="G134" i="50"/>
  <c r="P133" i="50"/>
  <c r="G135" i="50"/>
  <c r="P134" i="50"/>
  <c r="G136" i="50"/>
  <c r="P135" i="50"/>
  <c r="G137" i="50"/>
  <c r="P136" i="50"/>
  <c r="G138" i="50"/>
  <c r="P137" i="50"/>
  <c r="G139" i="50"/>
  <c r="P138" i="50"/>
  <c r="G140" i="50"/>
  <c r="P139" i="50"/>
  <c r="G141" i="50"/>
  <c r="P140" i="50"/>
  <c r="G142" i="50"/>
  <c r="P141" i="50"/>
  <c r="G143" i="50"/>
  <c r="P142" i="50"/>
  <c r="G144" i="50"/>
  <c r="P143" i="50"/>
  <c r="G145" i="50"/>
  <c r="P144" i="50"/>
  <c r="G146" i="50"/>
  <c r="P145" i="50"/>
  <c r="G147" i="50"/>
  <c r="P146" i="50"/>
  <c r="G148" i="50"/>
  <c r="P147" i="50"/>
  <c r="G149" i="50"/>
  <c r="P148" i="50"/>
  <c r="G150" i="50"/>
  <c r="P149" i="50"/>
  <c r="G151" i="50"/>
  <c r="P150" i="50"/>
  <c r="G152" i="50"/>
  <c r="P151" i="50"/>
  <c r="G153" i="50"/>
  <c r="P152" i="50"/>
  <c r="G154" i="50"/>
  <c r="P153" i="50"/>
  <c r="G155" i="50"/>
  <c r="P154" i="50"/>
  <c r="G156" i="50"/>
  <c r="P155" i="50"/>
  <c r="G157" i="50"/>
  <c r="P156" i="50"/>
  <c r="G158" i="50"/>
  <c r="P157" i="50"/>
  <c r="G159" i="50"/>
  <c r="P158" i="50"/>
  <c r="G160" i="50"/>
  <c r="P159" i="50"/>
  <c r="G161" i="50"/>
  <c r="P160" i="50"/>
  <c r="G162" i="50"/>
  <c r="P161" i="50"/>
  <c r="G163" i="50"/>
  <c r="P162" i="50"/>
  <c r="G164" i="50"/>
  <c r="P163" i="50"/>
  <c r="G165" i="50"/>
  <c r="P164" i="50"/>
  <c r="G166" i="50"/>
  <c r="P165" i="50"/>
  <c r="G167" i="50"/>
  <c r="P166" i="50"/>
  <c r="G168" i="50"/>
  <c r="P167" i="50"/>
  <c r="G169" i="50"/>
  <c r="P168" i="50"/>
  <c r="G170" i="50"/>
  <c r="P169" i="50"/>
  <c r="G171" i="50"/>
  <c r="P170" i="50"/>
  <c r="G172" i="50"/>
  <c r="P171" i="50"/>
  <c r="G173" i="50"/>
  <c r="P172" i="50"/>
  <c r="G174" i="50"/>
  <c r="P173" i="50"/>
  <c r="G175" i="50"/>
  <c r="P174" i="50"/>
  <c r="G176" i="50"/>
  <c r="P175" i="50"/>
  <c r="G177" i="50"/>
  <c r="P176" i="50"/>
  <c r="G178" i="50"/>
  <c r="P177" i="50"/>
  <c r="G179" i="50"/>
  <c r="P178" i="50"/>
  <c r="G180" i="50"/>
  <c r="P179" i="50"/>
  <c r="G181" i="50"/>
  <c r="P180" i="50"/>
  <c r="G182" i="50"/>
  <c r="P181" i="50"/>
  <c r="G183" i="50"/>
  <c r="P182" i="50"/>
  <c r="G184" i="50"/>
  <c r="P183" i="50"/>
  <c r="G185" i="50"/>
  <c r="P184" i="50"/>
  <c r="G186" i="50"/>
  <c r="P185" i="50"/>
  <c r="G187" i="50"/>
  <c r="P186" i="50"/>
  <c r="G188" i="50"/>
  <c r="P187" i="50"/>
  <c r="G189" i="50"/>
  <c r="P188" i="50"/>
  <c r="G190" i="50"/>
  <c r="P189" i="50"/>
  <c r="G191" i="50"/>
  <c r="P190" i="50"/>
  <c r="G192" i="50"/>
  <c r="P191" i="50"/>
  <c r="G193" i="50"/>
  <c r="P192" i="50"/>
  <c r="G194" i="50"/>
  <c r="P193" i="50"/>
  <c r="G195" i="50"/>
  <c r="P194" i="50"/>
  <c r="G196" i="50"/>
  <c r="P195" i="50"/>
  <c r="G197" i="50"/>
  <c r="P196" i="50"/>
  <c r="G198" i="50"/>
  <c r="P197" i="50"/>
  <c r="G199" i="50"/>
  <c r="P198" i="50"/>
  <c r="G200" i="50"/>
  <c r="P199" i="50"/>
  <c r="G201" i="50"/>
  <c r="P200" i="50"/>
  <c r="G202" i="50"/>
  <c r="P201" i="50"/>
  <c r="G203" i="50"/>
  <c r="P202" i="50"/>
  <c r="G204" i="50"/>
  <c r="P203" i="50"/>
  <c r="G205" i="50"/>
  <c r="P204" i="50"/>
  <c r="G206" i="50"/>
  <c r="P205" i="50"/>
  <c r="G207" i="50"/>
  <c r="D23" i="32" s="1"/>
  <c r="G23" i="32"/>
  <c r="P206" i="50"/>
  <c r="G208" i="50"/>
  <c r="P207" i="50"/>
  <c r="G209" i="50"/>
  <c r="P208" i="50"/>
  <c r="G210" i="50"/>
  <c r="P209" i="50"/>
  <c r="G211" i="50"/>
  <c r="P210" i="50"/>
  <c r="G212" i="50"/>
  <c r="P211" i="50"/>
  <c r="G213" i="50"/>
  <c r="G214" i="50"/>
  <c r="G215" i="50"/>
  <c r="G216" i="50"/>
  <c r="G217" i="50"/>
  <c r="G218" i="50"/>
  <c r="G219" i="50"/>
  <c r="G220" i="50"/>
  <c r="P212" i="50"/>
  <c r="P202" i="3"/>
  <c r="G203" i="3"/>
  <c r="P203" i="3"/>
  <c r="G204" i="3"/>
  <c r="P204" i="3"/>
  <c r="G205" i="3"/>
  <c r="P205" i="3"/>
  <c r="G206" i="3"/>
  <c r="P206" i="3"/>
  <c r="G207" i="3"/>
  <c r="P207" i="3"/>
  <c r="G208" i="3"/>
  <c r="P208" i="3"/>
  <c r="G209" i="3"/>
  <c r="P209" i="3"/>
  <c r="G210" i="3"/>
  <c r="P210" i="3"/>
  <c r="G211" i="3"/>
  <c r="P211" i="3"/>
  <c r="G212" i="3"/>
  <c r="P212" i="3"/>
  <c r="G213" i="3"/>
  <c r="D16" i="32" s="1"/>
  <c r="P213" i="3"/>
  <c r="G214" i="3"/>
  <c r="G16" i="32"/>
  <c r="H105" i="8" l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8" i="8" s="1"/>
  <c r="H309" i="8" s="1"/>
  <c r="H310" i="8" s="1"/>
  <c r="H311" i="8" s="1"/>
  <c r="H312" i="8" s="1"/>
  <c r="H313" i="8" s="1"/>
  <c r="H314" i="8" s="1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422" i="8" s="1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H463" i="8" s="1"/>
  <c r="H464" i="8" s="1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H562" i="8" s="1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H584" i="8" s="1"/>
  <c r="H585" i="8" s="1"/>
  <c r="H586" i="8" s="1"/>
  <c r="H587" i="8" s="1"/>
  <c r="H588" i="8" s="1"/>
  <c r="H589" i="8" s="1"/>
  <c r="H590" i="8" s="1"/>
  <c r="H591" i="8" s="1"/>
  <c r="H592" i="8" s="1"/>
  <c r="H593" i="8" s="1"/>
  <c r="H594" i="8" s="1"/>
  <c r="H595" i="8" s="1"/>
  <c r="H596" i="8" s="1"/>
  <c r="H597" i="8" s="1"/>
  <c r="H598" i="8" s="1"/>
  <c r="H599" i="8" s="1"/>
  <c r="H600" i="8" s="1"/>
  <c r="H601" i="8" s="1"/>
  <c r="H602" i="8" s="1"/>
  <c r="H603" i="8" s="1"/>
  <c r="H604" i="8" s="1"/>
  <c r="H605" i="8" s="1"/>
  <c r="H606" i="8" s="1"/>
  <c r="H607" i="8" s="1"/>
  <c r="G333" i="8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P18" i="39"/>
  <c r="G21" i="39"/>
  <c r="G93" i="52"/>
  <c r="P92" i="52"/>
  <c r="H608" i="8" l="1"/>
  <c r="H609" i="8" s="1"/>
  <c r="H610" i="8" s="1"/>
  <c r="H611" i="8" s="1"/>
  <c r="H612" i="8" s="1"/>
  <c r="H613" i="8" s="1"/>
  <c r="H614" i="8" s="1"/>
  <c r="H615" i="8" s="1"/>
  <c r="H616" i="8" s="1"/>
  <c r="H617" i="8" s="1"/>
  <c r="H618" i="8" s="1"/>
  <c r="H619" i="8" s="1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H637" i="8" s="1"/>
  <c r="H638" i="8" s="1"/>
  <c r="H639" i="8" s="1"/>
  <c r="H640" i="8" s="1"/>
  <c r="H641" i="8" s="1"/>
  <c r="H642" i="8" s="1"/>
  <c r="H643" i="8" s="1"/>
  <c r="H644" i="8" s="1"/>
  <c r="H645" i="8" s="1"/>
  <c r="H646" i="8" s="1"/>
  <c r="H647" i="8" s="1"/>
  <c r="H648" i="8" s="1"/>
  <c r="H649" i="8" s="1"/>
  <c r="H650" i="8" s="1"/>
  <c r="H651" i="8" s="1"/>
  <c r="H652" i="8" s="1"/>
  <c r="H653" i="8" s="1"/>
  <c r="H654" i="8" s="1"/>
  <c r="H655" i="8" s="1"/>
  <c r="H656" i="8" s="1"/>
  <c r="H657" i="8" s="1"/>
  <c r="H658" i="8" s="1"/>
  <c r="H659" i="8" s="1"/>
  <c r="H660" i="8" s="1"/>
  <c r="H661" i="8" s="1"/>
  <c r="H662" i="8" s="1"/>
  <c r="H663" i="8" s="1"/>
  <c r="H664" i="8" s="1"/>
  <c r="H665" i="8" s="1"/>
  <c r="H666" i="8" s="1"/>
  <c r="H667" i="8" s="1"/>
  <c r="H668" i="8" s="1"/>
  <c r="H669" i="8" s="1"/>
  <c r="H670" i="8" s="1"/>
  <c r="H671" i="8" s="1"/>
  <c r="H672" i="8" s="1"/>
  <c r="H673" i="8" s="1"/>
  <c r="H674" i="8" s="1"/>
  <c r="H675" i="8" s="1"/>
  <c r="H676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s="1"/>
  <c r="H696" i="8" s="1"/>
  <c r="H697" i="8" s="1"/>
  <c r="H698" i="8" s="1"/>
  <c r="H699" i="8" s="1"/>
  <c r="H700" i="8" s="1"/>
  <c r="H701" i="8" s="1"/>
  <c r="H702" i="8" s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H722" i="8" s="1"/>
  <c r="H723" i="8" s="1"/>
  <c r="H724" i="8" s="1"/>
  <c r="H725" i="8" s="1"/>
  <c r="H726" i="8" s="1"/>
  <c r="H727" i="8" s="1"/>
  <c r="H728" i="8" s="1"/>
  <c r="H729" i="8" s="1"/>
  <c r="H730" i="8" s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H812" i="8" s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H830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41" i="8" s="1"/>
  <c r="H842" i="8" s="1"/>
  <c r="H843" i="8" s="1"/>
  <c r="H844" i="8" s="1"/>
  <c r="H845" i="8" s="1"/>
  <c r="H846" i="8" s="1"/>
  <c r="H847" i="8" s="1"/>
  <c r="H848" i="8" s="1"/>
  <c r="H849" i="8" s="1"/>
  <c r="H850" i="8" s="1"/>
  <c r="H851" i="8" s="1"/>
  <c r="H852" i="8" s="1"/>
  <c r="H853" i="8" s="1"/>
  <c r="H854" i="8" s="1"/>
  <c r="H855" i="8" s="1"/>
  <c r="H856" i="8" s="1"/>
  <c r="H857" i="8" s="1"/>
  <c r="H858" i="8" s="1"/>
  <c r="H859" i="8" s="1"/>
  <c r="H860" i="8" s="1"/>
  <c r="H861" i="8" s="1"/>
  <c r="H862" i="8" s="1"/>
  <c r="H863" i="8" s="1"/>
  <c r="H864" i="8" s="1"/>
  <c r="H865" i="8" s="1"/>
  <c r="H866" i="8" s="1"/>
  <c r="H867" i="8" s="1"/>
  <c r="H868" i="8" s="1"/>
  <c r="H869" i="8" s="1"/>
  <c r="H870" i="8" s="1"/>
  <c r="H871" i="8" s="1"/>
  <c r="H872" i="8" s="1"/>
  <c r="H873" i="8" s="1"/>
  <c r="H874" i="8" s="1"/>
  <c r="H875" i="8" s="1"/>
  <c r="H876" i="8" s="1"/>
  <c r="H877" i="8" s="1"/>
  <c r="H878" i="8" s="1"/>
  <c r="H879" i="8" s="1"/>
  <c r="G429" i="8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G529" i="8" s="1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P19" i="39"/>
  <c r="G22" i="39"/>
  <c r="G94" i="52"/>
  <c r="P93" i="52"/>
  <c r="H880" i="8" l="1"/>
  <c r="H881" i="8" s="1"/>
  <c r="H882" i="8" s="1"/>
  <c r="H883" i="8" s="1"/>
  <c r="H884" i="8" s="1"/>
  <c r="H885" i="8" s="1"/>
  <c r="H886" i="8" s="1"/>
  <c r="H887" i="8" s="1"/>
  <c r="H888" i="8" s="1"/>
  <c r="H889" i="8" s="1"/>
  <c r="H890" i="8" s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H1024" i="8" s="1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H1044" i="8" s="1"/>
  <c r="H1045" i="8" s="1"/>
  <c r="H1046" i="8" s="1"/>
  <c r="E27" i="32"/>
  <c r="G23" i="39"/>
  <c r="P20" i="39"/>
  <c r="G95" i="52"/>
  <c r="P94" i="52"/>
  <c r="G568" i="8"/>
  <c r="G569" i="8" s="1"/>
  <c r="G570" i="8" s="1"/>
  <c r="G571" i="8" s="1"/>
  <c r="G572" i="8" s="1"/>
  <c r="G573" i="8" s="1"/>
  <c r="G574" i="8" s="1"/>
  <c r="G575" i="8" s="1"/>
  <c r="G576" i="8" s="1"/>
  <c r="G577" i="8" s="1"/>
  <c r="G578" i="8" s="1"/>
  <c r="G579" i="8" s="1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598" i="8" s="1"/>
  <c r="G599" i="8" s="1"/>
  <c r="G600" i="8" s="1"/>
  <c r="G601" i="8" s="1"/>
  <c r="G602" i="8" s="1"/>
  <c r="G603" i="8" s="1"/>
  <c r="G604" i="8" s="1"/>
  <c r="G605" i="8" s="1"/>
  <c r="H1047" i="8"/>
  <c r="H1048" i="8" s="1"/>
  <c r="H1049" i="8" s="1"/>
  <c r="H1050" i="8" s="1"/>
  <c r="H1051" i="8" s="1"/>
  <c r="H1052" i="8" s="1"/>
  <c r="H1053" i="8" s="1"/>
  <c r="H1054" i="8" s="1"/>
  <c r="H1055" i="8" s="1"/>
  <c r="H1056" i="8" s="1"/>
  <c r="H1057" i="8" s="1"/>
  <c r="H1058" i="8" s="1"/>
  <c r="H1059" i="8" s="1"/>
  <c r="H1060" i="8" s="1"/>
  <c r="H1061" i="8" s="1"/>
  <c r="H1062" i="8" s="1"/>
  <c r="H1063" i="8" s="1"/>
  <c r="H1064" i="8" s="1"/>
  <c r="H1065" i="8" s="1"/>
  <c r="H1066" i="8" s="1"/>
  <c r="H1067" i="8" s="1"/>
  <c r="H1068" i="8" s="1"/>
  <c r="H1069" i="8" s="1"/>
  <c r="H1070" i="8" s="1"/>
  <c r="H1071" i="8" s="1"/>
  <c r="H1072" i="8" s="1"/>
  <c r="H1073" i="8" s="1"/>
  <c r="H1074" i="8" s="1"/>
  <c r="H1075" i="8" s="1"/>
  <c r="H1076" i="8" s="1"/>
  <c r="H1077" i="8" s="1"/>
  <c r="H1078" i="8" s="1"/>
  <c r="H1079" i="8" s="1"/>
  <c r="H1080" i="8" s="1"/>
  <c r="H1081" i="8" s="1"/>
  <c r="H1082" i="8" s="1"/>
  <c r="H1083" i="8" s="1"/>
  <c r="H1084" i="8" s="1"/>
  <c r="H1085" i="8" s="1"/>
  <c r="H1086" i="8" s="1"/>
  <c r="H1087" i="8" s="1"/>
  <c r="H1088" i="8" s="1"/>
  <c r="H1089" i="8" s="1"/>
  <c r="H1090" i="8" s="1"/>
  <c r="H1091" i="8" s="1"/>
  <c r="H1092" i="8" s="1"/>
  <c r="H1093" i="8" s="1"/>
  <c r="H1094" i="8" s="1"/>
  <c r="H1095" i="8" s="1"/>
  <c r="H1096" i="8" s="1"/>
  <c r="H1097" i="8" s="1"/>
  <c r="H1098" i="8" s="1"/>
  <c r="H1099" i="8" s="1"/>
  <c r="H1100" i="8" s="1"/>
  <c r="H1101" i="8" s="1"/>
  <c r="H1102" i="8" s="1"/>
  <c r="H1103" i="8" s="1"/>
  <c r="H1104" i="8" s="1"/>
  <c r="H1105" i="8" s="1"/>
  <c r="H1106" i="8" s="1"/>
  <c r="H1107" i="8" s="1"/>
  <c r="H1108" i="8" s="1"/>
  <c r="H1109" i="8" s="1"/>
  <c r="H1110" i="8" s="1"/>
  <c r="H1111" i="8" s="1"/>
  <c r="H1112" i="8" s="1"/>
  <c r="H1113" i="8" s="1"/>
  <c r="H1114" i="8" s="1"/>
  <c r="H1115" i="8" s="1"/>
  <c r="H1116" i="8" s="1"/>
  <c r="H1117" i="8" s="1"/>
  <c r="H1118" i="8" s="1"/>
  <c r="H1119" i="8" s="1"/>
  <c r="H1120" i="8" s="1"/>
  <c r="H1121" i="8" s="1"/>
  <c r="H1122" i="8" s="1"/>
  <c r="H1123" i="8" s="1"/>
  <c r="H1124" i="8" s="1"/>
  <c r="H1125" i="8" s="1"/>
  <c r="H1126" i="8" s="1"/>
  <c r="H1127" i="8" s="1"/>
  <c r="H1128" i="8" s="1"/>
  <c r="H1129" i="8" s="1"/>
  <c r="H1130" i="8" s="1"/>
  <c r="H1131" i="8" s="1"/>
  <c r="H1132" i="8" s="1"/>
  <c r="H1133" i="8" s="1"/>
  <c r="H1134" i="8" s="1"/>
  <c r="H1135" i="8" s="1"/>
  <c r="H1136" i="8" s="1"/>
  <c r="H1137" i="8" s="1"/>
  <c r="H1138" i="8" s="1"/>
  <c r="H1139" i="8" s="1"/>
  <c r="H1140" i="8" s="1"/>
  <c r="H1141" i="8" s="1"/>
  <c r="H1142" i="8" s="1"/>
  <c r="H1143" i="8" s="1"/>
  <c r="H1144" i="8" s="1"/>
  <c r="H1145" i="8" s="1"/>
  <c r="H1146" i="8" s="1"/>
  <c r="H1147" i="8" s="1"/>
  <c r="H1148" i="8" s="1"/>
  <c r="H1149" i="8" s="1"/>
  <c r="H1150" i="8" s="1"/>
  <c r="H1151" i="8" s="1"/>
  <c r="H1152" i="8" s="1"/>
  <c r="H1153" i="8" s="1"/>
  <c r="H1154" i="8" s="1"/>
  <c r="H1155" i="8" s="1"/>
  <c r="H1156" i="8" s="1"/>
  <c r="H1157" i="8" s="1"/>
  <c r="H1158" i="8" s="1"/>
  <c r="H1159" i="8" s="1"/>
  <c r="H1160" i="8" s="1"/>
  <c r="H1161" i="8" s="1"/>
  <c r="H1162" i="8" s="1"/>
  <c r="H1163" i="8" s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H1244" i="8" s="1"/>
  <c r="H1245" i="8" s="1"/>
  <c r="H1246" i="8" s="1"/>
  <c r="H1247" i="8" s="1"/>
  <c r="H1248" i="8" s="1"/>
  <c r="H1249" i="8" s="1"/>
  <c r="H1250" i="8" s="1"/>
  <c r="H1251" i="8" s="1"/>
  <c r="H1252" i="8" s="1"/>
  <c r="H1253" i="8" s="1"/>
  <c r="H1254" i="8" s="1"/>
  <c r="H1255" i="8" s="1"/>
  <c r="H1256" i="8" s="1"/>
  <c r="H1257" i="8" s="1"/>
  <c r="H1258" i="8" s="1"/>
  <c r="H1259" i="8" s="1"/>
  <c r="H1260" i="8" s="1"/>
  <c r="H1261" i="8" s="1"/>
  <c r="H1262" i="8" s="1"/>
  <c r="H1263" i="8" s="1"/>
  <c r="H1264" i="8" s="1"/>
  <c r="H1265" i="8" s="1"/>
  <c r="H1266" i="8" s="1"/>
  <c r="H1267" i="8" s="1"/>
  <c r="H1268" i="8" s="1"/>
  <c r="H1269" i="8" s="1"/>
  <c r="H1270" i="8" s="1"/>
  <c r="H1271" i="8" s="1"/>
  <c r="H1272" i="8" s="1"/>
  <c r="H1273" i="8" s="1"/>
  <c r="H1274" i="8" s="1"/>
  <c r="H1275" i="8" s="1"/>
  <c r="H1276" i="8" s="1"/>
  <c r="H1277" i="8" s="1"/>
  <c r="H1278" i="8" s="1"/>
  <c r="H1279" i="8" s="1"/>
  <c r="H1280" i="8" s="1"/>
  <c r="H1281" i="8" s="1"/>
  <c r="H1282" i="8" s="1"/>
  <c r="H1283" i="8" s="1"/>
  <c r="H1284" i="8" s="1"/>
  <c r="H1285" i="8" s="1"/>
  <c r="H1286" i="8" s="1"/>
  <c r="H1287" i="8" s="1"/>
  <c r="H1288" i="8" s="1"/>
  <c r="H1289" i="8" s="1"/>
  <c r="H1290" i="8" s="1"/>
  <c r="H1291" i="8" s="1"/>
  <c r="H1292" i="8" s="1"/>
  <c r="H1293" i="8" s="1"/>
  <c r="H1294" i="8" s="1"/>
  <c r="H1295" i="8" s="1"/>
  <c r="H1296" i="8" s="1"/>
  <c r="H1297" i="8" s="1"/>
  <c r="H1298" i="8" s="1"/>
  <c r="H1299" i="8" s="1"/>
  <c r="H1300" i="8" s="1"/>
  <c r="H1301" i="8" s="1"/>
  <c r="H1302" i="8" s="1"/>
  <c r="H1303" i="8" s="1"/>
  <c r="H1304" i="8" s="1"/>
  <c r="H1305" i="8" s="1"/>
  <c r="H1306" i="8" s="1"/>
  <c r="H1307" i="8" s="1"/>
  <c r="H1308" i="8" s="1"/>
  <c r="H1309" i="8" s="1"/>
  <c r="H1310" i="8" s="1"/>
  <c r="H1311" i="8" s="1"/>
  <c r="H1312" i="8" s="1"/>
  <c r="H1313" i="8" s="1"/>
  <c r="H1314" i="8" s="1"/>
  <c r="H1315" i="8" s="1"/>
  <c r="H1316" i="8" s="1"/>
  <c r="H1317" i="8" s="1"/>
  <c r="H1318" i="8" s="1"/>
  <c r="H1319" i="8" s="1"/>
  <c r="H1320" i="8" s="1"/>
  <c r="H1321" i="8" s="1"/>
  <c r="H1322" i="8" s="1"/>
  <c r="H1323" i="8" s="1"/>
  <c r="H1324" i="8" s="1"/>
  <c r="H1325" i="8" s="1"/>
  <c r="H1326" i="8" s="1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H1464" i="8" s="1"/>
  <c r="H1465" i="8" s="1"/>
  <c r="H1466" i="8" s="1"/>
  <c r="H1467" i="8" s="1"/>
  <c r="H1468" i="8" s="1"/>
  <c r="H1469" i="8" s="1"/>
  <c r="H1470" i="8" s="1"/>
  <c r="H1471" i="8" s="1"/>
  <c r="H1472" i="8" s="1"/>
  <c r="H1473" i="8" s="1"/>
  <c r="H1474" i="8" s="1"/>
  <c r="H1475" i="8" s="1"/>
  <c r="H1476" i="8" s="1"/>
  <c r="H1477" i="8" s="1"/>
  <c r="H1478" i="8" s="1"/>
  <c r="H1479" i="8" s="1"/>
  <c r="H1480" i="8" s="1"/>
  <c r="H1481" i="8" s="1"/>
  <c r="H1482" i="8" s="1"/>
  <c r="H1483" i="8" s="1"/>
  <c r="H1484" i="8" s="1"/>
  <c r="H1485" i="8" s="1"/>
  <c r="H1486" i="8" s="1"/>
  <c r="H1487" i="8" s="1"/>
  <c r="H1488" i="8" s="1"/>
  <c r="H1489" i="8" s="1"/>
  <c r="H1490" i="8" s="1"/>
  <c r="H1491" i="8" s="1"/>
  <c r="H1492" i="8" s="1"/>
  <c r="H1493" i="8" s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3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13" i="8" s="1"/>
  <c r="H1514" i="8" s="1"/>
  <c r="H1515" i="8" s="1"/>
  <c r="H1516" i="8" s="1"/>
  <c r="H1517" i="8" s="1"/>
  <c r="H1518" i="8" s="1"/>
  <c r="H1519" i="8" s="1"/>
  <c r="H1520" i="8" s="1"/>
  <c r="H1521" i="8" s="1"/>
  <c r="H1522" i="8" s="1"/>
  <c r="H1523" i="8" s="1"/>
  <c r="H1524" i="8" s="1"/>
  <c r="H1525" i="8" s="1"/>
  <c r="H1526" i="8" s="1"/>
  <c r="H1527" i="8" s="1"/>
  <c r="H1528" i="8" s="1"/>
  <c r="H1529" i="8" s="1"/>
  <c r="H1530" i="8" s="1"/>
  <c r="H1531" i="8" s="1"/>
  <c r="H1532" i="8" s="1"/>
  <c r="H1533" i="8" s="1"/>
  <c r="H1534" i="8" s="1"/>
  <c r="H1535" i="8" s="1"/>
  <c r="H1536" i="8" s="1"/>
  <c r="H1537" i="8" s="1"/>
  <c r="H1538" i="8" s="1"/>
  <c r="H1539" i="8" s="1"/>
  <c r="H1540" i="8" s="1"/>
  <c r="H1541" i="8" s="1"/>
  <c r="H1542" i="8" s="1"/>
  <c r="H1543" i="8" s="1"/>
  <c r="H1544" i="8" s="1"/>
  <c r="H1545" i="8" s="1"/>
  <c r="H1546" i="8" s="1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H1624" i="8" s="1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3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977" i="8" s="1"/>
  <c r="H1978" i="8" s="1"/>
  <c r="H1979" i="8" s="1"/>
  <c r="H1980" i="8" s="1"/>
  <c r="H1981" i="8" s="1"/>
  <c r="H1982" i="8" s="1"/>
  <c r="H1983" i="8" s="1"/>
  <c r="H1984" i="8" s="1"/>
  <c r="H1985" i="8" s="1"/>
  <c r="H1986" i="8" s="1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G24" i="39" l="1"/>
  <c r="P21" i="39"/>
  <c r="G606" i="8"/>
  <c r="G607" i="8" s="1"/>
  <c r="G608" i="8" s="1"/>
  <c r="G609" i="8" s="1"/>
  <c r="G610" i="8" s="1"/>
  <c r="G611" i="8" s="1"/>
  <c r="G612" i="8" s="1"/>
  <c r="G613" i="8" s="1"/>
  <c r="G614" i="8" s="1"/>
  <c r="G615" i="8" s="1"/>
  <c r="G616" i="8" s="1"/>
  <c r="G617" i="8" s="1"/>
  <c r="G618" i="8" s="1"/>
  <c r="G619" i="8" s="1"/>
  <c r="G620" i="8" s="1"/>
  <c r="G621" i="8" s="1"/>
  <c r="G622" i="8" s="1"/>
  <c r="G623" i="8" s="1"/>
  <c r="G624" i="8" s="1"/>
  <c r="G625" i="8" s="1"/>
  <c r="G626" i="8" s="1"/>
  <c r="G627" i="8" s="1"/>
  <c r="G628" i="8" s="1"/>
  <c r="G629" i="8" s="1"/>
  <c r="G630" i="8" s="1"/>
  <c r="G631" i="8" s="1"/>
  <c r="G632" i="8" s="1"/>
  <c r="G633" i="8" s="1"/>
  <c r="G634" i="8" s="1"/>
  <c r="G635" i="8" s="1"/>
  <c r="G636" i="8" s="1"/>
  <c r="G637" i="8" s="1"/>
  <c r="G638" i="8" s="1"/>
  <c r="G639" i="8" s="1"/>
  <c r="G640" i="8" s="1"/>
  <c r="G641" i="8" s="1"/>
  <c r="G642" i="8" s="1"/>
  <c r="G643" i="8" s="1"/>
  <c r="G644" i="8" s="1"/>
  <c r="G645" i="8" s="1"/>
  <c r="G646" i="8" s="1"/>
  <c r="G647" i="8" s="1"/>
  <c r="G648" i="8" s="1"/>
  <c r="G649" i="8" s="1"/>
  <c r="G650" i="8" s="1"/>
  <c r="G651" i="8" s="1"/>
  <c r="G652" i="8" s="1"/>
  <c r="G653" i="8" s="1"/>
  <c r="G654" i="8" s="1"/>
  <c r="G655" i="8" s="1"/>
  <c r="G656" i="8" s="1"/>
  <c r="G657" i="8" s="1"/>
  <c r="G658" i="8" s="1"/>
  <c r="G659" i="8" s="1"/>
  <c r="G660" i="8" s="1"/>
  <c r="G661" i="8" s="1"/>
  <c r="G662" i="8" s="1"/>
  <c r="G663" i="8" s="1"/>
  <c r="G664" i="8" s="1"/>
  <c r="G665" i="8" s="1"/>
  <c r="G666" i="8" s="1"/>
  <c r="G667" i="8" s="1"/>
  <c r="G668" i="8" s="1"/>
  <c r="G669" i="8" s="1"/>
  <c r="G670" i="8" s="1"/>
  <c r="G671" i="8" s="1"/>
  <c r="G672" i="8" s="1"/>
  <c r="G673" i="8" s="1"/>
  <c r="G674" i="8" s="1"/>
  <c r="G675" i="8" s="1"/>
  <c r="G676" i="8" s="1"/>
  <c r="G677" i="8" s="1"/>
  <c r="G678" i="8" s="1"/>
  <c r="G679" i="8" s="1"/>
  <c r="G680" i="8" s="1"/>
  <c r="G681" i="8" s="1"/>
  <c r="G682" i="8" s="1"/>
  <c r="G683" i="8" s="1"/>
  <c r="G684" i="8" s="1"/>
  <c r="G685" i="8" s="1"/>
  <c r="G686" i="8" s="1"/>
  <c r="G687" i="8" s="1"/>
  <c r="G688" i="8" s="1"/>
  <c r="G689" i="8" s="1"/>
  <c r="G690" i="8" s="1"/>
  <c r="G691" i="8" s="1"/>
  <c r="G692" i="8" s="1"/>
  <c r="G693" i="8" s="1"/>
  <c r="G694" i="8" s="1"/>
  <c r="G695" i="8" s="1"/>
  <c r="G696" i="8" s="1"/>
  <c r="G697" i="8" s="1"/>
  <c r="G698" i="8" s="1"/>
  <c r="G699" i="8" s="1"/>
  <c r="G700" i="8" s="1"/>
  <c r="G701" i="8" s="1"/>
  <c r="G702" i="8" s="1"/>
  <c r="G703" i="8" s="1"/>
  <c r="G704" i="8" s="1"/>
  <c r="G705" i="8" s="1"/>
  <c r="G706" i="8" s="1"/>
  <c r="G707" i="8" s="1"/>
  <c r="G708" i="8" s="1"/>
  <c r="G709" i="8" s="1"/>
  <c r="G710" i="8" s="1"/>
  <c r="G711" i="8" s="1"/>
  <c r="G712" i="8" s="1"/>
  <c r="G713" i="8" s="1"/>
  <c r="G714" i="8" s="1"/>
  <c r="G715" i="8" s="1"/>
  <c r="G716" i="8" s="1"/>
  <c r="G717" i="8" s="1"/>
  <c r="G718" i="8" s="1"/>
  <c r="G719" i="8" s="1"/>
  <c r="G720" i="8" s="1"/>
  <c r="G721" i="8" s="1"/>
  <c r="G722" i="8" s="1"/>
  <c r="G723" i="8" s="1"/>
  <c r="G724" i="8" s="1"/>
  <c r="G725" i="8" s="1"/>
  <c r="G726" i="8" s="1"/>
  <c r="G727" i="8" s="1"/>
  <c r="G728" i="8" s="1"/>
  <c r="G729" i="8" s="1"/>
  <c r="G730" i="8" s="1"/>
  <c r="G731" i="8" s="1"/>
  <c r="G732" i="8" s="1"/>
  <c r="G733" i="8" s="1"/>
  <c r="G734" i="8" s="1"/>
  <c r="G735" i="8" s="1"/>
  <c r="G736" i="8" s="1"/>
  <c r="G737" i="8" s="1"/>
  <c r="G738" i="8" s="1"/>
  <c r="G739" i="8" s="1"/>
  <c r="G740" i="8" s="1"/>
  <c r="G741" i="8" s="1"/>
  <c r="G742" i="8" s="1"/>
  <c r="G743" i="8" s="1"/>
  <c r="G744" i="8" s="1"/>
  <c r="G745" i="8" s="1"/>
  <c r="G746" i="8" s="1"/>
  <c r="G747" i="8" s="1"/>
  <c r="G748" i="8" s="1"/>
  <c r="G749" i="8" s="1"/>
  <c r="G750" i="8" s="1"/>
  <c r="G751" i="8" s="1"/>
  <c r="G752" i="8" s="1"/>
  <c r="G753" i="8" s="1"/>
  <c r="G754" i="8" s="1"/>
  <c r="G755" i="8" s="1"/>
  <c r="G756" i="8" s="1"/>
  <c r="G757" i="8" s="1"/>
  <c r="G758" i="8" s="1"/>
  <c r="G759" i="8" s="1"/>
  <c r="G760" i="8" s="1"/>
  <c r="G761" i="8" s="1"/>
  <c r="G762" i="8" s="1"/>
  <c r="G763" i="8" s="1"/>
  <c r="G764" i="8" s="1"/>
  <c r="G765" i="8" s="1"/>
  <c r="G766" i="8" s="1"/>
  <c r="G767" i="8" s="1"/>
  <c r="G768" i="8" s="1"/>
  <c r="G769" i="8" s="1"/>
  <c r="G770" i="8" s="1"/>
  <c r="G771" i="8" s="1"/>
  <c r="G772" i="8" s="1"/>
  <c r="G773" i="8" s="1"/>
  <c r="G774" i="8" s="1"/>
  <c r="G775" i="8" s="1"/>
  <c r="G776" i="8" s="1"/>
  <c r="G777" i="8" s="1"/>
  <c r="G778" i="8" s="1"/>
  <c r="G779" i="8" s="1"/>
  <c r="G780" i="8" s="1"/>
  <c r="G781" i="8" s="1"/>
  <c r="G782" i="8" s="1"/>
  <c r="G783" i="8" s="1"/>
  <c r="G784" i="8" s="1"/>
  <c r="G785" i="8" s="1"/>
  <c r="G786" i="8" s="1"/>
  <c r="G787" i="8" s="1"/>
  <c r="G788" i="8" s="1"/>
  <c r="G789" i="8" s="1"/>
  <c r="G790" i="8" s="1"/>
  <c r="G791" i="8" s="1"/>
  <c r="G792" i="8" s="1"/>
  <c r="G793" i="8" s="1"/>
  <c r="G794" i="8" s="1"/>
  <c r="G795" i="8" s="1"/>
  <c r="G796" i="8" s="1"/>
  <c r="G797" i="8" s="1"/>
  <c r="G798" i="8" s="1"/>
  <c r="G799" i="8" s="1"/>
  <c r="G800" i="8" s="1"/>
  <c r="G801" i="8" s="1"/>
  <c r="G802" i="8" s="1"/>
  <c r="G803" i="8" s="1"/>
  <c r="G804" i="8" s="1"/>
  <c r="G805" i="8" s="1"/>
  <c r="G806" i="8" s="1"/>
  <c r="G807" i="8" s="1"/>
  <c r="G808" i="8" s="1"/>
  <c r="G809" i="8" s="1"/>
  <c r="G810" i="8" s="1"/>
  <c r="G811" i="8" s="1"/>
  <c r="G812" i="8" s="1"/>
  <c r="G813" i="8" s="1"/>
  <c r="G814" i="8" s="1"/>
  <c r="G815" i="8" s="1"/>
  <c r="G816" i="8" s="1"/>
  <c r="G817" i="8" s="1"/>
  <c r="G818" i="8" s="1"/>
  <c r="G819" i="8" s="1"/>
  <c r="G820" i="8" s="1"/>
  <c r="G821" i="8" s="1"/>
  <c r="G822" i="8" s="1"/>
  <c r="G823" i="8" s="1"/>
  <c r="G824" i="8" s="1"/>
  <c r="G825" i="8" s="1"/>
  <c r="G826" i="8" s="1"/>
  <c r="G827" i="8" s="1"/>
  <c r="G828" i="8" s="1"/>
  <c r="G829" i="8" s="1"/>
  <c r="G830" i="8" s="1"/>
  <c r="G831" i="8" s="1"/>
  <c r="G832" i="8" s="1"/>
  <c r="G833" i="8" s="1"/>
  <c r="G834" i="8" s="1"/>
  <c r="G835" i="8" s="1"/>
  <c r="G836" i="8" s="1"/>
  <c r="G837" i="8" s="1"/>
  <c r="G838" i="8" s="1"/>
  <c r="G839" i="8" s="1"/>
  <c r="G840" i="8" s="1"/>
  <c r="G841" i="8" s="1"/>
  <c r="G842" i="8" s="1"/>
  <c r="G843" i="8" s="1"/>
  <c r="G844" i="8" s="1"/>
  <c r="G845" i="8" s="1"/>
  <c r="G846" i="8" s="1"/>
  <c r="G847" i="8" s="1"/>
  <c r="G848" i="8" s="1"/>
  <c r="G849" i="8" s="1"/>
  <c r="G850" i="8" s="1"/>
  <c r="G851" i="8" s="1"/>
  <c r="G852" i="8" s="1"/>
  <c r="G853" i="8" s="1"/>
  <c r="G854" i="8" s="1"/>
  <c r="G855" i="8" s="1"/>
  <c r="G856" i="8" s="1"/>
  <c r="G857" i="8" s="1"/>
  <c r="G858" i="8" s="1"/>
  <c r="G859" i="8" s="1"/>
  <c r="G860" i="8" s="1"/>
  <c r="G861" i="8" s="1"/>
  <c r="G862" i="8" s="1"/>
  <c r="G863" i="8" s="1"/>
  <c r="G864" i="8" s="1"/>
  <c r="G865" i="8" s="1"/>
  <c r="G866" i="8" s="1"/>
  <c r="G867" i="8" s="1"/>
  <c r="G868" i="8" s="1"/>
  <c r="G869" i="8" s="1"/>
  <c r="G870" i="8" s="1"/>
  <c r="G871" i="8" s="1"/>
  <c r="G872" i="8" s="1"/>
  <c r="G873" i="8" s="1"/>
  <c r="G874" i="8" s="1"/>
  <c r="G875" i="8" s="1"/>
  <c r="G876" i="8" s="1"/>
  <c r="G877" i="8" s="1"/>
  <c r="G878" i="8" s="1"/>
  <c r="G879" i="8" s="1"/>
  <c r="D27" i="32" s="1"/>
  <c r="G96" i="52"/>
  <c r="P95" i="52"/>
  <c r="H2001" i="8"/>
  <c r="E31" i="32"/>
  <c r="G25" i="39" l="1"/>
  <c r="P22" i="39"/>
  <c r="G97" i="52"/>
  <c r="P96" i="52"/>
  <c r="G880" i="8"/>
  <c r="G881" i="8" s="1"/>
  <c r="G882" i="8" s="1"/>
  <c r="G883" i="8" s="1"/>
  <c r="G884" i="8" s="1"/>
  <c r="G885" i="8" s="1"/>
  <c r="G886" i="8" s="1"/>
  <c r="G887" i="8" s="1"/>
  <c r="G888" i="8" s="1"/>
  <c r="G889" i="8" s="1"/>
  <c r="G890" i="8" s="1"/>
  <c r="G891" i="8" s="1"/>
  <c r="G892" i="8" s="1"/>
  <c r="G893" i="8" s="1"/>
  <c r="G894" i="8" s="1"/>
  <c r="G895" i="8" s="1"/>
  <c r="G896" i="8" s="1"/>
  <c r="G897" i="8" s="1"/>
  <c r="G898" i="8" s="1"/>
  <c r="G899" i="8" s="1"/>
  <c r="G900" i="8" s="1"/>
  <c r="G901" i="8" s="1"/>
  <c r="G902" i="8" s="1"/>
  <c r="G903" i="8" s="1"/>
  <c r="G904" i="8" s="1"/>
  <c r="G905" i="8" s="1"/>
  <c r="G906" i="8" s="1"/>
  <c r="G907" i="8" s="1"/>
  <c r="G908" i="8" s="1"/>
  <c r="G909" i="8" s="1"/>
  <c r="G910" i="8" s="1"/>
  <c r="G911" i="8" s="1"/>
  <c r="G912" i="8" s="1"/>
  <c r="G913" i="8" s="1"/>
  <c r="G914" i="8" s="1"/>
  <c r="G915" i="8" s="1"/>
  <c r="G916" i="8" s="1"/>
  <c r="G917" i="8" s="1"/>
  <c r="G918" i="8" s="1"/>
  <c r="G919" i="8" s="1"/>
  <c r="G920" i="8" s="1"/>
  <c r="G921" i="8" s="1"/>
  <c r="G922" i="8" s="1"/>
  <c r="G923" i="8" s="1"/>
  <c r="G924" i="8" s="1"/>
  <c r="G925" i="8" s="1"/>
  <c r="G926" i="8" s="1"/>
  <c r="G927" i="8" s="1"/>
  <c r="G928" i="8" s="1"/>
  <c r="G929" i="8" s="1"/>
  <c r="G930" i="8" s="1"/>
  <c r="G931" i="8" s="1"/>
  <c r="G932" i="8" s="1"/>
  <c r="G933" i="8" s="1"/>
  <c r="G934" i="8" s="1"/>
  <c r="G935" i="8" s="1"/>
  <c r="G936" i="8" s="1"/>
  <c r="G937" i="8" s="1"/>
  <c r="G938" i="8" s="1"/>
  <c r="G939" i="8" s="1"/>
  <c r="G940" i="8" s="1"/>
  <c r="G941" i="8" s="1"/>
  <c r="G942" i="8" s="1"/>
  <c r="G943" i="8" s="1"/>
  <c r="G944" i="8" s="1"/>
  <c r="G945" i="8" s="1"/>
  <c r="G946" i="8" s="1"/>
  <c r="G947" i="8" s="1"/>
  <c r="G948" i="8" s="1"/>
  <c r="G949" i="8" s="1"/>
  <c r="G950" i="8" s="1"/>
  <c r="G951" i="8" s="1"/>
  <c r="G952" i="8" s="1"/>
  <c r="G953" i="8" s="1"/>
  <c r="G954" i="8" s="1"/>
  <c r="G955" i="8" s="1"/>
  <c r="G956" i="8" s="1"/>
  <c r="G957" i="8" s="1"/>
  <c r="G958" i="8" s="1"/>
  <c r="G959" i="8" s="1"/>
  <c r="G960" i="8" s="1"/>
  <c r="G961" i="8" s="1"/>
  <c r="G962" i="8" s="1"/>
  <c r="G963" i="8" s="1"/>
  <c r="G964" i="8" s="1"/>
  <c r="G965" i="8" s="1"/>
  <c r="G966" i="8" s="1"/>
  <c r="G967" i="8" s="1"/>
  <c r="G968" i="8" s="1"/>
  <c r="G969" i="8" s="1"/>
  <c r="G970" i="8" s="1"/>
  <c r="G971" i="8" s="1"/>
  <c r="G972" i="8" s="1"/>
  <c r="G973" i="8" s="1"/>
  <c r="G974" i="8" s="1"/>
  <c r="G975" i="8" s="1"/>
  <c r="G976" i="8" s="1"/>
  <c r="G977" i="8" s="1"/>
  <c r="G978" i="8" s="1"/>
  <c r="G979" i="8" s="1"/>
  <c r="G980" i="8" s="1"/>
  <c r="G981" i="8" s="1"/>
  <c r="G982" i="8" s="1"/>
  <c r="G983" i="8" s="1"/>
  <c r="G984" i="8" s="1"/>
  <c r="G985" i="8" s="1"/>
  <c r="G986" i="8" s="1"/>
  <c r="G987" i="8" s="1"/>
  <c r="G988" i="8" s="1"/>
  <c r="G989" i="8" s="1"/>
  <c r="G990" i="8" s="1"/>
  <c r="G991" i="8" s="1"/>
  <c r="G992" i="8" s="1"/>
  <c r="G993" i="8" s="1"/>
  <c r="G994" i="8" s="1"/>
  <c r="G995" i="8" s="1"/>
  <c r="G996" i="8" s="1"/>
  <c r="G997" i="8" s="1"/>
  <c r="G998" i="8" s="1"/>
  <c r="G999" i="8" s="1"/>
  <c r="G1000" i="8" s="1"/>
  <c r="G1001" i="8" s="1"/>
  <c r="G1002" i="8" s="1"/>
  <c r="G1003" i="8" s="1"/>
  <c r="G1004" i="8" s="1"/>
  <c r="G1005" i="8" s="1"/>
  <c r="G1006" i="8" s="1"/>
  <c r="G1007" i="8" s="1"/>
  <c r="G1008" i="8" s="1"/>
  <c r="G1009" i="8" s="1"/>
  <c r="G1010" i="8" s="1"/>
  <c r="G1011" i="8" s="1"/>
  <c r="G1012" i="8" s="1"/>
  <c r="G1013" i="8" s="1"/>
  <c r="G1014" i="8" s="1"/>
  <c r="G1015" i="8" s="1"/>
  <c r="G1016" i="8" s="1"/>
  <c r="G1017" i="8" s="1"/>
  <c r="G1018" i="8" s="1"/>
  <c r="G1019" i="8" s="1"/>
  <c r="G1020" i="8" s="1"/>
  <c r="G1021" i="8" s="1"/>
  <c r="G1022" i="8" s="1"/>
  <c r="G1023" i="8" s="1"/>
  <c r="G1024" i="8" s="1"/>
  <c r="G1025" i="8" s="1"/>
  <c r="G1026" i="8" s="1"/>
  <c r="G1027" i="8" s="1"/>
  <c r="G1028" i="8" s="1"/>
  <c r="G1029" i="8" s="1"/>
  <c r="G1030" i="8" s="1"/>
  <c r="G1031" i="8" s="1"/>
  <c r="G1032" i="8" s="1"/>
  <c r="G1033" i="8" s="1"/>
  <c r="G1034" i="8" s="1"/>
  <c r="G1035" i="8" s="1"/>
  <c r="G1036" i="8" s="1"/>
  <c r="G1037" i="8" s="1"/>
  <c r="G1038" i="8" s="1"/>
  <c r="G1039" i="8" s="1"/>
  <c r="G1040" i="8" s="1"/>
  <c r="G1041" i="8" s="1"/>
  <c r="G1042" i="8" s="1"/>
  <c r="G1043" i="8" s="1"/>
  <c r="G1044" i="8" s="1"/>
  <c r="G1045" i="8" s="1"/>
  <c r="G1046" i="8" s="1"/>
  <c r="G1047" i="8" s="1"/>
  <c r="G1048" i="8" s="1"/>
  <c r="G1049" i="8" s="1"/>
  <c r="G1050" i="8" s="1"/>
  <c r="G1051" i="8" s="1"/>
  <c r="G1052" i="8" s="1"/>
  <c r="G1053" i="8" s="1"/>
  <c r="G1054" i="8" s="1"/>
  <c r="G1055" i="8" s="1"/>
  <c r="G1056" i="8" s="1"/>
  <c r="G1057" i="8" s="1"/>
  <c r="G1058" i="8" s="1"/>
  <c r="G1059" i="8" s="1"/>
  <c r="G1060" i="8" s="1"/>
  <c r="G1061" i="8" s="1"/>
  <c r="G1062" i="8" s="1"/>
  <c r="G1063" i="8" s="1"/>
  <c r="G1064" i="8" s="1"/>
  <c r="G1065" i="8" s="1"/>
  <c r="G1066" i="8" s="1"/>
  <c r="G1067" i="8" s="1"/>
  <c r="G1068" i="8" s="1"/>
  <c r="G1069" i="8" s="1"/>
  <c r="G1070" i="8" s="1"/>
  <c r="G1071" i="8" s="1"/>
  <c r="G1072" i="8" s="1"/>
  <c r="G1073" i="8" s="1"/>
  <c r="G1074" i="8" s="1"/>
  <c r="G1075" i="8" s="1"/>
  <c r="G1076" i="8" s="1"/>
  <c r="G1077" i="8" s="1"/>
  <c r="G1078" i="8" s="1"/>
  <c r="G1079" i="8" s="1"/>
  <c r="G1080" i="8" s="1"/>
  <c r="G1081" i="8" s="1"/>
  <c r="G1082" i="8" s="1"/>
  <c r="G1083" i="8" s="1"/>
  <c r="G1084" i="8" s="1"/>
  <c r="G1085" i="8" s="1"/>
  <c r="G1086" i="8" s="1"/>
  <c r="G1087" i="8" s="1"/>
  <c r="G1088" i="8" s="1"/>
  <c r="G1089" i="8" s="1"/>
  <c r="G1090" i="8" s="1"/>
  <c r="G1091" i="8" s="1"/>
  <c r="G1092" i="8" s="1"/>
  <c r="G1093" i="8" s="1"/>
  <c r="G1094" i="8" s="1"/>
  <c r="G1095" i="8" s="1"/>
  <c r="G1096" i="8" s="1"/>
  <c r="G1097" i="8" s="1"/>
  <c r="G1098" i="8" s="1"/>
  <c r="G1099" i="8" s="1"/>
  <c r="G1100" i="8" s="1"/>
  <c r="G1101" i="8" s="1"/>
  <c r="G1102" i="8" s="1"/>
  <c r="G1103" i="8" s="1"/>
  <c r="G1104" i="8" s="1"/>
  <c r="G1105" i="8" s="1"/>
  <c r="G1106" i="8" s="1"/>
  <c r="G1107" i="8" s="1"/>
  <c r="G1108" i="8" s="1"/>
  <c r="G1109" i="8" s="1"/>
  <c r="G1110" i="8" s="1"/>
  <c r="G1111" i="8" s="1"/>
  <c r="G1112" i="8" s="1"/>
  <c r="G1113" i="8" s="1"/>
  <c r="G1114" i="8" s="1"/>
  <c r="G1115" i="8" s="1"/>
  <c r="G1116" i="8" s="1"/>
  <c r="G1117" i="8" s="1"/>
  <c r="G1118" i="8" s="1"/>
  <c r="G1119" i="8" s="1"/>
  <c r="G1120" i="8" s="1"/>
  <c r="G1121" i="8" s="1"/>
  <c r="G1122" i="8" s="1"/>
  <c r="G1123" i="8" s="1"/>
  <c r="G1124" i="8" s="1"/>
  <c r="G1125" i="8" s="1"/>
  <c r="G1126" i="8" s="1"/>
  <c r="G1127" i="8" s="1"/>
  <c r="G1128" i="8" s="1"/>
  <c r="G1129" i="8" s="1"/>
  <c r="G1130" i="8" s="1"/>
  <c r="G1131" i="8" s="1"/>
  <c r="G1132" i="8" s="1"/>
  <c r="G1133" i="8" s="1"/>
  <c r="G1134" i="8" s="1"/>
  <c r="G1135" i="8" s="1"/>
  <c r="G1136" i="8" s="1"/>
  <c r="G1137" i="8" s="1"/>
  <c r="G1138" i="8" s="1"/>
  <c r="G1139" i="8" s="1"/>
  <c r="G1140" i="8" s="1"/>
  <c r="G1141" i="8" s="1"/>
  <c r="G1142" i="8" s="1"/>
  <c r="G1143" i="8" s="1"/>
  <c r="G1144" i="8" s="1"/>
  <c r="G1145" i="8" s="1"/>
  <c r="G1146" i="8" s="1"/>
  <c r="G1147" i="8" s="1"/>
  <c r="G1148" i="8" s="1"/>
  <c r="G1149" i="8" s="1"/>
  <c r="G1150" i="8" s="1"/>
  <c r="G1151" i="8" s="1"/>
  <c r="G1152" i="8" s="1"/>
  <c r="G1153" i="8" s="1"/>
  <c r="G1154" i="8" s="1"/>
  <c r="G1155" i="8" s="1"/>
  <c r="G1156" i="8" s="1"/>
  <c r="G1157" i="8" s="1"/>
  <c r="G1158" i="8" s="1"/>
  <c r="G1159" i="8" s="1"/>
  <c r="G1160" i="8" s="1"/>
  <c r="G1161" i="8" s="1"/>
  <c r="G1162" i="8" s="1"/>
  <c r="G1163" i="8" s="1"/>
  <c r="G1164" i="8" s="1"/>
  <c r="G1165" i="8" s="1"/>
  <c r="G1166" i="8" s="1"/>
  <c r="G1167" i="8" s="1"/>
  <c r="G1168" i="8" s="1"/>
  <c r="G1169" i="8" s="1"/>
  <c r="G1170" i="8" s="1"/>
  <c r="G1171" i="8" s="1"/>
  <c r="G1172" i="8" s="1"/>
  <c r="G1173" i="8" s="1"/>
  <c r="G1174" i="8" s="1"/>
  <c r="G1175" i="8" s="1"/>
  <c r="G1176" i="8" s="1"/>
  <c r="G1177" i="8" s="1"/>
  <c r="G1178" i="8" s="1"/>
  <c r="G1179" i="8" s="1"/>
  <c r="G1180" i="8" s="1"/>
  <c r="G1181" i="8" s="1"/>
  <c r="G1182" i="8" s="1"/>
  <c r="G1183" i="8" s="1"/>
  <c r="G1184" i="8" s="1"/>
  <c r="G1185" i="8" s="1"/>
  <c r="G1186" i="8" s="1"/>
  <c r="G1187" i="8" s="1"/>
  <c r="G1188" i="8" s="1"/>
  <c r="G1189" i="8" s="1"/>
  <c r="G1190" i="8" s="1"/>
  <c r="G1191" i="8" s="1"/>
  <c r="G1192" i="8" s="1"/>
  <c r="G1193" i="8" s="1"/>
  <c r="G1194" i="8" s="1"/>
  <c r="G1195" i="8" s="1"/>
  <c r="G1196" i="8" s="1"/>
  <c r="G1197" i="8" s="1"/>
  <c r="G1198" i="8" s="1"/>
  <c r="G1199" i="8" s="1"/>
  <c r="G1200" i="8" s="1"/>
  <c r="G1201" i="8" s="1"/>
  <c r="G1202" i="8" s="1"/>
  <c r="G1203" i="8" s="1"/>
  <c r="G1204" i="8" s="1"/>
  <c r="G1205" i="8" s="1"/>
  <c r="G1206" i="8" s="1"/>
  <c r="G1207" i="8" s="1"/>
  <c r="G1208" i="8" s="1"/>
  <c r="G1209" i="8" s="1"/>
  <c r="G1210" i="8" s="1"/>
  <c r="G1211" i="8" s="1"/>
  <c r="G1212" i="8" s="1"/>
  <c r="G1213" i="8" s="1"/>
  <c r="G1214" i="8" s="1"/>
  <c r="G1215" i="8" s="1"/>
  <c r="G1216" i="8" s="1"/>
  <c r="G1217" i="8" s="1"/>
  <c r="G1218" i="8" s="1"/>
  <c r="G1219" i="8" s="1"/>
  <c r="G1220" i="8" s="1"/>
  <c r="G1221" i="8" s="1"/>
  <c r="G1222" i="8" s="1"/>
  <c r="G1223" i="8" s="1"/>
  <c r="G1224" i="8" s="1"/>
  <c r="G1225" i="8" s="1"/>
  <c r="G1226" i="8" s="1"/>
  <c r="G1227" i="8" s="1"/>
  <c r="G1228" i="8" s="1"/>
  <c r="G1229" i="8" s="1"/>
  <c r="G1230" i="8" s="1"/>
  <c r="G1231" i="8" s="1"/>
  <c r="G1232" i="8" s="1"/>
  <c r="G1233" i="8" s="1"/>
  <c r="G1234" i="8" s="1"/>
  <c r="G1235" i="8" s="1"/>
  <c r="G1236" i="8" s="1"/>
  <c r="G1237" i="8" s="1"/>
  <c r="G1238" i="8" s="1"/>
  <c r="G1239" i="8" s="1"/>
  <c r="G1240" i="8" s="1"/>
  <c r="G1241" i="8" s="1"/>
  <c r="G1242" i="8" s="1"/>
  <c r="G1243" i="8" s="1"/>
  <c r="G1244" i="8" s="1"/>
  <c r="G1245" i="8" s="1"/>
  <c r="G1246" i="8" s="1"/>
  <c r="G1247" i="8" s="1"/>
  <c r="G1248" i="8" s="1"/>
  <c r="G1249" i="8" s="1"/>
  <c r="G1250" i="8" s="1"/>
  <c r="G1251" i="8" s="1"/>
  <c r="G1252" i="8" s="1"/>
  <c r="G1253" i="8" s="1"/>
  <c r="G1254" i="8" s="1"/>
  <c r="G1255" i="8" s="1"/>
  <c r="G1256" i="8" s="1"/>
  <c r="G1257" i="8" s="1"/>
  <c r="G1258" i="8" s="1"/>
  <c r="G1259" i="8" s="1"/>
  <c r="G1260" i="8" s="1"/>
  <c r="G1261" i="8" s="1"/>
  <c r="G1262" i="8" s="1"/>
  <c r="G1263" i="8" s="1"/>
  <c r="G1264" i="8" s="1"/>
  <c r="G1265" i="8" s="1"/>
  <c r="G1266" i="8" s="1"/>
  <c r="G1267" i="8" s="1"/>
  <c r="G1268" i="8" s="1"/>
  <c r="G1269" i="8" s="1"/>
  <c r="G1270" i="8" s="1"/>
  <c r="G1271" i="8" s="1"/>
  <c r="G1272" i="8" s="1"/>
  <c r="G1273" i="8" s="1"/>
  <c r="G1274" i="8" s="1"/>
  <c r="G1275" i="8" s="1"/>
  <c r="G1276" i="8" s="1"/>
  <c r="G1277" i="8" s="1"/>
  <c r="G1278" i="8" s="1"/>
  <c r="G1279" i="8" s="1"/>
  <c r="G1280" i="8" s="1"/>
  <c r="G1281" i="8" s="1"/>
  <c r="G1282" i="8" s="1"/>
  <c r="G1283" i="8" s="1"/>
  <c r="G1284" i="8" s="1"/>
  <c r="G1285" i="8" s="1"/>
  <c r="G1286" i="8" s="1"/>
  <c r="G1287" i="8" s="1"/>
  <c r="G1288" i="8" s="1"/>
  <c r="G1289" i="8" s="1"/>
  <c r="G1290" i="8" s="1"/>
  <c r="G1291" i="8" s="1"/>
  <c r="G1292" i="8" s="1"/>
  <c r="G1293" i="8" s="1"/>
  <c r="G1294" i="8" s="1"/>
  <c r="G1295" i="8" s="1"/>
  <c r="G1296" i="8" s="1"/>
  <c r="G1297" i="8" s="1"/>
  <c r="G1298" i="8" s="1"/>
  <c r="G1299" i="8" s="1"/>
  <c r="G1300" i="8" s="1"/>
  <c r="G1301" i="8" s="1"/>
  <c r="G1302" i="8" s="1"/>
  <c r="G1303" i="8" s="1"/>
  <c r="G1304" i="8" s="1"/>
  <c r="G1305" i="8" s="1"/>
  <c r="G1306" i="8" s="1"/>
  <c r="G1307" i="8" s="1"/>
  <c r="G1308" i="8" s="1"/>
  <c r="G1309" i="8" s="1"/>
  <c r="G1310" i="8" s="1"/>
  <c r="G1311" i="8" s="1"/>
  <c r="G1312" i="8" s="1"/>
  <c r="G1313" i="8" s="1"/>
  <c r="G1314" i="8" s="1"/>
  <c r="G1315" i="8" s="1"/>
  <c r="G1316" i="8" s="1"/>
  <c r="G1317" i="8" s="1"/>
  <c r="G1318" i="8" s="1"/>
  <c r="G1319" i="8" s="1"/>
  <c r="G1320" i="8" s="1"/>
  <c r="G1321" i="8" s="1"/>
  <c r="G1322" i="8" s="1"/>
  <c r="G1323" i="8" s="1"/>
  <c r="G1324" i="8" s="1"/>
  <c r="G1325" i="8" s="1"/>
  <c r="G1326" i="8" s="1"/>
  <c r="G1327" i="8" s="1"/>
  <c r="G1328" i="8" s="1"/>
  <c r="G1329" i="8" s="1"/>
  <c r="G1330" i="8" s="1"/>
  <c r="G1331" i="8" s="1"/>
  <c r="G1332" i="8" s="1"/>
  <c r="G1333" i="8" s="1"/>
  <c r="G1334" i="8" s="1"/>
  <c r="G1335" i="8" s="1"/>
  <c r="G1336" i="8" s="1"/>
  <c r="G1337" i="8" s="1"/>
  <c r="G1338" i="8" s="1"/>
  <c r="G1339" i="8" s="1"/>
  <c r="G1340" i="8" s="1"/>
  <c r="G1341" i="8" s="1"/>
  <c r="G1342" i="8" s="1"/>
  <c r="G1343" i="8" s="1"/>
  <c r="G1344" i="8" s="1"/>
  <c r="G1345" i="8" s="1"/>
  <c r="G1346" i="8" s="1"/>
  <c r="G1347" i="8" s="1"/>
  <c r="G1348" i="8" s="1"/>
  <c r="G1349" i="8" s="1"/>
  <c r="G1350" i="8" s="1"/>
  <c r="G1351" i="8" s="1"/>
  <c r="G1352" i="8" s="1"/>
  <c r="G1353" i="8" s="1"/>
  <c r="G1354" i="8" s="1"/>
  <c r="G1355" i="8" s="1"/>
  <c r="G1356" i="8" s="1"/>
  <c r="G1357" i="8" s="1"/>
  <c r="G1358" i="8" s="1"/>
  <c r="G1359" i="8" s="1"/>
  <c r="G1360" i="8" s="1"/>
  <c r="G1361" i="8" s="1"/>
  <c r="G1362" i="8" s="1"/>
  <c r="G1363" i="8" s="1"/>
  <c r="G1364" i="8" s="1"/>
  <c r="G1365" i="8" s="1"/>
  <c r="G1366" i="8" s="1"/>
  <c r="G1367" i="8" s="1"/>
  <c r="G1368" i="8" s="1"/>
  <c r="G1369" i="8" s="1"/>
  <c r="G1370" i="8" s="1"/>
  <c r="G1371" i="8" s="1"/>
  <c r="G1372" i="8" s="1"/>
  <c r="G1373" i="8" s="1"/>
  <c r="G1374" i="8" s="1"/>
  <c r="G1375" i="8" s="1"/>
  <c r="G1376" i="8" s="1"/>
  <c r="G1377" i="8" s="1"/>
  <c r="G1378" i="8" s="1"/>
  <c r="G1379" i="8" s="1"/>
  <c r="G1380" i="8" s="1"/>
  <c r="G1381" i="8" s="1"/>
  <c r="G1382" i="8" s="1"/>
  <c r="G1383" i="8" s="1"/>
  <c r="G1384" i="8" s="1"/>
  <c r="G1385" i="8" s="1"/>
  <c r="G1386" i="8" s="1"/>
  <c r="G1387" i="8" s="1"/>
  <c r="G1388" i="8" s="1"/>
  <c r="G1389" i="8" s="1"/>
  <c r="G1390" i="8" s="1"/>
  <c r="G1391" i="8" s="1"/>
  <c r="G1392" i="8" s="1"/>
  <c r="G1393" i="8" s="1"/>
  <c r="G1394" i="8" s="1"/>
  <c r="G1395" i="8" s="1"/>
  <c r="G1396" i="8" s="1"/>
  <c r="G1397" i="8" s="1"/>
  <c r="G1398" i="8" s="1"/>
  <c r="G1399" i="8" s="1"/>
  <c r="G1400" i="8" s="1"/>
  <c r="G1401" i="8" s="1"/>
  <c r="G1402" i="8" s="1"/>
  <c r="G1403" i="8" s="1"/>
  <c r="G1404" i="8" s="1"/>
  <c r="G1405" i="8" s="1"/>
  <c r="G1406" i="8" s="1"/>
  <c r="G1407" i="8" s="1"/>
  <c r="G1408" i="8" s="1"/>
  <c r="G1409" i="8" s="1"/>
  <c r="G1410" i="8" s="1"/>
  <c r="G1411" i="8" s="1"/>
  <c r="G1412" i="8" s="1"/>
  <c r="G1413" i="8" s="1"/>
  <c r="G1414" i="8" s="1"/>
  <c r="G1415" i="8" s="1"/>
  <c r="G1416" i="8" s="1"/>
  <c r="G1417" i="8" s="1"/>
  <c r="G1418" i="8" s="1"/>
  <c r="G1419" i="8" s="1"/>
  <c r="G1420" i="8" s="1"/>
  <c r="G1421" i="8" s="1"/>
  <c r="G1422" i="8" s="1"/>
  <c r="G1423" i="8" s="1"/>
  <c r="G1424" i="8" s="1"/>
  <c r="G1425" i="8" s="1"/>
  <c r="G1426" i="8" s="1"/>
  <c r="G1427" i="8" s="1"/>
  <c r="G1428" i="8" s="1"/>
  <c r="G1429" i="8" s="1"/>
  <c r="G1430" i="8" s="1"/>
  <c r="G1431" i="8" s="1"/>
  <c r="G1432" i="8" s="1"/>
  <c r="G1433" i="8" s="1"/>
  <c r="G1434" i="8" s="1"/>
  <c r="G1435" i="8" s="1"/>
  <c r="G1436" i="8" s="1"/>
  <c r="G1437" i="8" s="1"/>
  <c r="G1438" i="8" s="1"/>
  <c r="G1439" i="8" s="1"/>
  <c r="G1440" i="8" s="1"/>
  <c r="G1441" i="8" s="1"/>
  <c r="G1442" i="8" s="1"/>
  <c r="G1443" i="8" s="1"/>
  <c r="G1444" i="8" s="1"/>
  <c r="G1445" i="8" s="1"/>
  <c r="G1446" i="8" s="1"/>
  <c r="G1447" i="8" s="1"/>
  <c r="G1448" i="8" s="1"/>
  <c r="G1449" i="8" s="1"/>
  <c r="G1450" i="8" s="1"/>
  <c r="G1451" i="8" s="1"/>
  <c r="G1452" i="8" s="1"/>
  <c r="G1453" i="8" s="1"/>
  <c r="G1454" i="8" s="1"/>
  <c r="G1455" i="8" s="1"/>
  <c r="G1456" i="8" s="1"/>
  <c r="G1457" i="8" s="1"/>
  <c r="G1458" i="8" s="1"/>
  <c r="G1459" i="8" s="1"/>
  <c r="G1460" i="8" s="1"/>
  <c r="G1461" i="8" s="1"/>
  <c r="G1462" i="8" s="1"/>
  <c r="G1463" i="8" s="1"/>
  <c r="G1464" i="8" s="1"/>
  <c r="G1465" i="8" s="1"/>
  <c r="G1466" i="8" s="1"/>
  <c r="G1467" i="8" s="1"/>
  <c r="G1468" i="8" s="1"/>
  <c r="G1469" i="8" s="1"/>
  <c r="G1470" i="8" s="1"/>
  <c r="G1471" i="8" s="1"/>
  <c r="G1472" i="8" s="1"/>
  <c r="G1473" i="8" s="1"/>
  <c r="G1474" i="8" s="1"/>
  <c r="G1475" i="8" s="1"/>
  <c r="G1476" i="8" s="1"/>
  <c r="G1477" i="8" s="1"/>
  <c r="G1478" i="8" s="1"/>
  <c r="G1479" i="8" s="1"/>
  <c r="G1480" i="8" s="1"/>
  <c r="G1481" i="8" s="1"/>
  <c r="G1482" i="8" s="1"/>
  <c r="G1483" i="8" s="1"/>
  <c r="G1484" i="8" s="1"/>
  <c r="G1485" i="8" s="1"/>
  <c r="G1486" i="8" s="1"/>
  <c r="G1487" i="8" s="1"/>
  <c r="G1488" i="8" s="1"/>
  <c r="G1489" i="8" s="1"/>
  <c r="G1490" i="8" s="1"/>
  <c r="G1491" i="8" s="1"/>
  <c r="G1492" i="8" s="1"/>
  <c r="G1493" i="8" s="1"/>
  <c r="G1494" i="8" s="1"/>
  <c r="G1495" i="8" s="1"/>
  <c r="G1496" i="8" s="1"/>
  <c r="G1497" i="8" s="1"/>
  <c r="G1498" i="8" s="1"/>
  <c r="G1499" i="8" s="1"/>
  <c r="G1500" i="8" s="1"/>
  <c r="G1501" i="8" s="1"/>
  <c r="G1502" i="8" s="1"/>
  <c r="G1503" i="8" s="1"/>
  <c r="G1504" i="8" s="1"/>
  <c r="G1505" i="8" s="1"/>
  <c r="G1506" i="8" s="1"/>
  <c r="G1507" i="8" s="1"/>
  <c r="G1508" i="8" s="1"/>
  <c r="G1509" i="8" s="1"/>
  <c r="G1510" i="8" s="1"/>
  <c r="G1511" i="8" s="1"/>
  <c r="G1512" i="8" s="1"/>
  <c r="G1513" i="8" s="1"/>
  <c r="G1514" i="8" s="1"/>
  <c r="G1515" i="8" s="1"/>
  <c r="G1516" i="8" s="1"/>
  <c r="G1517" i="8" s="1"/>
  <c r="G1518" i="8" s="1"/>
  <c r="G1519" i="8" s="1"/>
  <c r="G1520" i="8" s="1"/>
  <c r="G1521" i="8" s="1"/>
  <c r="G1522" i="8" s="1"/>
  <c r="G1523" i="8" s="1"/>
  <c r="G1524" i="8" s="1"/>
  <c r="G1525" i="8" s="1"/>
  <c r="G1526" i="8" s="1"/>
  <c r="G1527" i="8" s="1"/>
  <c r="G1528" i="8" s="1"/>
  <c r="G1529" i="8" s="1"/>
  <c r="G1530" i="8" s="1"/>
  <c r="G1531" i="8" s="1"/>
  <c r="G1532" i="8" s="1"/>
  <c r="G1533" i="8" s="1"/>
  <c r="G1534" i="8" s="1"/>
  <c r="G1535" i="8" s="1"/>
  <c r="G1536" i="8" s="1"/>
  <c r="G1537" i="8" s="1"/>
  <c r="G1538" i="8" s="1"/>
  <c r="G1539" i="8" s="1"/>
  <c r="G1540" i="8" s="1"/>
  <c r="G1541" i="8" s="1"/>
  <c r="G1542" i="8" s="1"/>
  <c r="G1543" i="8" s="1"/>
  <c r="G1544" i="8" s="1"/>
  <c r="G1545" i="8" s="1"/>
  <c r="G1546" i="8" s="1"/>
  <c r="G1547" i="8" s="1"/>
  <c r="G1548" i="8" s="1"/>
  <c r="G1549" i="8" s="1"/>
  <c r="G1550" i="8" s="1"/>
  <c r="G1551" i="8" s="1"/>
  <c r="G1552" i="8" s="1"/>
  <c r="G1553" i="8" s="1"/>
  <c r="G1554" i="8" s="1"/>
  <c r="G1555" i="8" s="1"/>
  <c r="G1556" i="8" s="1"/>
  <c r="G1557" i="8" s="1"/>
  <c r="G1558" i="8" s="1"/>
  <c r="G1559" i="8" s="1"/>
  <c r="G1560" i="8" s="1"/>
  <c r="G1561" i="8" s="1"/>
  <c r="G1562" i="8" s="1"/>
  <c r="G1563" i="8" s="1"/>
  <c r="G1564" i="8" s="1"/>
  <c r="G1565" i="8" s="1"/>
  <c r="G1566" i="8" s="1"/>
  <c r="G1567" i="8" s="1"/>
  <c r="G1568" i="8" s="1"/>
  <c r="G1569" i="8" s="1"/>
  <c r="G1570" i="8" s="1"/>
  <c r="G1571" i="8" s="1"/>
  <c r="G1572" i="8" s="1"/>
  <c r="G1573" i="8" s="1"/>
  <c r="G1574" i="8" s="1"/>
  <c r="G1575" i="8" s="1"/>
  <c r="G1576" i="8" s="1"/>
  <c r="G1577" i="8" s="1"/>
  <c r="G1578" i="8" s="1"/>
  <c r="G1579" i="8" s="1"/>
  <c r="G1580" i="8" s="1"/>
  <c r="G1581" i="8" s="1"/>
  <c r="G1582" i="8" s="1"/>
  <c r="G1583" i="8" s="1"/>
  <c r="G1584" i="8" s="1"/>
  <c r="G1585" i="8" s="1"/>
  <c r="G1586" i="8" s="1"/>
  <c r="G1587" i="8" s="1"/>
  <c r="G1588" i="8" s="1"/>
  <c r="G1589" i="8" s="1"/>
  <c r="G1590" i="8" s="1"/>
  <c r="G1591" i="8" s="1"/>
  <c r="G1592" i="8" s="1"/>
  <c r="G1593" i="8" s="1"/>
  <c r="G1594" i="8" s="1"/>
  <c r="G1595" i="8" s="1"/>
  <c r="G1596" i="8" s="1"/>
  <c r="G1597" i="8" s="1"/>
  <c r="G1598" i="8" s="1"/>
  <c r="G1599" i="8" s="1"/>
  <c r="G1600" i="8" s="1"/>
  <c r="G1601" i="8" s="1"/>
  <c r="G1602" i="8" s="1"/>
  <c r="G1603" i="8" s="1"/>
  <c r="G1604" i="8" s="1"/>
  <c r="G1605" i="8" s="1"/>
  <c r="G1606" i="8" s="1"/>
  <c r="G1607" i="8" s="1"/>
  <c r="G1608" i="8" s="1"/>
  <c r="G1609" i="8" s="1"/>
  <c r="G1610" i="8" s="1"/>
  <c r="G1611" i="8" s="1"/>
  <c r="G1612" i="8" s="1"/>
  <c r="G1613" i="8" s="1"/>
  <c r="G1614" i="8" s="1"/>
  <c r="G1615" i="8" s="1"/>
  <c r="G1616" i="8" s="1"/>
  <c r="G1617" i="8" s="1"/>
  <c r="G1618" i="8" s="1"/>
  <c r="G1619" i="8" s="1"/>
  <c r="G1620" i="8" s="1"/>
  <c r="G1621" i="8" s="1"/>
  <c r="G1622" i="8" s="1"/>
  <c r="G1623" i="8" s="1"/>
  <c r="G1624" i="8" s="1"/>
  <c r="G1625" i="8" s="1"/>
  <c r="G1626" i="8" s="1"/>
  <c r="G1627" i="8" s="1"/>
  <c r="G1628" i="8" s="1"/>
  <c r="G1629" i="8" s="1"/>
  <c r="G1630" i="8" s="1"/>
  <c r="G1631" i="8" s="1"/>
  <c r="G1632" i="8" s="1"/>
  <c r="G1633" i="8" s="1"/>
  <c r="G1634" i="8" s="1"/>
  <c r="G1635" i="8" s="1"/>
  <c r="G1636" i="8" s="1"/>
  <c r="G1637" i="8" s="1"/>
  <c r="G1638" i="8" s="1"/>
  <c r="G1639" i="8" s="1"/>
  <c r="G1640" i="8" s="1"/>
  <c r="G1641" i="8" s="1"/>
  <c r="G1642" i="8" s="1"/>
  <c r="G1643" i="8" s="1"/>
  <c r="G1644" i="8" s="1"/>
  <c r="G1645" i="8" s="1"/>
  <c r="G1646" i="8" s="1"/>
  <c r="G1647" i="8" s="1"/>
  <c r="G1648" i="8" s="1"/>
  <c r="G1649" i="8" s="1"/>
  <c r="G1650" i="8" s="1"/>
  <c r="G1651" i="8" s="1"/>
  <c r="G1652" i="8" s="1"/>
  <c r="G1653" i="8" s="1"/>
  <c r="G1654" i="8" s="1"/>
  <c r="G1655" i="8" s="1"/>
  <c r="G1656" i="8" s="1"/>
  <c r="G1657" i="8" s="1"/>
  <c r="G1658" i="8" s="1"/>
  <c r="G1659" i="8" s="1"/>
  <c r="G1660" i="8" s="1"/>
  <c r="G1661" i="8" s="1"/>
  <c r="G1662" i="8" s="1"/>
  <c r="G1663" i="8" s="1"/>
  <c r="G1664" i="8" s="1"/>
  <c r="G1665" i="8" s="1"/>
  <c r="G1666" i="8" s="1"/>
  <c r="G1667" i="8" s="1"/>
  <c r="G1668" i="8" s="1"/>
  <c r="G1669" i="8" s="1"/>
  <c r="G1670" i="8" s="1"/>
  <c r="G1671" i="8" s="1"/>
  <c r="G1672" i="8" s="1"/>
  <c r="G1673" i="8" s="1"/>
  <c r="G1674" i="8" s="1"/>
  <c r="G1675" i="8" s="1"/>
  <c r="G1676" i="8" s="1"/>
  <c r="G1677" i="8" s="1"/>
  <c r="G1678" i="8" s="1"/>
  <c r="G1679" i="8" s="1"/>
  <c r="G1680" i="8" s="1"/>
  <c r="G1681" i="8" s="1"/>
  <c r="G1682" i="8" s="1"/>
  <c r="G1683" i="8" s="1"/>
  <c r="G1684" i="8" s="1"/>
  <c r="G1685" i="8" s="1"/>
  <c r="G1686" i="8" s="1"/>
  <c r="G1687" i="8" s="1"/>
  <c r="G1688" i="8" s="1"/>
  <c r="G1689" i="8" s="1"/>
  <c r="G1690" i="8" s="1"/>
  <c r="G1691" i="8" s="1"/>
  <c r="G1692" i="8" s="1"/>
  <c r="G1693" i="8" s="1"/>
  <c r="G1694" i="8" s="1"/>
  <c r="G1695" i="8" s="1"/>
  <c r="G1696" i="8" s="1"/>
  <c r="G1697" i="8" s="1"/>
  <c r="G1698" i="8" s="1"/>
  <c r="G1699" i="8" s="1"/>
  <c r="G1700" i="8" s="1"/>
  <c r="G1701" i="8" s="1"/>
  <c r="G1702" i="8" s="1"/>
  <c r="G1703" i="8" s="1"/>
  <c r="G1704" i="8" s="1"/>
  <c r="G1705" i="8" s="1"/>
  <c r="G1706" i="8" s="1"/>
  <c r="G1707" i="8" s="1"/>
  <c r="G1708" i="8" s="1"/>
  <c r="G1709" i="8" s="1"/>
  <c r="G1710" i="8" s="1"/>
  <c r="G1711" i="8" s="1"/>
  <c r="G1712" i="8" s="1"/>
  <c r="G1713" i="8" s="1"/>
  <c r="G1714" i="8" s="1"/>
  <c r="G1715" i="8" s="1"/>
  <c r="G1716" i="8" s="1"/>
  <c r="G1717" i="8" s="1"/>
  <c r="G1718" i="8" s="1"/>
  <c r="G1719" i="8" s="1"/>
  <c r="G1720" i="8" s="1"/>
  <c r="G1721" i="8" s="1"/>
  <c r="G1722" i="8" s="1"/>
  <c r="G1723" i="8" s="1"/>
  <c r="G1724" i="8" s="1"/>
  <c r="G1725" i="8" s="1"/>
  <c r="G1726" i="8" s="1"/>
  <c r="G1727" i="8" s="1"/>
  <c r="G1728" i="8" s="1"/>
  <c r="G1729" i="8" s="1"/>
  <c r="G1730" i="8" s="1"/>
  <c r="G1731" i="8" s="1"/>
  <c r="G1732" i="8" s="1"/>
  <c r="G1733" i="8" s="1"/>
  <c r="G1734" i="8" s="1"/>
  <c r="G1735" i="8" s="1"/>
  <c r="G1736" i="8" s="1"/>
  <c r="G1737" i="8" s="1"/>
  <c r="G1738" i="8" s="1"/>
  <c r="G1739" i="8" s="1"/>
  <c r="G1740" i="8" s="1"/>
  <c r="G1741" i="8" s="1"/>
  <c r="G1742" i="8" s="1"/>
  <c r="G1743" i="8" s="1"/>
  <c r="G1744" i="8" s="1"/>
  <c r="G1745" i="8" s="1"/>
  <c r="G1746" i="8" s="1"/>
  <c r="G1747" i="8" s="1"/>
  <c r="G1748" i="8" s="1"/>
  <c r="G1749" i="8" s="1"/>
  <c r="G1750" i="8" s="1"/>
  <c r="G1751" i="8" s="1"/>
  <c r="G1752" i="8" s="1"/>
  <c r="G1753" i="8" s="1"/>
  <c r="G1754" i="8" s="1"/>
  <c r="G1755" i="8" s="1"/>
  <c r="G1756" i="8" s="1"/>
  <c r="G1757" i="8" s="1"/>
  <c r="G1758" i="8" s="1"/>
  <c r="G1759" i="8" s="1"/>
  <c r="G1760" i="8" s="1"/>
  <c r="G1761" i="8" s="1"/>
  <c r="G1762" i="8" s="1"/>
  <c r="G1763" i="8" s="1"/>
  <c r="G1764" i="8" s="1"/>
  <c r="G1765" i="8" s="1"/>
  <c r="G1766" i="8" s="1"/>
  <c r="G1767" i="8" s="1"/>
  <c r="G1768" i="8" s="1"/>
  <c r="G1769" i="8" s="1"/>
  <c r="G1770" i="8" s="1"/>
  <c r="G1771" i="8" s="1"/>
  <c r="G1772" i="8" s="1"/>
  <c r="G1773" i="8" s="1"/>
  <c r="G1774" i="8" s="1"/>
  <c r="G1775" i="8" s="1"/>
  <c r="G1776" i="8" s="1"/>
  <c r="G1777" i="8" s="1"/>
  <c r="G1778" i="8" s="1"/>
  <c r="G1779" i="8" s="1"/>
  <c r="G1780" i="8" s="1"/>
  <c r="G1781" i="8" s="1"/>
  <c r="G1782" i="8" s="1"/>
  <c r="G1783" i="8" s="1"/>
  <c r="G1784" i="8" s="1"/>
  <c r="G1785" i="8" s="1"/>
  <c r="G1786" i="8" s="1"/>
  <c r="G1787" i="8" s="1"/>
  <c r="G1788" i="8" s="1"/>
  <c r="G1789" i="8" s="1"/>
  <c r="G1790" i="8" s="1"/>
  <c r="G1791" i="8" s="1"/>
  <c r="G1792" i="8" s="1"/>
  <c r="G1793" i="8" s="1"/>
  <c r="G1794" i="8" s="1"/>
  <c r="G1795" i="8" s="1"/>
  <c r="G1796" i="8" s="1"/>
  <c r="G1797" i="8" s="1"/>
  <c r="G1798" i="8" s="1"/>
  <c r="G1799" i="8" s="1"/>
  <c r="G1800" i="8" s="1"/>
  <c r="G1801" i="8" s="1"/>
  <c r="G1802" i="8" s="1"/>
  <c r="G1803" i="8" s="1"/>
  <c r="G1804" i="8" s="1"/>
  <c r="G1805" i="8" s="1"/>
  <c r="G1806" i="8" s="1"/>
  <c r="G1807" i="8" s="1"/>
  <c r="G1808" i="8" s="1"/>
  <c r="G1809" i="8" s="1"/>
  <c r="G1810" i="8" s="1"/>
  <c r="G1811" i="8" s="1"/>
  <c r="G1812" i="8" s="1"/>
  <c r="G1813" i="8" s="1"/>
  <c r="G1814" i="8" s="1"/>
  <c r="G1815" i="8" s="1"/>
  <c r="G1816" i="8" s="1"/>
  <c r="G1817" i="8" s="1"/>
  <c r="G1818" i="8" s="1"/>
  <c r="G1819" i="8" s="1"/>
  <c r="G1820" i="8" s="1"/>
  <c r="G1821" i="8" s="1"/>
  <c r="G1822" i="8" s="1"/>
  <c r="G1823" i="8" s="1"/>
  <c r="G1824" i="8" s="1"/>
  <c r="G1825" i="8" s="1"/>
  <c r="G1826" i="8" s="1"/>
  <c r="G1827" i="8" s="1"/>
  <c r="G1828" i="8" s="1"/>
  <c r="G1829" i="8" s="1"/>
  <c r="G1830" i="8" s="1"/>
  <c r="G1831" i="8" s="1"/>
  <c r="G1832" i="8" s="1"/>
  <c r="G1833" i="8" s="1"/>
  <c r="G1834" i="8" s="1"/>
  <c r="G1835" i="8" s="1"/>
  <c r="G1836" i="8" s="1"/>
  <c r="G1837" i="8" s="1"/>
  <c r="G1838" i="8" s="1"/>
  <c r="G1839" i="8" s="1"/>
  <c r="G1840" i="8" s="1"/>
  <c r="G1841" i="8" s="1"/>
  <c r="G1842" i="8" s="1"/>
  <c r="G1843" i="8" s="1"/>
  <c r="G1844" i="8" s="1"/>
  <c r="G1845" i="8" s="1"/>
  <c r="G1846" i="8" s="1"/>
  <c r="G1847" i="8" s="1"/>
  <c r="G1848" i="8" s="1"/>
  <c r="G1849" i="8" s="1"/>
  <c r="G1850" i="8" s="1"/>
  <c r="G1851" i="8" s="1"/>
  <c r="G1852" i="8" s="1"/>
  <c r="G1853" i="8" s="1"/>
  <c r="G1854" i="8" s="1"/>
  <c r="G1855" i="8" s="1"/>
  <c r="G1856" i="8" s="1"/>
  <c r="G1857" i="8" s="1"/>
  <c r="G1858" i="8" s="1"/>
  <c r="G1859" i="8" s="1"/>
  <c r="G1860" i="8" s="1"/>
  <c r="G1861" i="8" s="1"/>
  <c r="G1862" i="8" s="1"/>
  <c r="G1863" i="8" s="1"/>
  <c r="G1864" i="8" s="1"/>
  <c r="G1865" i="8" s="1"/>
  <c r="G1866" i="8" s="1"/>
  <c r="G1867" i="8" s="1"/>
  <c r="G1868" i="8" s="1"/>
  <c r="G1869" i="8" s="1"/>
  <c r="G1870" i="8" s="1"/>
  <c r="G1871" i="8" s="1"/>
  <c r="G1872" i="8" s="1"/>
  <c r="G1873" i="8" s="1"/>
  <c r="G1874" i="8" s="1"/>
  <c r="G1875" i="8" s="1"/>
  <c r="G1876" i="8" s="1"/>
  <c r="G1877" i="8" s="1"/>
  <c r="G1878" i="8" s="1"/>
  <c r="G1879" i="8" s="1"/>
  <c r="G1880" i="8" s="1"/>
  <c r="G1881" i="8" s="1"/>
  <c r="G1882" i="8" s="1"/>
  <c r="G1883" i="8" s="1"/>
  <c r="G1884" i="8" s="1"/>
  <c r="G1885" i="8" s="1"/>
  <c r="G1886" i="8" s="1"/>
  <c r="G1887" i="8" s="1"/>
  <c r="G1888" i="8" s="1"/>
  <c r="G1889" i="8" s="1"/>
  <c r="G1890" i="8" s="1"/>
  <c r="G1891" i="8" s="1"/>
  <c r="G1892" i="8" s="1"/>
  <c r="G1893" i="8" s="1"/>
  <c r="G1894" i="8" s="1"/>
  <c r="G1895" i="8" s="1"/>
  <c r="G1896" i="8" s="1"/>
  <c r="G1897" i="8" s="1"/>
  <c r="G1898" i="8" s="1"/>
  <c r="G1899" i="8" s="1"/>
  <c r="G1900" i="8" s="1"/>
  <c r="G1901" i="8" s="1"/>
  <c r="G1902" i="8" s="1"/>
  <c r="G1903" i="8" s="1"/>
  <c r="G1904" i="8" s="1"/>
  <c r="G1905" i="8" s="1"/>
  <c r="G1906" i="8" s="1"/>
  <c r="G1907" i="8" s="1"/>
  <c r="G1908" i="8" s="1"/>
  <c r="G1909" i="8" s="1"/>
  <c r="G1910" i="8" s="1"/>
  <c r="G1911" i="8" s="1"/>
  <c r="G1912" i="8" s="1"/>
  <c r="G1913" i="8" s="1"/>
  <c r="G1914" i="8" s="1"/>
  <c r="G1915" i="8" s="1"/>
  <c r="G1916" i="8" s="1"/>
  <c r="G1917" i="8" s="1"/>
  <c r="G1918" i="8" s="1"/>
  <c r="G1919" i="8" s="1"/>
  <c r="G1920" i="8" s="1"/>
  <c r="G1921" i="8" s="1"/>
  <c r="G1922" i="8" s="1"/>
  <c r="G1923" i="8" s="1"/>
  <c r="G1924" i="8" s="1"/>
  <c r="G1925" i="8" s="1"/>
  <c r="G1926" i="8" s="1"/>
  <c r="G1927" i="8" s="1"/>
  <c r="G1928" i="8" s="1"/>
  <c r="G1929" i="8" s="1"/>
  <c r="G1930" i="8" s="1"/>
  <c r="G1931" i="8" s="1"/>
  <c r="G1932" i="8" s="1"/>
  <c r="G1933" i="8" s="1"/>
  <c r="G1934" i="8" s="1"/>
  <c r="G1935" i="8" s="1"/>
  <c r="G1936" i="8" s="1"/>
  <c r="G1937" i="8" s="1"/>
  <c r="G1938" i="8" s="1"/>
  <c r="G1939" i="8" s="1"/>
  <c r="G1940" i="8" s="1"/>
  <c r="G1941" i="8" s="1"/>
  <c r="G1942" i="8" s="1"/>
  <c r="G1943" i="8" s="1"/>
  <c r="G1944" i="8" s="1"/>
  <c r="G1945" i="8" s="1"/>
  <c r="G1946" i="8" s="1"/>
  <c r="G1947" i="8" s="1"/>
  <c r="G1948" i="8" s="1"/>
  <c r="G1949" i="8" s="1"/>
  <c r="G1950" i="8" s="1"/>
  <c r="G1951" i="8" s="1"/>
  <c r="G1952" i="8" s="1"/>
  <c r="G1953" i="8" s="1"/>
  <c r="G1954" i="8" s="1"/>
  <c r="G1955" i="8" s="1"/>
  <c r="G1956" i="8" s="1"/>
  <c r="G1957" i="8" s="1"/>
  <c r="G1958" i="8" s="1"/>
  <c r="G1959" i="8" s="1"/>
  <c r="G1960" i="8" s="1"/>
  <c r="G1961" i="8" s="1"/>
  <c r="G1962" i="8" s="1"/>
  <c r="G1963" i="8" s="1"/>
  <c r="G1964" i="8" s="1"/>
  <c r="G1965" i="8" s="1"/>
  <c r="G1966" i="8" s="1"/>
  <c r="G1967" i="8" s="1"/>
  <c r="G1968" i="8" s="1"/>
  <c r="G1969" i="8" s="1"/>
  <c r="G1970" i="8" s="1"/>
  <c r="G1971" i="8" s="1"/>
  <c r="G1972" i="8" s="1"/>
  <c r="G1973" i="8" s="1"/>
  <c r="G1974" i="8" s="1"/>
  <c r="G1975" i="8" s="1"/>
  <c r="G1976" i="8" s="1"/>
  <c r="G1977" i="8" s="1"/>
  <c r="G1978" i="8" s="1"/>
  <c r="G1979" i="8" s="1"/>
  <c r="G1980" i="8" s="1"/>
  <c r="G1981" i="8" s="1"/>
  <c r="G1982" i="8" s="1"/>
  <c r="G1983" i="8" s="1"/>
  <c r="G1984" i="8" s="1"/>
  <c r="G1985" i="8" s="1"/>
  <c r="G1986" i="8" s="1"/>
  <c r="G1987" i="8" s="1"/>
  <c r="G1988" i="8" s="1"/>
  <c r="G1989" i="8" s="1"/>
  <c r="G1990" i="8" s="1"/>
  <c r="G1991" i="8" s="1"/>
  <c r="G1992" i="8" s="1"/>
  <c r="G1993" i="8" s="1"/>
  <c r="G1994" i="8" s="1"/>
  <c r="G1995" i="8" s="1"/>
  <c r="G1996" i="8" s="1"/>
  <c r="G1997" i="8" s="1"/>
  <c r="G1998" i="8" s="1"/>
  <c r="G1999" i="8" s="1"/>
  <c r="G2000" i="8" s="1"/>
  <c r="G2001" i="8" s="1"/>
  <c r="G27" i="32"/>
  <c r="G26" i="39" l="1"/>
  <c r="P23" i="39"/>
  <c r="G98" i="52"/>
  <c r="P97" i="52"/>
  <c r="G27" i="39" l="1"/>
  <c r="P24" i="39"/>
  <c r="G99" i="52"/>
  <c r="P98" i="52"/>
  <c r="G28" i="39" l="1"/>
  <c r="P25" i="39"/>
  <c r="G100" i="52"/>
  <c r="P99" i="52"/>
  <c r="G29" i="39" l="1"/>
  <c r="P26" i="39"/>
  <c r="G101" i="52"/>
  <c r="P100" i="52"/>
  <c r="G30" i="39" l="1"/>
  <c r="P27" i="39"/>
  <c r="G102" i="52"/>
  <c r="P101" i="52"/>
  <c r="G31" i="39" l="1"/>
  <c r="P28" i="39"/>
  <c r="G103" i="52"/>
  <c r="P102" i="52"/>
  <c r="G32" i="39" l="1"/>
  <c r="P29" i="39"/>
  <c r="G104" i="52"/>
  <c r="P103" i="52"/>
  <c r="G33" i="39" l="1"/>
  <c r="P30" i="39"/>
  <c r="G105" i="52"/>
  <c r="P104" i="52"/>
  <c r="G34" i="39" l="1"/>
  <c r="P31" i="39"/>
  <c r="G106" i="52"/>
  <c r="P105" i="52"/>
  <c r="G35" i="39" l="1"/>
  <c r="P32" i="39"/>
  <c r="G107" i="52"/>
  <c r="P106" i="52"/>
  <c r="G36" i="39" l="1"/>
  <c r="P33" i="39"/>
  <c r="G108" i="52"/>
  <c r="P107" i="52"/>
  <c r="G37" i="39" l="1"/>
  <c r="P34" i="39"/>
  <c r="G109" i="52"/>
  <c r="P108" i="52"/>
  <c r="G38" i="39" l="1"/>
  <c r="P35" i="39"/>
  <c r="G110" i="52"/>
  <c r="P109" i="52"/>
  <c r="G39" i="39" l="1"/>
  <c r="P36" i="39"/>
  <c r="G111" i="52"/>
  <c r="P110" i="52"/>
  <c r="G40" i="39" l="1"/>
  <c r="P37" i="39"/>
  <c r="G112" i="52"/>
  <c r="P111" i="52"/>
  <c r="G41" i="39" l="1"/>
  <c r="P38" i="39"/>
  <c r="G113" i="52"/>
  <c r="P112" i="52"/>
  <c r="P39" i="39" l="1"/>
  <c r="G42" i="39"/>
  <c r="G114" i="52"/>
  <c r="P113" i="52"/>
  <c r="P40" i="39" l="1"/>
  <c r="G43" i="39"/>
  <c r="G115" i="52"/>
  <c r="P114" i="52"/>
  <c r="G44" i="39" l="1"/>
  <c r="P41" i="39"/>
  <c r="G116" i="52"/>
  <c r="P115" i="52"/>
  <c r="G45" i="39" l="1"/>
  <c r="P42" i="39"/>
  <c r="G117" i="52"/>
  <c r="P116" i="52"/>
  <c r="G46" i="39" l="1"/>
  <c r="P43" i="39"/>
  <c r="G118" i="52"/>
  <c r="P117" i="52"/>
  <c r="G47" i="39" l="1"/>
  <c r="P44" i="39"/>
  <c r="G119" i="52"/>
  <c r="P118" i="52"/>
  <c r="G48" i="39" l="1"/>
  <c r="P45" i="39"/>
  <c r="G120" i="52"/>
  <c r="P119" i="52"/>
  <c r="G49" i="39" l="1"/>
  <c r="P46" i="39"/>
  <c r="G121" i="52"/>
  <c r="P120" i="52"/>
  <c r="G50" i="39" l="1"/>
  <c r="P47" i="39"/>
  <c r="G122" i="52"/>
  <c r="P121" i="52"/>
  <c r="G51" i="39" l="1"/>
  <c r="P48" i="39"/>
  <c r="G123" i="52"/>
  <c r="P122" i="52"/>
  <c r="G52" i="39" l="1"/>
  <c r="P49" i="39"/>
  <c r="G124" i="52"/>
  <c r="P123" i="52"/>
  <c r="G53" i="39" l="1"/>
  <c r="P50" i="39"/>
  <c r="G125" i="52"/>
  <c r="P124" i="52"/>
  <c r="G54" i="39" l="1"/>
  <c r="G55" i="39" s="1"/>
  <c r="P51" i="39"/>
  <c r="G126" i="52"/>
  <c r="P125" i="52"/>
  <c r="G56" i="39" l="1"/>
  <c r="P52" i="39"/>
  <c r="G127" i="52"/>
  <c r="P126" i="52"/>
  <c r="G57" i="39" l="1"/>
  <c r="P53" i="39"/>
  <c r="G128" i="52"/>
  <c r="P127" i="52"/>
  <c r="G58" i="39" l="1"/>
  <c r="P55" i="39"/>
  <c r="G129" i="52"/>
  <c r="P128" i="52"/>
  <c r="G59" i="39" l="1"/>
  <c r="P56" i="39"/>
  <c r="G130" i="52"/>
  <c r="P129" i="52"/>
  <c r="G60" i="39" l="1"/>
  <c r="P57" i="39"/>
  <c r="G131" i="52"/>
  <c r="P130" i="52"/>
  <c r="G61" i="39" l="1"/>
  <c r="P58" i="39"/>
  <c r="G132" i="52"/>
  <c r="P131" i="52"/>
  <c r="G62" i="39" l="1"/>
  <c r="P59" i="39"/>
  <c r="P61" i="39"/>
  <c r="G133" i="52"/>
  <c r="P132" i="52"/>
  <c r="P60" i="39" l="1"/>
  <c r="P62" i="39"/>
  <c r="G63" i="39"/>
  <c r="G134" i="52"/>
  <c r="P133" i="52"/>
  <c r="P63" i="39" l="1"/>
  <c r="G64" i="39"/>
  <c r="G135" i="52"/>
  <c r="P134" i="52"/>
  <c r="P64" i="39" l="1"/>
  <c r="G65" i="39"/>
  <c r="G136" i="52"/>
  <c r="P135" i="52"/>
  <c r="P65" i="39" l="1"/>
  <c r="G66" i="39"/>
  <c r="G137" i="52"/>
  <c r="P136" i="52"/>
  <c r="P66" i="39" l="1"/>
  <c r="G67" i="39"/>
  <c r="G138" i="52"/>
  <c r="P137" i="52"/>
  <c r="P67" i="39" l="1"/>
  <c r="G68" i="39"/>
  <c r="G139" i="52"/>
  <c r="P138" i="52"/>
  <c r="P68" i="39" l="1"/>
  <c r="G69" i="39"/>
  <c r="G140" i="52"/>
  <c r="P139" i="52"/>
  <c r="P69" i="39" l="1"/>
  <c r="G70" i="39"/>
  <c r="G141" i="52"/>
  <c r="P140" i="52"/>
  <c r="P70" i="39" l="1"/>
  <c r="G71" i="39"/>
  <c r="G142" i="52"/>
  <c r="P141" i="52"/>
  <c r="P71" i="39" l="1"/>
  <c r="G72" i="39"/>
  <c r="G143" i="52"/>
  <c r="P142" i="52"/>
  <c r="P72" i="39" l="1"/>
  <c r="G73" i="39"/>
  <c r="G144" i="52"/>
  <c r="P143" i="52"/>
  <c r="P73" i="39" l="1"/>
  <c r="G74" i="39"/>
  <c r="G145" i="52"/>
  <c r="P144" i="52"/>
  <c r="P74" i="39" l="1"/>
  <c r="G75" i="39"/>
  <c r="G146" i="52"/>
  <c r="P145" i="52"/>
  <c r="P75" i="39" l="1"/>
  <c r="G76" i="39"/>
  <c r="G147" i="52"/>
  <c r="P146" i="52"/>
  <c r="P76" i="39" l="1"/>
  <c r="G77" i="39"/>
  <c r="G148" i="52"/>
  <c r="P147" i="52"/>
  <c r="P77" i="39" l="1"/>
  <c r="G78" i="39"/>
  <c r="G149" i="52"/>
  <c r="P148" i="52"/>
  <c r="P78" i="39" l="1"/>
  <c r="G79" i="39"/>
  <c r="G150" i="52"/>
  <c r="P149" i="52"/>
  <c r="P79" i="39" l="1"/>
  <c r="G80" i="39"/>
  <c r="G151" i="52"/>
  <c r="P150" i="52"/>
  <c r="P80" i="39" l="1"/>
  <c r="G81" i="39"/>
  <c r="G152" i="52"/>
  <c r="P151" i="52"/>
  <c r="P81" i="39" l="1"/>
  <c r="G82" i="39"/>
  <c r="G153" i="52"/>
  <c r="P152" i="52"/>
  <c r="P82" i="39" l="1"/>
  <c r="G83" i="39"/>
  <c r="G154" i="52"/>
  <c r="P153" i="52"/>
  <c r="P83" i="39" l="1"/>
  <c r="G84" i="39"/>
  <c r="G155" i="52"/>
  <c r="P154" i="52"/>
  <c r="P84" i="39" l="1"/>
  <c r="G85" i="39"/>
  <c r="G156" i="52"/>
  <c r="P155" i="52"/>
  <c r="P85" i="39" l="1"/>
  <c r="G86" i="39"/>
  <c r="G157" i="52"/>
  <c r="P156" i="52"/>
  <c r="P86" i="39" l="1"/>
  <c r="G87" i="39"/>
  <c r="G158" i="52"/>
  <c r="P157" i="52"/>
  <c r="P87" i="39" l="1"/>
  <c r="G88" i="39"/>
  <c r="G159" i="52"/>
  <c r="P158" i="52"/>
  <c r="P88" i="39" l="1"/>
  <c r="G89" i="39"/>
  <c r="G160" i="52"/>
  <c r="P159" i="52"/>
  <c r="P89" i="39" l="1"/>
  <c r="G90" i="39"/>
  <c r="G161" i="52"/>
  <c r="P160" i="52"/>
  <c r="P90" i="39" l="1"/>
  <c r="G91" i="39"/>
  <c r="G162" i="52"/>
  <c r="P161" i="52"/>
  <c r="P91" i="39" l="1"/>
  <c r="G92" i="39"/>
  <c r="G163" i="52"/>
  <c r="P162" i="52"/>
  <c r="P92" i="39" l="1"/>
  <c r="G93" i="39"/>
  <c r="G164" i="52"/>
  <c r="P163" i="52"/>
  <c r="P93" i="39" l="1"/>
  <c r="G94" i="39"/>
  <c r="G165" i="52"/>
  <c r="P164" i="52"/>
  <c r="P94" i="39" l="1"/>
  <c r="G95" i="39"/>
  <c r="G166" i="52"/>
  <c r="P165" i="52"/>
  <c r="P95" i="39" l="1"/>
  <c r="G96" i="39"/>
  <c r="G167" i="52"/>
  <c r="P166" i="52"/>
  <c r="P96" i="39" l="1"/>
  <c r="G97" i="39"/>
  <c r="G168" i="52"/>
  <c r="P167" i="52"/>
  <c r="P97" i="39" l="1"/>
  <c r="G98" i="39"/>
  <c r="G169" i="52"/>
  <c r="P168" i="52"/>
  <c r="P98" i="39" l="1"/>
  <c r="G99" i="39"/>
  <c r="G170" i="52"/>
  <c r="P169" i="52"/>
  <c r="P99" i="39" l="1"/>
  <c r="G100" i="39"/>
  <c r="G171" i="52"/>
  <c r="P170" i="52"/>
  <c r="P100" i="39" l="1"/>
  <c r="G101" i="39"/>
  <c r="G172" i="52"/>
  <c r="P171" i="52"/>
  <c r="P101" i="39" l="1"/>
  <c r="G102" i="39"/>
  <c r="G173" i="52"/>
  <c r="P172" i="52"/>
  <c r="P102" i="39" l="1"/>
  <c r="G103" i="39"/>
  <c r="G174" i="52"/>
  <c r="P173" i="52"/>
  <c r="P103" i="39" l="1"/>
  <c r="G104" i="39"/>
  <c r="G175" i="52"/>
  <c r="P174" i="52"/>
  <c r="P104" i="39" l="1"/>
  <c r="G105" i="39"/>
  <c r="G176" i="52"/>
  <c r="P175" i="52"/>
  <c r="P105" i="39" l="1"/>
  <c r="G106" i="39"/>
  <c r="G177" i="52"/>
  <c r="P176" i="52"/>
  <c r="P106" i="39" l="1"/>
  <c r="G107" i="39"/>
  <c r="G178" i="52"/>
  <c r="P177" i="52"/>
  <c r="P107" i="39" l="1"/>
  <c r="G108" i="39"/>
  <c r="G179" i="52"/>
  <c r="P178" i="52"/>
  <c r="P108" i="39" l="1"/>
  <c r="G109" i="39"/>
  <c r="G180" i="52"/>
  <c r="P179" i="52"/>
  <c r="P109" i="39" l="1"/>
  <c r="G110" i="39"/>
  <c r="G181" i="52"/>
  <c r="P180" i="52"/>
  <c r="P110" i="39" l="1"/>
  <c r="G111" i="39"/>
  <c r="G182" i="52"/>
  <c r="P181" i="52"/>
  <c r="P111" i="39" l="1"/>
  <c r="G112" i="39"/>
  <c r="G183" i="52"/>
  <c r="P182" i="52"/>
  <c r="P112" i="39" l="1"/>
  <c r="G113" i="39"/>
  <c r="G184" i="52"/>
  <c r="P183" i="52"/>
  <c r="P113" i="39" l="1"/>
  <c r="G114" i="39"/>
  <c r="G185" i="52"/>
  <c r="P184" i="52"/>
  <c r="P114" i="39" l="1"/>
  <c r="G115" i="39"/>
  <c r="G186" i="52"/>
  <c r="P185" i="52"/>
  <c r="P115" i="39" l="1"/>
  <c r="G116" i="39"/>
  <c r="G187" i="52"/>
  <c r="P186" i="52"/>
  <c r="P116" i="39" l="1"/>
  <c r="G117" i="39"/>
  <c r="G188" i="52"/>
  <c r="P187" i="52"/>
  <c r="P117" i="39" l="1"/>
  <c r="G118" i="39"/>
  <c r="G189" i="52"/>
  <c r="P188" i="52"/>
  <c r="P118" i="39" l="1"/>
  <c r="G119" i="39"/>
  <c r="G190" i="52"/>
  <c r="P189" i="52"/>
  <c r="P119" i="39" l="1"/>
  <c r="G120" i="39"/>
  <c r="G191" i="52"/>
  <c r="P190" i="52"/>
  <c r="P120" i="39" l="1"/>
  <c r="G121" i="39"/>
  <c r="G192" i="52"/>
  <c r="P191" i="52"/>
  <c r="P121" i="39" l="1"/>
  <c r="G122" i="39"/>
  <c r="G193" i="52"/>
  <c r="P192" i="52"/>
  <c r="P122" i="39" l="1"/>
  <c r="G123" i="39"/>
  <c r="G194" i="52"/>
  <c r="P193" i="52"/>
  <c r="P123" i="39" l="1"/>
  <c r="G124" i="39"/>
  <c r="G195" i="52"/>
  <c r="P194" i="52"/>
  <c r="P124" i="39" l="1"/>
  <c r="G125" i="39"/>
  <c r="G196" i="52"/>
  <c r="P195" i="52"/>
  <c r="P125" i="39" l="1"/>
  <c r="G126" i="39"/>
  <c r="G197" i="52"/>
  <c r="P196" i="52"/>
  <c r="P126" i="39" l="1"/>
  <c r="G127" i="39"/>
  <c r="G198" i="52"/>
  <c r="P197" i="52"/>
  <c r="P127" i="39" l="1"/>
  <c r="G128" i="39"/>
  <c r="G199" i="52"/>
  <c r="P198" i="52"/>
  <c r="P128" i="39" l="1"/>
  <c r="G129" i="39"/>
  <c r="G200" i="52"/>
  <c r="P199" i="52"/>
  <c r="P129" i="39" l="1"/>
  <c r="G130" i="39"/>
  <c r="G201" i="52"/>
  <c r="P200" i="52"/>
  <c r="P130" i="39" l="1"/>
  <c r="G131" i="39"/>
  <c r="G202" i="52"/>
  <c r="P201" i="52"/>
  <c r="P131" i="39" l="1"/>
  <c r="G132" i="39"/>
  <c r="G203" i="52"/>
  <c r="P202" i="52"/>
  <c r="P132" i="39" l="1"/>
  <c r="G133" i="39"/>
  <c r="G204" i="52"/>
  <c r="P203" i="52"/>
  <c r="P133" i="39" l="1"/>
  <c r="G134" i="39"/>
  <c r="G205" i="52"/>
  <c r="P204" i="52"/>
  <c r="P134" i="39" l="1"/>
  <c r="G135" i="39"/>
  <c r="G206" i="52"/>
  <c r="P205" i="52"/>
  <c r="P135" i="39" l="1"/>
  <c r="G136" i="39"/>
  <c r="G207" i="52"/>
  <c r="P206" i="52"/>
  <c r="P136" i="39" l="1"/>
  <c r="G137" i="39"/>
  <c r="G208" i="52"/>
  <c r="P207" i="52"/>
  <c r="P137" i="39" l="1"/>
  <c r="G138" i="39"/>
  <c r="G209" i="52"/>
  <c r="P208" i="52"/>
  <c r="P138" i="39" l="1"/>
  <c r="G139" i="39"/>
  <c r="G210" i="52"/>
  <c r="P209" i="52"/>
  <c r="P139" i="39" l="1"/>
  <c r="G140" i="39"/>
  <c r="G211" i="52"/>
  <c r="P210" i="52"/>
  <c r="P140" i="39" l="1"/>
  <c r="G141" i="39"/>
  <c r="G212" i="52"/>
  <c r="P211" i="52"/>
  <c r="P141" i="39" l="1"/>
  <c r="G142" i="39"/>
  <c r="G213" i="52"/>
  <c r="G214" i="52" s="1"/>
  <c r="G215" i="52" s="1"/>
  <c r="G216" i="52" s="1"/>
  <c r="G217" i="52" s="1"/>
  <c r="G218" i="52" s="1"/>
  <c r="G219" i="52" s="1"/>
  <c r="G220" i="52" s="1"/>
  <c r="D29" i="32" s="1"/>
  <c r="P212" i="52"/>
  <c r="P142" i="39" l="1"/>
  <c r="G143" i="39"/>
  <c r="G29" i="32"/>
  <c r="P143" i="39" l="1"/>
  <c r="G144" i="39"/>
  <c r="P144" i="39" l="1"/>
  <c r="G145" i="39"/>
  <c r="P145" i="39" l="1"/>
  <c r="G146" i="39"/>
  <c r="P146" i="39" l="1"/>
  <c r="G147" i="39"/>
  <c r="P147" i="39" l="1"/>
  <c r="G148" i="39"/>
  <c r="P148" i="39" l="1"/>
  <c r="G149" i="39"/>
  <c r="P149" i="39" l="1"/>
  <c r="G150" i="39"/>
  <c r="P150" i="39" l="1"/>
  <c r="G151" i="39"/>
  <c r="P151" i="39" l="1"/>
  <c r="G152" i="39"/>
  <c r="P152" i="39" l="1"/>
  <c r="G153" i="39"/>
  <c r="P153" i="39" l="1"/>
  <c r="G154" i="39"/>
  <c r="P154" i="39" l="1"/>
  <c r="G155" i="39"/>
  <c r="P155" i="39" l="1"/>
  <c r="G156" i="39"/>
  <c r="P156" i="39" l="1"/>
  <c r="G157" i="39"/>
  <c r="P157" i="39" l="1"/>
  <c r="G158" i="39"/>
  <c r="P158" i="39" l="1"/>
  <c r="G159" i="39"/>
  <c r="P159" i="39" l="1"/>
  <c r="G160" i="39"/>
  <c r="P160" i="39" l="1"/>
  <c r="G161" i="39"/>
  <c r="P161" i="39" l="1"/>
  <c r="G162" i="39"/>
  <c r="P162" i="39" l="1"/>
  <c r="G163" i="39"/>
  <c r="P163" i="39" l="1"/>
  <c r="G164" i="39"/>
  <c r="P164" i="39" l="1"/>
  <c r="G165" i="39"/>
  <c r="P165" i="39" l="1"/>
  <c r="G166" i="39"/>
  <c r="P166" i="39" l="1"/>
  <c r="G167" i="39"/>
  <c r="P167" i="39" l="1"/>
  <c r="G168" i="39"/>
  <c r="P168" i="39" l="1"/>
  <c r="G169" i="39"/>
  <c r="P169" i="39" l="1"/>
  <c r="G170" i="39"/>
  <c r="P170" i="39" l="1"/>
  <c r="G171" i="39"/>
  <c r="P171" i="39" l="1"/>
  <c r="G172" i="39"/>
  <c r="P172" i="39" l="1"/>
  <c r="G173" i="39"/>
  <c r="P173" i="39" l="1"/>
  <c r="G174" i="39"/>
  <c r="P174" i="39" l="1"/>
  <c r="G175" i="39"/>
  <c r="P175" i="39" l="1"/>
  <c r="G176" i="39"/>
  <c r="P176" i="39" l="1"/>
  <c r="G177" i="39"/>
  <c r="P177" i="39" l="1"/>
  <c r="G178" i="39"/>
  <c r="P178" i="39" l="1"/>
  <c r="G179" i="39"/>
  <c r="P179" i="39" l="1"/>
  <c r="G180" i="39"/>
  <c r="P180" i="39" l="1"/>
  <c r="G181" i="39"/>
  <c r="P181" i="39" l="1"/>
  <c r="G182" i="39"/>
  <c r="P182" i="39" l="1"/>
  <c r="G183" i="39"/>
  <c r="P183" i="39" l="1"/>
  <c r="G184" i="39"/>
  <c r="P184" i="39" l="1"/>
  <c r="G185" i="39"/>
  <c r="P185" i="39" l="1"/>
  <c r="G186" i="39"/>
  <c r="P186" i="39" l="1"/>
  <c r="G187" i="39"/>
  <c r="P187" i="39" l="1"/>
  <c r="G188" i="39"/>
  <c r="P188" i="39" l="1"/>
  <c r="G189" i="39"/>
  <c r="P189" i="39" l="1"/>
  <c r="G190" i="39"/>
  <c r="P190" i="39" l="1"/>
  <c r="G191" i="39"/>
  <c r="P191" i="39" l="1"/>
  <c r="G192" i="39"/>
  <c r="P192" i="39" l="1"/>
  <c r="G193" i="39"/>
  <c r="P193" i="39" l="1"/>
  <c r="G194" i="39"/>
  <c r="P194" i="39" l="1"/>
  <c r="G195" i="39"/>
  <c r="P195" i="39" l="1"/>
  <c r="G196" i="39"/>
  <c r="P196" i="39" l="1"/>
  <c r="G197" i="39"/>
  <c r="P197" i="39" l="1"/>
  <c r="G198" i="39"/>
  <c r="P198" i="39" l="1"/>
  <c r="G199" i="39"/>
  <c r="P199" i="39" l="1"/>
  <c r="G200" i="39"/>
  <c r="P200" i="39" l="1"/>
  <c r="G201" i="39"/>
  <c r="P201" i="39" l="1"/>
  <c r="G202" i="39"/>
  <c r="P202" i="39" l="1"/>
  <c r="G203" i="39"/>
  <c r="P203" i="39" l="1"/>
  <c r="G204" i="39"/>
  <c r="P204" i="39" l="1"/>
  <c r="G205" i="39"/>
  <c r="P205" i="39" l="1"/>
  <c r="G206" i="39"/>
  <c r="P206" i="39" l="1"/>
  <c r="G207" i="39"/>
  <c r="P207" i="39" l="1"/>
  <c r="G208" i="39"/>
  <c r="D9" i="32" l="1"/>
  <c r="P208" i="39"/>
  <c r="G9" i="32" l="1"/>
  <c r="G31" i="32" s="1"/>
  <c r="D31" i="32"/>
</calcChain>
</file>

<file path=xl/sharedStrings.xml><?xml version="1.0" encoding="utf-8"?>
<sst xmlns="http://schemas.openxmlformats.org/spreadsheetml/2006/main" count="3128" uniqueCount="323">
  <si>
    <t>Producto</t>
  </si>
  <si>
    <t xml:space="preserve">ud </t>
  </si>
  <si>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</si>
  <si>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</si>
  <si>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</si>
  <si>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</si>
  <si>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</si>
  <si>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</si>
  <si>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</si>
  <si>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</si>
  <si>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</si>
  <si>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</si>
  <si>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</si>
  <si>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</si>
  <si>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</si>
  <si>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</si>
  <si>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</si>
  <si>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</si>
  <si>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</si>
  <si>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</si>
  <si>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</si>
  <si>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</si>
  <si>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</si>
  <si>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inventario inicial</t>
  </si>
  <si>
    <t>ALMACEN CENTRAL</t>
  </si>
  <si>
    <t>PRODUCTO</t>
  </si>
  <si>
    <t xml:space="preserve">CANTIDAD </t>
  </si>
  <si>
    <t>TOTAL</t>
  </si>
  <si>
    <t>CAJAS</t>
  </si>
  <si>
    <t>COMBOS</t>
  </si>
  <si>
    <t xml:space="preserve">INVENTARIO GENERAL </t>
  </si>
  <si>
    <t>ALMACEN CENTRAL CONGELADOS</t>
  </si>
  <si>
    <t>CAJAS 27.22Kg</t>
  </si>
  <si>
    <t>$ COMPRA</t>
  </si>
  <si>
    <t xml:space="preserve">CAJAS </t>
  </si>
  <si>
    <t>pzs</t>
  </si>
  <si>
    <t>cajas</t>
  </si>
  <si>
    <t>caja</t>
  </si>
  <si>
    <t>$ traspaso</t>
  </si>
  <si>
    <t>Cajas</t>
  </si>
  <si>
    <t>CUERO PAPEL BELLY FARMLAND</t>
  </si>
  <si>
    <t>CORBATA SEABOARD</t>
  </si>
  <si>
    <t>CANALES</t>
  </si>
  <si>
    <t>LENGUA DE RES EXCEL</t>
  </si>
  <si>
    <t>CORBATA FARMLAND</t>
  </si>
  <si>
    <t>ARRACHERA ANGUS MARINADA</t>
  </si>
  <si>
    <t>UNIDADES</t>
  </si>
  <si>
    <t xml:space="preserve">  </t>
  </si>
  <si>
    <t xml:space="preserve">   </t>
  </si>
  <si>
    <t>FILETE DE PESCADO BASA</t>
  </si>
  <si>
    <t>MENUDO EXCEL 27.22</t>
  </si>
  <si>
    <t>CUERO BELLY FRESCO EN COMBO</t>
  </si>
  <si>
    <t>KILOS</t>
  </si>
  <si>
    <t xml:space="preserve">    </t>
  </si>
  <si>
    <t>SESOS EN COPA SEABOARD  5.45 KG</t>
  </si>
  <si>
    <t>BORREGO EN CAJA ARARAT</t>
  </si>
  <si>
    <t xml:space="preserve">PERNIL CON PIEL </t>
  </si>
  <si>
    <t>LENGUA DE PUERCO SEABOARD 27.22 KG</t>
  </si>
  <si>
    <t>LENGUA DE RES BLANCA AMERICAN FOODS</t>
  </si>
  <si>
    <t>PAVO ENTERO CONGELADO</t>
  </si>
  <si>
    <t>BUCHE SMITHFIELD</t>
  </si>
  <si>
    <t>BUCHE FARMLAND 13.61</t>
  </si>
  <si>
    <t>COCHINITOS</t>
  </si>
  <si>
    <t xml:space="preserve">CONTRA SWIFT </t>
  </si>
  <si>
    <t>SEABOARD</t>
  </si>
  <si>
    <t>OBRADOR</t>
  </si>
  <si>
    <t>ESPALDILLA DE CARNERO SHOULDER KIWI</t>
  </si>
  <si>
    <t>ESPALDILLA DE BORREGA SHOULDER KIWI</t>
  </si>
  <si>
    <t>ALLI</t>
  </si>
  <si>
    <t>0581I</t>
  </si>
  <si>
    <t>MAYO</t>
  </si>
  <si>
    <t>11SUR</t>
  </si>
  <si>
    <t>CIC</t>
  </si>
  <si>
    <t>CENTRAL</t>
  </si>
  <si>
    <t>ALB</t>
  </si>
  <si>
    <t>NU3</t>
  </si>
  <si>
    <t>TORRES</t>
  </si>
  <si>
    <t>JUNIO</t>
  </si>
  <si>
    <t>FARMLAND</t>
  </si>
  <si>
    <t>HERRADURA</t>
  </si>
  <si>
    <t>SESOS MARQUETA FARMLAND</t>
  </si>
  <si>
    <t>26JREV</t>
  </si>
  <si>
    <t>JULIO</t>
  </si>
  <si>
    <t>1107/14</t>
  </si>
  <si>
    <t>0213J</t>
  </si>
  <si>
    <t>JOHN MORREL</t>
  </si>
  <si>
    <t>AGOSTO</t>
  </si>
  <si>
    <t>0296J</t>
  </si>
  <si>
    <t>FARMLRLAND</t>
  </si>
  <si>
    <t>0297J</t>
  </si>
  <si>
    <t>0298J</t>
  </si>
  <si>
    <t>0300J</t>
  </si>
  <si>
    <t>PORCICOLA PASO BCO</t>
  </si>
  <si>
    <t>0301J</t>
  </si>
  <si>
    <t>0302J</t>
  </si>
  <si>
    <t>0303J</t>
  </si>
  <si>
    <t>0304J</t>
  </si>
  <si>
    <t>0305J</t>
  </si>
  <si>
    <t>RANCHITO</t>
  </si>
  <si>
    <t>0308J</t>
  </si>
  <si>
    <t>0307J</t>
  </si>
  <si>
    <t>SMITHFIELD FARMLAND SALES CORP</t>
  </si>
  <si>
    <t>SEABOARD FOODS</t>
  </si>
  <si>
    <t>0306J</t>
  </si>
  <si>
    <t>0310J</t>
  </si>
  <si>
    <t>0311J</t>
  </si>
  <si>
    <t>0312J</t>
  </si>
  <si>
    <t>GF</t>
  </si>
  <si>
    <t>0313J</t>
  </si>
  <si>
    <t>0314J</t>
  </si>
  <si>
    <t>0315J</t>
  </si>
  <si>
    <t>SMITHFIELD FARMLAND</t>
  </si>
  <si>
    <t>0316J</t>
  </si>
  <si>
    <t>0317J</t>
  </si>
  <si>
    <t>0320J</t>
  </si>
  <si>
    <t>03020J</t>
  </si>
  <si>
    <t>0318J</t>
  </si>
  <si>
    <t>0319J</t>
  </si>
  <si>
    <t>0321J</t>
  </si>
  <si>
    <t>0322J</t>
  </si>
  <si>
    <t>0323J</t>
  </si>
  <si>
    <t>0324J</t>
  </si>
  <si>
    <t>0325J</t>
  </si>
  <si>
    <t>0328J</t>
  </si>
  <si>
    <t>0327J</t>
  </si>
  <si>
    <t>0331J</t>
  </si>
  <si>
    <t>0332J</t>
  </si>
  <si>
    <t>0333J</t>
  </si>
  <si>
    <t>0334J</t>
  </si>
  <si>
    <t>0335J</t>
  </si>
  <si>
    <t>0336J</t>
  </si>
  <si>
    <t>0340J</t>
  </si>
  <si>
    <t>AGROP . LA GABY</t>
  </si>
  <si>
    <t>0330J</t>
  </si>
  <si>
    <t>0344J</t>
  </si>
  <si>
    <t>GRANJERO FELIZ</t>
  </si>
  <si>
    <t>0342J</t>
  </si>
  <si>
    <t>AGROP . EL TOPETE</t>
  </si>
  <si>
    <t>0346J</t>
  </si>
  <si>
    <t>0345J</t>
  </si>
  <si>
    <t>0337J</t>
  </si>
  <si>
    <t>0347J</t>
  </si>
  <si>
    <t>0348J</t>
  </si>
  <si>
    <t>0349J</t>
  </si>
  <si>
    <t>0353j</t>
  </si>
  <si>
    <t>11sur</t>
  </si>
  <si>
    <t>0352J</t>
  </si>
  <si>
    <t>0350J</t>
  </si>
  <si>
    <t>0356J</t>
  </si>
  <si>
    <t>0355J</t>
  </si>
  <si>
    <t>FARMLAD</t>
  </si>
  <si>
    <t>0354J</t>
  </si>
  <si>
    <t>0357J</t>
  </si>
  <si>
    <t>0359J</t>
  </si>
  <si>
    <t>0358J</t>
  </si>
  <si>
    <t>0351J</t>
  </si>
  <si>
    <t>SUKARNE S A DE C V</t>
  </si>
  <si>
    <t>0360J</t>
  </si>
  <si>
    <t>0332j</t>
  </si>
  <si>
    <t>0337j</t>
  </si>
  <si>
    <t xml:space="preserve"> HERRADURA</t>
  </si>
  <si>
    <t>0338J</t>
  </si>
  <si>
    <t>0339J</t>
  </si>
  <si>
    <t>0343J</t>
  </si>
  <si>
    <t>0364J</t>
  </si>
  <si>
    <t>0366J</t>
  </si>
  <si>
    <t>JOHON MORREL</t>
  </si>
  <si>
    <t>0365J</t>
  </si>
  <si>
    <t>0367J</t>
  </si>
  <si>
    <t>0363J</t>
  </si>
  <si>
    <t>0368J</t>
  </si>
  <si>
    <t>0369J</t>
  </si>
  <si>
    <t>0370J</t>
  </si>
  <si>
    <t>0371J</t>
  </si>
  <si>
    <t xml:space="preserve"> </t>
  </si>
  <si>
    <t>0372J</t>
  </si>
  <si>
    <t>0373J</t>
  </si>
  <si>
    <t>0374J</t>
  </si>
  <si>
    <t>0377J</t>
  </si>
  <si>
    <t>0378J</t>
  </si>
  <si>
    <t>0380J</t>
  </si>
  <si>
    <t>0381J</t>
  </si>
  <si>
    <t>0382J</t>
  </si>
  <si>
    <t>0383J</t>
  </si>
  <si>
    <t>MI RANCHITO</t>
  </si>
  <si>
    <t>0384J</t>
  </si>
  <si>
    <t>0394J</t>
  </si>
  <si>
    <t>0395J</t>
  </si>
  <si>
    <t>0402J</t>
  </si>
  <si>
    <t>0401J</t>
  </si>
  <si>
    <t>0400J</t>
  </si>
  <si>
    <t>0399J</t>
  </si>
  <si>
    <t>0398J</t>
  </si>
  <si>
    <t>0397J</t>
  </si>
  <si>
    <t>0396J</t>
  </si>
  <si>
    <t>0385J</t>
  </si>
  <si>
    <t>0393J</t>
  </si>
  <si>
    <t>0391J</t>
  </si>
  <si>
    <t>0390J</t>
  </si>
  <si>
    <t>FARMLAN</t>
  </si>
  <si>
    <t>0375J</t>
  </si>
  <si>
    <t>0376J</t>
  </si>
  <si>
    <t>0404J</t>
  </si>
  <si>
    <t>RES</t>
  </si>
  <si>
    <t>ESPALDILLA DE CARNERO ARARAT</t>
  </si>
  <si>
    <t>CIMEIRA FOODS</t>
  </si>
  <si>
    <t>CHULETA CIMEIRA</t>
  </si>
  <si>
    <t>0379J</t>
  </si>
  <si>
    <t>0386J</t>
  </si>
  <si>
    <t>GRUPO GANADERO</t>
  </si>
  <si>
    <t>0388J</t>
  </si>
  <si>
    <t>CENRAL</t>
  </si>
  <si>
    <t>0389J</t>
  </si>
  <si>
    <t>0392J</t>
  </si>
  <si>
    <t>0407J</t>
  </si>
  <si>
    <t>0406J</t>
  </si>
  <si>
    <t>0405J</t>
  </si>
  <si>
    <t>0403J</t>
  </si>
  <si>
    <t>0408J</t>
  </si>
  <si>
    <t>DEBOLUCION ALB SRA GRACIELA</t>
  </si>
  <si>
    <t>0411J</t>
  </si>
  <si>
    <t>0412J</t>
  </si>
  <si>
    <t xml:space="preserve">SUKARNE S A DE C.V </t>
  </si>
  <si>
    <t>SWIFT CONTRA</t>
  </si>
  <si>
    <t>0409J</t>
  </si>
  <si>
    <t>0410J</t>
  </si>
  <si>
    <t>0413J</t>
  </si>
  <si>
    <t>0414J</t>
  </si>
  <si>
    <t>0415J</t>
  </si>
  <si>
    <t>0416J</t>
  </si>
  <si>
    <t>0417J</t>
  </si>
  <si>
    <t>0420J</t>
  </si>
  <si>
    <t>CORBATA SWIFT</t>
  </si>
  <si>
    <t>0421J</t>
  </si>
  <si>
    <t>0418J</t>
  </si>
  <si>
    <t>0419J</t>
  </si>
  <si>
    <t>0422J</t>
  </si>
  <si>
    <t>0423J</t>
  </si>
  <si>
    <t>0424J</t>
  </si>
  <si>
    <t>0425J</t>
  </si>
  <si>
    <t>0426J</t>
  </si>
  <si>
    <t>CORBATA SMITHFIELD</t>
  </si>
  <si>
    <t>0427J</t>
  </si>
  <si>
    <t>0428J</t>
  </si>
  <si>
    <t>0429J</t>
  </si>
  <si>
    <t>0430J</t>
  </si>
  <si>
    <t>0431J</t>
  </si>
  <si>
    <t>0432J</t>
  </si>
  <si>
    <t>0433.J</t>
  </si>
  <si>
    <t>0433J</t>
  </si>
  <si>
    <t xml:space="preserve">ADAMS INTERNACINAL MORELIA S A DE CV </t>
  </si>
  <si>
    <t>ADAMS INT.</t>
  </si>
  <si>
    <t>OMAHA</t>
  </si>
  <si>
    <t>WAGSTAFF</t>
  </si>
  <si>
    <t>FARMALN</t>
  </si>
  <si>
    <t>0434J</t>
  </si>
  <si>
    <t>0435J</t>
  </si>
  <si>
    <t>0436J</t>
  </si>
  <si>
    <t>0437J</t>
  </si>
  <si>
    <t>0438J</t>
  </si>
  <si>
    <t>0439J</t>
  </si>
  <si>
    <t>0440J</t>
  </si>
  <si>
    <t>0441J</t>
  </si>
  <si>
    <t>0442J</t>
  </si>
  <si>
    <t>0443J</t>
  </si>
  <si>
    <t>0444J</t>
  </si>
  <si>
    <t>0445J</t>
  </si>
  <si>
    <t>IMPEG S.A DE C.V.</t>
  </si>
  <si>
    <t>0446J</t>
  </si>
  <si>
    <t>0447J</t>
  </si>
  <si>
    <t>IBP</t>
  </si>
  <si>
    <t>0449J</t>
  </si>
  <si>
    <t>0448J</t>
  </si>
  <si>
    <t>0450J</t>
  </si>
  <si>
    <t>0451J</t>
  </si>
  <si>
    <t>0452J</t>
  </si>
  <si>
    <t>0329J</t>
  </si>
  <si>
    <t>0453J</t>
  </si>
  <si>
    <t>0454J</t>
  </si>
  <si>
    <t>0362J</t>
  </si>
  <si>
    <t>0387J</t>
  </si>
  <si>
    <t>0455J</t>
  </si>
  <si>
    <t>0456J</t>
  </si>
  <si>
    <t>0457J</t>
  </si>
  <si>
    <t>0458J</t>
  </si>
  <si>
    <t>0459J</t>
  </si>
  <si>
    <t>0460J</t>
  </si>
  <si>
    <t>0461J</t>
  </si>
  <si>
    <t>0462J</t>
  </si>
  <si>
    <t>no hubo canales</t>
  </si>
  <si>
    <t>0463J</t>
  </si>
  <si>
    <t>0464J</t>
  </si>
  <si>
    <t>0465J</t>
  </si>
  <si>
    <t>NO HUBO</t>
  </si>
  <si>
    <t>0466J</t>
  </si>
  <si>
    <t>0467J</t>
  </si>
  <si>
    <t>0468J</t>
  </si>
  <si>
    <t>0469J</t>
  </si>
  <si>
    <t>0470J</t>
  </si>
  <si>
    <t>EL REY S A DE CV</t>
  </si>
  <si>
    <t>0471J</t>
  </si>
  <si>
    <t>0473J</t>
  </si>
  <si>
    <t>0472J</t>
  </si>
  <si>
    <t>CARNES SUPREMAS ALI S A DE C V</t>
  </si>
  <si>
    <t>0474j</t>
  </si>
  <si>
    <t>0476J</t>
  </si>
  <si>
    <t>0475J</t>
  </si>
  <si>
    <t>CHECAdo</t>
  </si>
  <si>
    <t>0487J</t>
  </si>
  <si>
    <t>0488J</t>
  </si>
  <si>
    <t>0486J</t>
  </si>
  <si>
    <t>0485J</t>
  </si>
  <si>
    <t>0484J</t>
  </si>
  <si>
    <t>0483J</t>
  </si>
  <si>
    <t>0482J</t>
  </si>
  <si>
    <t>0481J</t>
  </si>
  <si>
    <t>0480J</t>
  </si>
  <si>
    <t>0479J</t>
  </si>
  <si>
    <t>0478J</t>
  </si>
  <si>
    <t>0477J</t>
  </si>
  <si>
    <t>0489J</t>
  </si>
  <si>
    <t>0490J</t>
  </si>
  <si>
    <t>NO HUBO CANALES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</si>
</sst>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_ ;[Red]\-#,##0.00\ "/>
    <numFmt numFmtId="166" formatCode="#,##0.0"/>
    <numFmt numFmtId="167" formatCode="[$-F800]dddd\,\ mmmm\ dd\,\ yyyy"/>
  </numFmts>
  <fonts count="73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i/>
      <sz val="22"/>
      <name val="Arial"/>
      <family val="2"/>
    </font>
    <font>
      <sz val="20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0"/>
      <name val="Arial"/>
      <family val="2"/>
    </font>
    <font>
      <b/>
      <sz val="8"/>
      <color rgb="FFFF0000"/>
      <name val="Arial"/>
      <family val="2"/>
    </font>
    <font>
      <sz val="12"/>
      <name val="Calibri"/>
      <family val="2"/>
      <scheme val="minor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color rgb="FF00B050"/>
      <name val="Arial"/>
      <family val="2"/>
    </font>
    <font>
      <sz val="12"/>
      <color theme="1"/>
      <name val="Calibri"/>
      <family val="2"/>
      <scheme val="minor"/>
    </font>
    <font>
      <b/>
      <sz val="24"/>
      <color rgb="FFFF0000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4"/>
      <name val="Arial Narrow"/>
      <family val="2"/>
    </font>
    <font>
      <b/>
      <sz val="12"/>
      <name val="Arial Unicode MS"/>
      <family val="2"/>
    </font>
    <font>
      <b/>
      <sz val="12"/>
      <name val="Calibri"/>
      <family val="2"/>
      <scheme val="minor"/>
    </font>
    <font>
      <sz val="8"/>
      <name val="Aparajita"/>
      <family val="2"/>
    </font>
    <font>
      <b/>
      <u/>
      <sz val="12"/>
      <name val="Arial"/>
      <family val="2"/>
    </font>
    <font>
      <sz val="16"/>
      <color theme="1"/>
      <name val="Arial"/>
      <family val="2"/>
    </font>
    <font>
      <b/>
      <sz val="18"/>
      <name val="Calibri"/>
      <family val="2"/>
      <scheme val="minor"/>
    </font>
    <font>
      <b/>
      <sz val="12"/>
      <color rgb="FFFF0000"/>
      <name val="Arial"/>
      <family val="2"/>
    </font>
    <font>
      <sz val="10"/>
      <color rgb="FF00B0F0"/>
      <name val="Arial"/>
      <family val="2"/>
    </font>
    <font>
      <sz val="12"/>
      <color rgb="FF00B0F0"/>
      <name val="Arial"/>
      <family val="2"/>
    </font>
    <font>
      <sz val="12"/>
      <color rgb="FF7030A0"/>
      <name val="Arial"/>
      <family val="2"/>
    </font>
    <font>
      <sz val="10"/>
      <color rgb="FF7030A0"/>
      <name val="Arial"/>
      <family val="2"/>
    </font>
    <font>
      <sz val="12"/>
      <color rgb="FF00B050"/>
      <name val="Arial"/>
      <family val="2"/>
    </font>
    <font>
      <sz val="12"/>
      <color theme="9" tint="-0.249977111117893"/>
      <name val="Arial"/>
      <family val="2"/>
    </font>
    <font>
      <sz val="10"/>
      <color theme="9" tint="-0.249977111117893"/>
      <name val="Arial"/>
      <family val="2"/>
    </font>
    <font>
      <sz val="11"/>
      <color theme="9" tint="-0.249977111117893"/>
      <name val="Calibri"/>
      <family val="2"/>
      <scheme val="minor"/>
    </font>
    <font>
      <sz val="12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4"/>
      <color theme="2" tint="-0.749992370372631"/>
      <name val="Arial"/>
      <family val="2"/>
    </font>
    <font>
      <b/>
      <sz val="12"/>
      <color theme="2" tint="-0.749992370372631"/>
      <name val="Arial"/>
      <family val="2"/>
    </font>
    <font>
      <b/>
      <sz val="10"/>
      <color theme="2" tint="-0.749992370372631"/>
      <name val="Arial"/>
      <family val="2"/>
    </font>
    <font>
      <sz val="14"/>
      <color theme="2" tint="-0.749992370372631"/>
      <name val="Arial"/>
      <family val="2"/>
    </font>
    <font>
      <sz val="12"/>
      <color rgb="FF00CC00"/>
      <name val="Arial"/>
      <family val="2"/>
    </font>
    <font>
      <b/>
      <sz val="16"/>
      <color rgb="FFFF0000"/>
      <name val="Arial"/>
      <family val="2"/>
    </font>
    <font>
      <b/>
      <sz val="16"/>
      <name val="Calibri"/>
      <family val="2"/>
      <scheme val="minor"/>
    </font>
    <font>
      <sz val="14"/>
      <color rgb="FF7030A0"/>
      <name val="Arial"/>
      <family val="2"/>
    </font>
    <font>
      <sz val="12"/>
      <color rgb="FF00206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0"/>
      <color rgb="FF00CC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43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7" fillId="5" borderId="0" applyNumberFormat="0" applyBorder="0" applyAlignment="0" applyProtection="0"/>
    <xf numFmtId="0" fontId="22" fillId="0" borderId="0"/>
    <xf numFmtId="0" fontId="9" fillId="0" borderId="0"/>
  </cellStyleXfs>
  <cellXfs count="924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4" fontId="3" fillId="0" borderId="1" xfId="0" applyNumberFormat="1" applyFont="1" applyBorder="1"/>
    <xf numFmtId="0" fontId="3" fillId="0" borderId="0" xfId="0" applyFont="1"/>
    <xf numFmtId="4" fontId="3" fillId="0" borderId="0" xfId="0" applyNumberFormat="1" applyFont="1"/>
    <xf numFmtId="164" fontId="0" fillId="0" borderId="0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Fill="1"/>
    <xf numFmtId="164" fontId="0" fillId="0" borderId="0" xfId="0" applyNumberFormat="1" applyFill="1" applyBorder="1"/>
    <xf numFmtId="4" fontId="0" fillId="2" borderId="0" xfId="0" applyNumberFormat="1" applyFill="1"/>
    <xf numFmtId="0" fontId="0" fillId="2" borderId="0" xfId="0" applyFill="1"/>
    <xf numFmtId="4" fontId="0" fillId="0" borderId="0" xfId="0" applyNumberFormat="1" applyFill="1"/>
    <xf numFmtId="164" fontId="0" fillId="0" borderId="0" xfId="0" applyNumberFormat="1" applyFill="1"/>
    <xf numFmtId="0" fontId="3" fillId="0" borderId="2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0" fillId="0" borderId="0" xfId="0" applyBorder="1"/>
    <xf numFmtId="4" fontId="3" fillId="0" borderId="6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" fontId="4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4" fontId="6" fillId="0" borderId="0" xfId="0" applyNumberFormat="1" applyFont="1"/>
    <xf numFmtId="0" fontId="0" fillId="0" borderId="0" xfId="0" applyFill="1" applyBorder="1"/>
    <xf numFmtId="0" fontId="3" fillId="0" borderId="7" xfId="0" applyFont="1" applyBorder="1"/>
    <xf numFmtId="17" fontId="3" fillId="0" borderId="7" xfId="0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0" fontId="9" fillId="0" borderId="0" xfId="0" applyFont="1" applyFill="1"/>
    <xf numFmtId="4" fontId="9" fillId="0" borderId="0" xfId="0" applyNumberFormat="1" applyFont="1" applyFill="1"/>
    <xf numFmtId="0" fontId="1" fillId="0" borderId="0" xfId="0" applyFont="1"/>
    <xf numFmtId="0" fontId="11" fillId="0" borderId="1" xfId="0" applyFont="1" applyBorder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2" fillId="0" borderId="0" xfId="0" applyFont="1"/>
    <xf numFmtId="14" fontId="0" fillId="0" borderId="0" xfId="0" applyNumberFormat="1" applyFill="1"/>
    <xf numFmtId="164" fontId="0" fillId="0" borderId="0" xfId="0" applyNumberFormat="1" applyBorder="1"/>
    <xf numFmtId="4" fontId="9" fillId="0" borderId="0" xfId="0" applyNumberFormat="1" applyFont="1" applyFill="1" applyBorder="1"/>
    <xf numFmtId="4" fontId="0" fillId="0" borderId="0" xfId="0" applyNumberFormat="1" applyFill="1" applyBorder="1"/>
    <xf numFmtId="0" fontId="1" fillId="0" borderId="0" xfId="0" applyFont="1" applyFill="1"/>
    <xf numFmtId="4" fontId="1" fillId="0" borderId="0" xfId="0" applyNumberFormat="1" applyFont="1" applyFill="1"/>
    <xf numFmtId="4" fontId="1" fillId="0" borderId="0" xfId="0" applyNumberFormat="1" applyFont="1" applyFill="1" applyBorder="1"/>
    <xf numFmtId="0" fontId="9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/>
    <xf numFmtId="0" fontId="5" fillId="0" borderId="0" xfId="0" applyFont="1" applyFill="1"/>
    <xf numFmtId="0" fontId="8" fillId="0" borderId="0" xfId="0" applyFont="1" applyFill="1"/>
    <xf numFmtId="4" fontId="7" fillId="0" borderId="6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0" fontId="8" fillId="0" borderId="0" xfId="0" applyFont="1" applyBorder="1"/>
    <xf numFmtId="0" fontId="7" fillId="0" borderId="3" xfId="0" applyFont="1" applyBorder="1"/>
    <xf numFmtId="17" fontId="7" fillId="0" borderId="3" xfId="0" applyNumberFormat="1" applyFon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8" fillId="0" borderId="0" xfId="0" applyFont="1"/>
    <xf numFmtId="4" fontId="8" fillId="0" borderId="0" xfId="0" applyNumberFormat="1" applyFont="1"/>
    <xf numFmtId="4" fontId="8" fillId="2" borderId="0" xfId="0" applyNumberFormat="1" applyFont="1" applyFill="1"/>
    <xf numFmtId="0" fontId="8" fillId="2" borderId="0" xfId="0" applyFont="1" applyFill="1"/>
    <xf numFmtId="14" fontId="8" fillId="0" borderId="0" xfId="0" applyNumberFormat="1" applyFont="1"/>
    <xf numFmtId="164" fontId="8" fillId="0" borderId="0" xfId="0" applyNumberFormat="1" applyFont="1"/>
    <xf numFmtId="164" fontId="8" fillId="0" borderId="0" xfId="0" applyNumberFormat="1" applyFont="1" applyFill="1"/>
    <xf numFmtId="4" fontId="8" fillId="0" borderId="0" xfId="0" applyNumberFormat="1" applyFont="1" applyFill="1"/>
    <xf numFmtId="0" fontId="8" fillId="0" borderId="0" xfId="0" applyFont="1" applyFill="1" applyBorder="1"/>
    <xf numFmtId="164" fontId="8" fillId="0" borderId="0" xfId="0" applyNumberFormat="1" applyFont="1" applyFill="1" applyBorder="1"/>
    <xf numFmtId="4" fontId="8" fillId="0" borderId="0" xfId="0" applyNumberFormat="1" applyFont="1" applyFill="1" applyBorder="1"/>
    <xf numFmtId="164" fontId="5" fillId="0" borderId="0" xfId="0" applyNumberFormat="1" applyFont="1"/>
    <xf numFmtId="0" fontId="8" fillId="0" borderId="0" xfId="0" applyNumberFormat="1" applyFont="1" applyFill="1"/>
    <xf numFmtId="14" fontId="8" fillId="0" borderId="0" xfId="0" applyNumberFormat="1" applyFont="1" applyFill="1"/>
    <xf numFmtId="0" fontId="9" fillId="0" borderId="0" xfId="0" applyFont="1"/>
    <xf numFmtId="0" fontId="0" fillId="6" borderId="0" xfId="0" applyFill="1"/>
    <xf numFmtId="0" fontId="3" fillId="6" borderId="0" xfId="0" applyFont="1" applyFill="1"/>
    <xf numFmtId="4" fontId="3" fillId="6" borderId="0" xfId="0" applyNumberFormat="1" applyFont="1" applyFill="1"/>
    <xf numFmtId="4" fontId="4" fillId="0" borderId="0" xfId="0" applyNumberFormat="1" applyFont="1"/>
    <xf numFmtId="4" fontId="5" fillId="0" borderId="0" xfId="0" applyNumberFormat="1" applyFont="1"/>
    <xf numFmtId="4" fontId="4" fillId="0" borderId="6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4" fillId="0" borderId="3" xfId="0" applyFont="1" applyBorder="1"/>
    <xf numFmtId="17" fontId="4" fillId="0" borderId="3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4" fontId="5" fillId="2" borderId="0" xfId="0" applyNumberFormat="1" applyFont="1" applyFill="1"/>
    <xf numFmtId="0" fontId="5" fillId="2" borderId="0" xfId="0" applyFont="1" applyFill="1"/>
    <xf numFmtId="14" fontId="5" fillId="0" borderId="0" xfId="0" applyNumberFormat="1" applyFont="1"/>
    <xf numFmtId="164" fontId="5" fillId="0" borderId="0" xfId="0" applyNumberFormat="1" applyFont="1" applyFill="1"/>
    <xf numFmtId="4" fontId="5" fillId="0" borderId="0" xfId="0" applyNumberFormat="1" applyFont="1" applyFill="1"/>
    <xf numFmtId="0" fontId="5" fillId="0" borderId="0" xfId="0" applyFont="1" applyFill="1" applyBorder="1"/>
    <xf numFmtId="164" fontId="5" fillId="0" borderId="0" xfId="0" applyNumberFormat="1" applyFont="1" applyFill="1" applyBorder="1"/>
    <xf numFmtId="4" fontId="5" fillId="0" borderId="0" xfId="0" applyNumberFormat="1" applyFont="1" applyFill="1" applyBorder="1"/>
    <xf numFmtId="0" fontId="5" fillId="0" borderId="0" xfId="0" applyFont="1" applyBorder="1"/>
    <xf numFmtId="0" fontId="9" fillId="0" borderId="0" xfId="0" applyFont="1" applyBorder="1"/>
    <xf numFmtId="4" fontId="7" fillId="0" borderId="8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4" fontId="7" fillId="0" borderId="0" xfId="0" applyNumberFormat="1" applyFont="1" applyAlignment="1">
      <alignment horizontal="center"/>
    </xf>
    <xf numFmtId="164" fontId="27" fillId="7" borderId="0" xfId="6" applyNumberFormat="1" applyFill="1"/>
    <xf numFmtId="164" fontId="26" fillId="7" borderId="0" xfId="2" applyNumberFormat="1" applyFill="1"/>
    <xf numFmtId="0" fontId="8" fillId="0" borderId="0" xfId="0" applyNumberFormat="1" applyFont="1" applyFill="1" applyBorder="1"/>
    <xf numFmtId="0" fontId="8" fillId="0" borderId="0" xfId="0" applyNumberFormat="1" applyFont="1"/>
    <xf numFmtId="0" fontId="0" fillId="0" borderId="0" xfId="0" applyNumberFormat="1"/>
    <xf numFmtId="3" fontId="8" fillId="0" borderId="0" xfId="0" applyNumberFormat="1" applyFont="1" applyFill="1"/>
    <xf numFmtId="164" fontId="9" fillId="0" borderId="0" xfId="0" applyNumberFormat="1" applyFont="1" applyBorder="1"/>
    <xf numFmtId="164" fontId="9" fillId="0" borderId="0" xfId="0" applyNumberFormat="1" applyFont="1"/>
    <xf numFmtId="4" fontId="5" fillId="0" borderId="0" xfId="0" applyNumberFormat="1" applyFont="1" applyBorder="1"/>
    <xf numFmtId="4" fontId="14" fillId="0" borderId="0" xfId="0" applyNumberFormat="1" applyFont="1"/>
    <xf numFmtId="0" fontId="14" fillId="0" borderId="0" xfId="0" applyFont="1"/>
    <xf numFmtId="164" fontId="5" fillId="0" borderId="0" xfId="0" applyNumberFormat="1" applyFont="1" applyFill="1" applyBorder="1" applyAlignment="1">
      <alignment horizontal="center"/>
    </xf>
    <xf numFmtId="0" fontId="0" fillId="7" borderId="0" xfId="0" applyFill="1"/>
    <xf numFmtId="17" fontId="8" fillId="0" borderId="0" xfId="0" applyNumberFormat="1" applyFont="1"/>
    <xf numFmtId="167" fontId="8" fillId="0" borderId="0" xfId="0" applyNumberFormat="1" applyFont="1" applyBorder="1"/>
    <xf numFmtId="0" fontId="5" fillId="0" borderId="11" xfId="0" applyFont="1" applyBorder="1"/>
    <xf numFmtId="0" fontId="5" fillId="0" borderId="11" xfId="0" applyFont="1" applyBorder="1" applyAlignment="1">
      <alignment horizontal="center"/>
    </xf>
    <xf numFmtId="0" fontId="0" fillId="0" borderId="0" xfId="0" applyFont="1" applyFill="1" applyBorder="1"/>
    <xf numFmtId="17" fontId="5" fillId="0" borderId="0" xfId="0" applyNumberFormat="1" applyFont="1" applyFill="1"/>
    <xf numFmtId="4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11" xfId="0" applyFont="1" applyFill="1" applyBorder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6" xfId="0" applyFont="1" applyBorder="1" applyAlignment="1"/>
    <xf numFmtId="4" fontId="3" fillId="0" borderId="14" xfId="0" applyNumberFormat="1" applyFont="1" applyBorder="1" applyAlignment="1"/>
    <xf numFmtId="4" fontId="3" fillId="0" borderId="6" xfId="0" applyNumberFormat="1" applyFont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4" fontId="7" fillId="0" borderId="7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/>
    <xf numFmtId="0" fontId="9" fillId="0" borderId="0" xfId="0" applyFont="1" applyFill="1" applyBorder="1" applyAlignment="1">
      <alignment horizontal="center"/>
    </xf>
    <xf numFmtId="4" fontId="18" fillId="0" borderId="0" xfId="0" applyNumberFormat="1" applyFont="1"/>
    <xf numFmtId="0" fontId="19" fillId="0" borderId="0" xfId="0" applyFont="1"/>
    <xf numFmtId="0" fontId="13" fillId="0" borderId="0" xfId="0" applyFont="1" applyBorder="1"/>
    <xf numFmtId="2" fontId="28" fillId="0" borderId="0" xfId="0" applyNumberFormat="1" applyFont="1" applyFill="1" applyBorder="1" applyAlignment="1">
      <alignment horizontal="center"/>
    </xf>
    <xf numFmtId="0" fontId="5" fillId="0" borderId="0" xfId="0" applyNumberFormat="1" applyFont="1"/>
    <xf numFmtId="0" fontId="17" fillId="0" borderId="3" xfId="0" applyFont="1" applyBorder="1" applyAlignment="1">
      <alignment horizontal="center"/>
    </xf>
    <xf numFmtId="0" fontId="15" fillId="0" borderId="0" xfId="0" applyFont="1"/>
    <xf numFmtId="4" fontId="4" fillId="0" borderId="0" xfId="0" applyNumberFormat="1" applyFont="1" applyBorder="1"/>
    <xf numFmtId="0" fontId="7" fillId="0" borderId="11" xfId="0" applyFont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0" fontId="10" fillId="0" borderId="0" xfId="0" applyFont="1" applyFill="1"/>
    <xf numFmtId="0" fontId="0" fillId="0" borderId="0" xfId="0" applyNumberFormat="1" applyFill="1" applyBorder="1"/>
    <xf numFmtId="1" fontId="8" fillId="0" borderId="0" xfId="0" applyNumberFormat="1" applyFont="1" applyFill="1" applyBorder="1" applyAlignment="1">
      <alignment horizontal="left" vertical="center"/>
    </xf>
    <xf numFmtId="4" fontId="3" fillId="0" borderId="1" xfId="0" applyNumberFormat="1" applyFont="1" applyFill="1" applyBorder="1"/>
    <xf numFmtId="4" fontId="3" fillId="0" borderId="0" xfId="0" applyNumberFormat="1" applyFont="1" applyFill="1"/>
    <xf numFmtId="4" fontId="7" fillId="0" borderId="5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0" xfId="0" applyFont="1" applyFill="1"/>
    <xf numFmtId="4" fontId="8" fillId="9" borderId="0" xfId="0" applyNumberFormat="1" applyFont="1" applyFill="1"/>
    <xf numFmtId="0" fontId="8" fillId="9" borderId="0" xfId="0" applyFont="1" applyFill="1"/>
    <xf numFmtId="0" fontId="9" fillId="0" borderId="0" xfId="0" applyFont="1" applyFill="1" applyAlignment="1">
      <alignment horizontal="center"/>
    </xf>
    <xf numFmtId="2" fontId="28" fillId="0" borderId="0" xfId="7" applyNumberFormat="1" applyFont="1" applyFill="1" applyBorder="1" applyAlignment="1">
      <alignment horizontal="center"/>
    </xf>
    <xf numFmtId="49" fontId="9" fillId="0" borderId="0" xfId="0" applyNumberFormat="1" applyFont="1" applyAlignment="1">
      <alignment horizontal="right"/>
    </xf>
    <xf numFmtId="4" fontId="9" fillId="0" borderId="0" xfId="0" applyNumberFormat="1" applyFont="1" applyFill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Border="1"/>
    <xf numFmtId="0" fontId="8" fillId="0" borderId="0" xfId="0" applyFont="1" applyFill="1" applyAlignment="1">
      <alignment horizontal="left" vertic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4" fontId="9" fillId="0" borderId="0" xfId="0" applyNumberFormat="1" applyFont="1" applyAlignment="1">
      <alignment wrapText="1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14" fontId="5" fillId="0" borderId="0" xfId="0" applyNumberFormat="1" applyFont="1" applyFill="1"/>
    <xf numFmtId="0" fontId="1" fillId="0" borderId="0" xfId="0" applyFont="1" applyFill="1" applyAlignment="1">
      <alignment horizontal="center"/>
    </xf>
    <xf numFmtId="2" fontId="30" fillId="0" borderId="0" xfId="0" applyNumberFormat="1" applyFont="1" applyAlignment="1">
      <alignment horizontal="center"/>
    </xf>
    <xf numFmtId="0" fontId="30" fillId="0" borderId="0" xfId="0" applyFont="1"/>
    <xf numFmtId="4" fontId="30" fillId="0" borderId="0" xfId="0" applyNumberFormat="1" applyFont="1"/>
    <xf numFmtId="164" fontId="30" fillId="0" borderId="0" xfId="0" applyNumberFormat="1" applyFont="1" applyFill="1" applyBorder="1" applyAlignment="1">
      <alignment horizontal="center"/>
    </xf>
    <xf numFmtId="4" fontId="7" fillId="0" borderId="1" xfId="0" applyNumberFormat="1" applyFont="1" applyBorder="1"/>
    <xf numFmtId="4" fontId="7" fillId="0" borderId="0" xfId="0" applyNumberFormat="1" applyFont="1"/>
    <xf numFmtId="0" fontId="7" fillId="0" borderId="0" xfId="0" applyFont="1"/>
    <xf numFmtId="0" fontId="7" fillId="0" borderId="0" xfId="0" applyNumberFormat="1" applyFont="1" applyFill="1"/>
    <xf numFmtId="0" fontId="8" fillId="0" borderId="0" xfId="0" applyFont="1" applyAlignment="1">
      <alignment horizontal="left" vertical="center"/>
    </xf>
    <xf numFmtId="4" fontId="7" fillId="0" borderId="6" xfId="0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1" fontId="8" fillId="0" borderId="0" xfId="0" applyNumberFormat="1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" fontId="8" fillId="0" borderId="0" xfId="0" applyNumberFormat="1" applyFont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1" fontId="7" fillId="0" borderId="2" xfId="0" applyNumberFormat="1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left" vertical="center"/>
    </xf>
    <xf numFmtId="4" fontId="23" fillId="0" borderId="0" xfId="0" applyNumberFormat="1" applyFont="1"/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" fontId="7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0" fontId="8" fillId="0" borderId="0" xfId="0" applyFont="1" applyFill="1" applyBorder="1" applyAlignment="1">
      <alignment vertical="center"/>
    </xf>
    <xf numFmtId="2" fontId="8" fillId="0" borderId="0" xfId="7" applyNumberFormat="1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/>
    <xf numFmtId="4" fontId="9" fillId="0" borderId="0" xfId="0" applyNumberFormat="1" applyFont="1" applyFill="1" applyBorder="1" applyAlignment="1">
      <alignment horizontal="right"/>
    </xf>
    <xf numFmtId="4" fontId="4" fillId="0" borderId="1" xfId="0" applyNumberFormat="1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4" fontId="3" fillId="0" borderId="6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7" xfId="0" applyFont="1" applyFill="1" applyBorder="1"/>
    <xf numFmtId="17" fontId="3" fillId="0" borderId="7" xfId="0" applyNumberFormat="1" applyFont="1" applyFill="1" applyBorder="1" applyAlignment="1">
      <alignment horizontal="center"/>
    </xf>
    <xf numFmtId="4" fontId="3" fillId="0" borderId="7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" fontId="3" fillId="0" borderId="8" xfId="0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14" fontId="34" fillId="0" borderId="0" xfId="0" applyNumberFormat="1" applyFont="1" applyFill="1"/>
    <xf numFmtId="0" fontId="35" fillId="0" borderId="0" xfId="0" applyFont="1" applyFill="1" applyBorder="1"/>
    <xf numFmtId="4" fontId="0" fillId="0" borderId="0" xfId="0" applyNumberFormat="1" applyFill="1" applyAlignment="1">
      <alignment horizontal="center"/>
    </xf>
    <xf numFmtId="0" fontId="34" fillId="0" borderId="0" xfId="0" applyFont="1"/>
    <xf numFmtId="0" fontId="34" fillId="0" borderId="0" xfId="0" applyFont="1" applyFill="1"/>
    <xf numFmtId="3" fontId="8" fillId="0" borderId="0" xfId="0" applyNumberFormat="1" applyFont="1" applyFill="1" applyBorder="1"/>
    <xf numFmtId="44" fontId="8" fillId="0" borderId="0" xfId="4" applyFont="1" applyFill="1" applyBorder="1"/>
    <xf numFmtId="14" fontId="9" fillId="0" borderId="0" xfId="0" applyNumberFormat="1" applyFont="1" applyFill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4" fontId="5" fillId="0" borderId="0" xfId="0" applyNumberFormat="1" applyFont="1" applyFill="1" applyAlignment="1">
      <alignment horizontal="center"/>
    </xf>
    <xf numFmtId="164" fontId="34" fillId="0" borderId="0" xfId="0" applyNumberFormat="1" applyFont="1"/>
    <xf numFmtId="164" fontId="34" fillId="0" borderId="0" xfId="0" applyNumberFormat="1" applyFont="1" applyFill="1"/>
    <xf numFmtId="4" fontId="5" fillId="0" borderId="0" xfId="0" applyNumberFormat="1" applyFont="1" applyFill="1" applyBorder="1" applyAlignment="1">
      <alignment horizontal="center"/>
    </xf>
    <xf numFmtId="164" fontId="37" fillId="0" borderId="0" xfId="0" applyNumberFormat="1" applyFont="1" applyFill="1"/>
    <xf numFmtId="4" fontId="35" fillId="0" borderId="0" xfId="0" applyNumberFormat="1" applyFont="1" applyFill="1"/>
    <xf numFmtId="0" fontId="35" fillId="0" borderId="0" xfId="0" applyFont="1" applyFill="1"/>
    <xf numFmtId="14" fontId="35" fillId="0" borderId="0" xfId="0" applyNumberFormat="1" applyFont="1" applyFill="1"/>
    <xf numFmtId="0" fontId="35" fillId="0" borderId="0" xfId="0" applyFont="1" applyFill="1" applyBorder="1" applyAlignment="1">
      <alignment horizontal="left"/>
    </xf>
    <xf numFmtId="0" fontId="0" fillId="0" borderId="0" xfId="0" applyNumberFormat="1" applyFill="1"/>
    <xf numFmtId="2" fontId="5" fillId="0" borderId="0" xfId="0" applyNumberFormat="1" applyFont="1" applyFill="1" applyBorder="1" applyAlignment="1">
      <alignment horizontal="center"/>
    </xf>
    <xf numFmtId="0" fontId="38" fillId="0" borderId="0" xfId="1" applyFont="1" applyFill="1" applyBorder="1" applyAlignment="1">
      <alignment horizontal="center"/>
    </xf>
    <xf numFmtId="2" fontId="10" fillId="0" borderId="0" xfId="0" applyNumberFormat="1" applyFont="1" applyFill="1" applyBorder="1"/>
    <xf numFmtId="166" fontId="8" fillId="0" borderId="0" xfId="0" applyNumberFormat="1" applyFont="1" applyFill="1" applyBorder="1" applyAlignment="1">
      <alignment horizontal="center"/>
    </xf>
    <xf numFmtId="2" fontId="28" fillId="6" borderId="0" xfId="7" applyNumberFormat="1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4" fontId="5" fillId="6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4" fontId="8" fillId="7" borderId="0" xfId="0" applyNumberFormat="1" applyFont="1" applyFill="1" applyBorder="1"/>
    <xf numFmtId="0" fontId="8" fillId="7" borderId="0" xfId="0" applyFont="1" applyFill="1" applyBorder="1"/>
    <xf numFmtId="0" fontId="1" fillId="0" borderId="0" xfId="0" applyFont="1" applyFill="1" applyBorder="1" applyAlignment="1"/>
    <xf numFmtId="2" fontId="8" fillId="7" borderId="0" xfId="7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0" fontId="8" fillId="7" borderId="0" xfId="0" applyFont="1" applyFill="1"/>
    <xf numFmtId="1" fontId="8" fillId="7" borderId="0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7" borderId="0" xfId="0" applyNumberFormat="1" applyFill="1" applyBorder="1" applyAlignment="1">
      <alignment horizontal="center"/>
    </xf>
    <xf numFmtId="4" fontId="0" fillId="7" borderId="0" xfId="0" applyNumberFormat="1" applyFill="1" applyBorder="1"/>
    <xf numFmtId="0" fontId="9" fillId="7" borderId="0" xfId="0" applyFont="1" applyFill="1" applyBorder="1"/>
    <xf numFmtId="4" fontId="0" fillId="7" borderId="0" xfId="0" applyNumberFormat="1" applyFill="1"/>
    <xf numFmtId="4" fontId="25" fillId="3" borderId="0" xfId="1" applyNumberFormat="1"/>
    <xf numFmtId="0" fontId="9" fillId="7" borderId="0" xfId="0" applyFont="1" applyFill="1" applyBorder="1" applyAlignment="1">
      <alignment horizontal="center"/>
    </xf>
    <xf numFmtId="0" fontId="25" fillId="3" borderId="0" xfId="1"/>
    <xf numFmtId="4" fontId="8" fillId="7" borderId="0" xfId="0" applyNumberFormat="1" applyFont="1" applyFill="1" applyAlignment="1">
      <alignment horizontal="center"/>
    </xf>
    <xf numFmtId="2" fontId="28" fillId="7" borderId="0" xfId="0" applyNumberFormat="1" applyFont="1" applyFill="1" applyBorder="1" applyAlignment="1">
      <alignment horizontal="center"/>
    </xf>
    <xf numFmtId="0" fontId="28" fillId="7" borderId="0" xfId="0" applyNumberFormat="1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0" xfId="0" applyFont="1" applyFill="1" applyBorder="1"/>
    <xf numFmtId="4" fontId="5" fillId="7" borderId="0" xfId="0" applyNumberFormat="1" applyFont="1" applyFill="1"/>
    <xf numFmtId="0" fontId="5" fillId="7" borderId="0" xfId="0" applyFont="1" applyFill="1"/>
    <xf numFmtId="4" fontId="5" fillId="7" borderId="0" xfId="0" applyNumberFormat="1" applyFont="1" applyFill="1" applyBorder="1"/>
    <xf numFmtId="0" fontId="8" fillId="7" borderId="0" xfId="0" applyFont="1" applyFill="1" applyBorder="1" applyAlignment="1">
      <alignment horizontal="left"/>
    </xf>
    <xf numFmtId="4" fontId="0" fillId="7" borderId="0" xfId="0" applyNumberFormat="1" applyFill="1" applyAlignment="1">
      <alignment horizontal="center"/>
    </xf>
    <xf numFmtId="4" fontId="5" fillId="7" borderId="0" xfId="0" applyNumberFormat="1" applyFont="1" applyFill="1" applyBorder="1" applyAlignment="1">
      <alignment horizontal="center"/>
    </xf>
    <xf numFmtId="4" fontId="5" fillId="7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1" fillId="7" borderId="0" xfId="0" applyFont="1" applyFill="1" applyBorder="1" applyAlignment="1">
      <alignment horizontal="center"/>
    </xf>
    <xf numFmtId="4" fontId="9" fillId="7" borderId="0" xfId="0" applyNumberFormat="1" applyFont="1" applyFill="1" applyBorder="1" applyAlignment="1">
      <alignment horizontal="center"/>
    </xf>
    <xf numFmtId="0" fontId="1" fillId="7" borderId="0" xfId="0" applyFont="1" applyFill="1" applyBorder="1"/>
    <xf numFmtId="0" fontId="9" fillId="7" borderId="0" xfId="0" applyFont="1" applyFill="1"/>
    <xf numFmtId="4" fontId="9" fillId="7" borderId="0" xfId="0" applyNumberFormat="1" applyFont="1" applyFill="1" applyAlignment="1">
      <alignment horizontal="center"/>
    </xf>
    <xf numFmtId="15" fontId="8" fillId="7" borderId="0" xfId="0" applyNumberFormat="1" applyFont="1" applyFill="1" applyBorder="1"/>
    <xf numFmtId="0" fontId="9" fillId="7" borderId="0" xfId="0" applyFont="1" applyFill="1" applyBorder="1" applyAlignment="1">
      <alignment horizontal="right"/>
    </xf>
    <xf numFmtId="2" fontId="7" fillId="0" borderId="0" xfId="7" applyNumberFormat="1" applyFont="1" applyFill="1" applyBorder="1" applyAlignment="1">
      <alignment horizontal="center"/>
    </xf>
    <xf numFmtId="0" fontId="28" fillId="7" borderId="0" xfId="0" applyFont="1" applyFill="1" applyAlignment="1">
      <alignment horizontal="center"/>
    </xf>
    <xf numFmtId="4" fontId="28" fillId="7" borderId="0" xfId="0" applyNumberFormat="1" applyFont="1" applyFill="1"/>
    <xf numFmtId="0" fontId="28" fillId="7" borderId="0" xfId="0" applyFont="1" applyFill="1"/>
    <xf numFmtId="1" fontId="8" fillId="7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left" vertical="center"/>
    </xf>
    <xf numFmtId="0" fontId="3" fillId="2" borderId="0" xfId="0" applyFont="1" applyFill="1"/>
    <xf numFmtId="4" fontId="7" fillId="2" borderId="0" xfId="0" applyNumberFormat="1" applyFont="1" applyFill="1"/>
    <xf numFmtId="0" fontId="7" fillId="2" borderId="0" xfId="0" applyFont="1" applyFill="1"/>
    <xf numFmtId="0" fontId="7" fillId="0" borderId="0" xfId="0" applyFont="1" applyFill="1"/>
    <xf numFmtId="0" fontId="7" fillId="0" borderId="0" xfId="0" applyFont="1" applyFill="1" applyBorder="1"/>
    <xf numFmtId="4" fontId="15" fillId="0" borderId="0" xfId="0" applyNumberFormat="1" applyFont="1" applyFill="1"/>
    <xf numFmtId="164" fontId="0" fillId="7" borderId="0" xfId="0" applyNumberFormat="1" applyFill="1" applyBorder="1"/>
    <xf numFmtId="164" fontId="0" fillId="7" borderId="0" xfId="0" applyNumberFormat="1" applyFill="1"/>
    <xf numFmtId="0" fontId="8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2" fontId="7" fillId="7" borderId="0" xfId="7" applyNumberFormat="1" applyFont="1" applyFill="1" applyBorder="1" applyAlignment="1">
      <alignment horizontal="center"/>
    </xf>
    <xf numFmtId="1" fontId="8" fillId="7" borderId="0" xfId="0" applyNumberFormat="1" applyFont="1" applyFill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4" fontId="4" fillId="7" borderId="0" xfId="0" applyNumberFormat="1" applyFont="1" applyFill="1"/>
    <xf numFmtId="0" fontId="7" fillId="7" borderId="0" xfId="0" applyFont="1" applyFill="1"/>
    <xf numFmtId="4" fontId="7" fillId="7" borderId="0" xfId="0" applyNumberFormat="1" applyFont="1" applyFill="1"/>
    <xf numFmtId="0" fontId="7" fillId="7" borderId="0" xfId="0" applyFont="1" applyFill="1" applyBorder="1"/>
    <xf numFmtId="0" fontId="9" fillId="7" borderId="0" xfId="0" applyFont="1" applyFill="1" applyBorder="1" applyAlignment="1">
      <alignment horizontal="left"/>
    </xf>
    <xf numFmtId="2" fontId="8" fillId="7" borderId="0" xfId="8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right"/>
    </xf>
    <xf numFmtId="2" fontId="5" fillId="7" borderId="0" xfId="7" applyNumberFormat="1" applyFont="1" applyFill="1" applyBorder="1" applyAlignment="1">
      <alignment horizontal="center"/>
    </xf>
    <xf numFmtId="4" fontId="4" fillId="0" borderId="12" xfId="0" applyNumberFormat="1" applyFont="1" applyBorder="1"/>
    <xf numFmtId="165" fontId="4" fillId="8" borderId="11" xfId="0" applyNumberFormat="1" applyFont="1" applyFill="1" applyBorder="1"/>
    <xf numFmtId="0" fontId="4" fillId="0" borderId="11" xfId="0" applyFont="1" applyFill="1" applyBorder="1"/>
    <xf numFmtId="164" fontId="4" fillId="0" borderId="12" xfId="0" applyNumberFormat="1" applyFont="1" applyFill="1" applyBorder="1"/>
    <xf numFmtId="164" fontId="4" fillId="0" borderId="12" xfId="4" applyNumberFormat="1" applyFont="1" applyBorder="1"/>
    <xf numFmtId="4" fontId="4" fillId="0" borderId="0" xfId="0" applyNumberFormat="1" applyFont="1" applyFill="1" applyBorder="1"/>
    <xf numFmtId="2" fontId="4" fillId="7" borderId="0" xfId="7" applyNumberFormat="1" applyFont="1" applyFill="1" applyBorder="1" applyAlignment="1">
      <alignment horizontal="center"/>
    </xf>
    <xf numFmtId="0" fontId="1" fillId="7" borderId="0" xfId="0" applyFont="1" applyFill="1"/>
    <xf numFmtId="164" fontId="8" fillId="7" borderId="0" xfId="0" applyNumberFormat="1" applyFont="1" applyFill="1" applyBorder="1"/>
    <xf numFmtId="164" fontId="8" fillId="7" borderId="0" xfId="0" applyNumberFormat="1" applyFont="1" applyFill="1"/>
    <xf numFmtId="0" fontId="34" fillId="7" borderId="0" xfId="0" applyFont="1" applyFill="1"/>
    <xf numFmtId="0" fontId="4" fillId="0" borderId="16" xfId="0" applyFont="1" applyFill="1" applyBorder="1"/>
    <xf numFmtId="4" fontId="4" fillId="0" borderId="18" xfId="0" applyNumberFormat="1" applyFont="1" applyFill="1" applyBorder="1"/>
    <xf numFmtId="4" fontId="3" fillId="0" borderId="6" xfId="0" applyNumberFormat="1" applyFont="1" applyBorder="1" applyAlignment="1">
      <alignment horizontal="center"/>
    </xf>
    <xf numFmtId="2" fontId="24" fillId="7" borderId="0" xfId="7" applyNumberFormat="1" applyFont="1" applyFill="1" applyBorder="1" applyAlignment="1">
      <alignment horizontal="center"/>
    </xf>
    <xf numFmtId="0" fontId="10" fillId="7" borderId="0" xfId="0" applyFont="1" applyFill="1"/>
    <xf numFmtId="0" fontId="16" fillId="7" borderId="0" xfId="0" applyFont="1" applyFill="1"/>
    <xf numFmtId="2" fontId="40" fillId="7" borderId="0" xfId="7" applyNumberFormat="1" applyFont="1" applyFill="1" applyBorder="1" applyAlignment="1">
      <alignment horizontal="center"/>
    </xf>
    <xf numFmtId="0" fontId="3" fillId="7" borderId="0" xfId="0" applyFont="1" applyFill="1" applyBorder="1"/>
    <xf numFmtId="0" fontId="8" fillId="7" borderId="0" xfId="0" applyFont="1" applyFill="1" applyBorder="1" applyAlignment="1">
      <alignment horizontal="left" vertical="center"/>
    </xf>
    <xf numFmtId="0" fontId="8" fillId="10" borderId="0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left" vertical="center"/>
    </xf>
    <xf numFmtId="1" fontId="8" fillId="7" borderId="0" xfId="0" applyNumberFormat="1" applyFont="1" applyFill="1" applyBorder="1" applyAlignment="1">
      <alignment horizontal="left" vertical="center"/>
    </xf>
    <xf numFmtId="4" fontId="7" fillId="7" borderId="0" xfId="0" applyNumberFormat="1" applyFont="1" applyFill="1" applyBorder="1"/>
    <xf numFmtId="1" fontId="17" fillId="7" borderId="0" xfId="7" applyNumberFormat="1" applyFont="1" applyFill="1" applyBorder="1" applyAlignment="1">
      <alignment horizontal="center"/>
    </xf>
    <xf numFmtId="1" fontId="7" fillId="7" borderId="0" xfId="0" applyNumberFormat="1" applyFont="1" applyFill="1" applyBorder="1" applyAlignment="1">
      <alignment horizontal="center" vertical="center"/>
    </xf>
    <xf numFmtId="4" fontId="8" fillId="7" borderId="0" xfId="0" applyNumberFormat="1" applyFont="1" applyFill="1" applyBorder="1" applyAlignment="1">
      <alignment horizontal="center"/>
    </xf>
    <xf numFmtId="44" fontId="8" fillId="7" borderId="0" xfId="4" applyFont="1" applyFill="1" applyBorder="1" applyAlignment="1">
      <alignment horizontal="left"/>
    </xf>
    <xf numFmtId="0" fontId="8" fillId="7" borderId="0" xfId="0" applyFont="1" applyFill="1" applyAlignment="1">
      <alignment horizontal="right"/>
    </xf>
    <xf numFmtId="0" fontId="3" fillId="7" borderId="0" xfId="0" applyFont="1" applyFill="1"/>
    <xf numFmtId="166" fontId="8" fillId="7" borderId="0" xfId="0" applyNumberFormat="1" applyFont="1" applyFill="1" applyBorder="1" applyAlignment="1">
      <alignment horizontal="center"/>
    </xf>
    <xf numFmtId="2" fontId="4" fillId="0" borderId="0" xfId="7" applyNumberFormat="1" applyFont="1" applyFill="1" applyBorder="1" applyAlignment="1">
      <alignment horizontal="center"/>
    </xf>
    <xf numFmtId="14" fontId="8" fillId="7" borderId="0" xfId="0" applyNumberFormat="1" applyFont="1" applyFill="1" applyBorder="1"/>
    <xf numFmtId="14" fontId="7" fillId="7" borderId="0" xfId="0" applyNumberFormat="1" applyFont="1" applyFill="1" applyBorder="1"/>
    <xf numFmtId="4" fontId="42" fillId="7" borderId="0" xfId="0" applyNumberFormat="1" applyFont="1" applyFill="1"/>
    <xf numFmtId="14" fontId="1" fillId="7" borderId="0" xfId="0" applyNumberFormat="1" applyFont="1" applyFill="1" applyBorder="1"/>
    <xf numFmtId="14" fontId="9" fillId="7" borderId="0" xfId="0" applyNumberFormat="1" applyFont="1" applyFill="1" applyBorder="1"/>
    <xf numFmtId="14" fontId="3" fillId="7" borderId="0" xfId="0" applyNumberFormat="1" applyFont="1" applyFill="1" applyBorder="1"/>
    <xf numFmtId="2" fontId="1" fillId="7" borderId="0" xfId="0" applyNumberFormat="1" applyFont="1" applyFill="1" applyBorder="1"/>
    <xf numFmtId="2" fontId="9" fillId="7" borderId="0" xfId="0" applyNumberFormat="1" applyFont="1" applyFill="1" applyBorder="1"/>
    <xf numFmtId="44" fontId="8" fillId="7" borderId="0" xfId="4" applyFont="1" applyFill="1" applyBorder="1"/>
    <xf numFmtId="0" fontId="7" fillId="0" borderId="0" xfId="0" applyFont="1" applyFill="1" applyAlignment="1">
      <alignment horizontal="left" vertical="center"/>
    </xf>
    <xf numFmtId="15" fontId="7" fillId="7" borderId="0" xfId="0" applyNumberFormat="1" applyFont="1" applyFill="1" applyBorder="1"/>
    <xf numFmtId="2" fontId="7" fillId="7" borderId="0" xfId="0" applyNumberFormat="1" applyFont="1" applyFill="1" applyBorder="1" applyAlignment="1">
      <alignment horizontal="center"/>
    </xf>
    <xf numFmtId="0" fontId="8" fillId="7" borderId="0" xfId="0" applyFont="1" applyFill="1" applyBorder="1" applyAlignment="1">
      <alignment vertical="center"/>
    </xf>
    <xf numFmtId="1" fontId="7" fillId="7" borderId="0" xfId="0" applyNumberFormat="1" applyFont="1" applyFill="1" applyAlignment="1">
      <alignment horizontal="center" vertical="center"/>
    </xf>
    <xf numFmtId="0" fontId="1" fillId="7" borderId="0" xfId="0" applyFont="1" applyFill="1" applyBorder="1" applyAlignment="1">
      <alignment horizontal="left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7" borderId="0" xfId="0" applyFill="1" applyAlignment="1">
      <alignment horizontal="center"/>
    </xf>
    <xf numFmtId="0" fontId="0" fillId="15" borderId="0" xfId="0" applyFill="1" applyBorder="1"/>
    <xf numFmtId="0" fontId="8" fillId="15" borderId="0" xfId="0" applyFont="1" applyFill="1"/>
    <xf numFmtId="0" fontId="8" fillId="15" borderId="0" xfId="0" applyFont="1" applyFill="1" applyBorder="1" applyAlignment="1">
      <alignment horizontal="center"/>
    </xf>
    <xf numFmtId="4" fontId="8" fillId="15" borderId="0" xfId="0" applyNumberFormat="1" applyFont="1" applyFill="1" applyBorder="1"/>
    <xf numFmtId="0" fontId="8" fillId="15" borderId="0" xfId="0" applyFont="1" applyFill="1" applyBorder="1"/>
    <xf numFmtId="4" fontId="8" fillId="15" borderId="0" xfId="0" applyNumberFormat="1" applyFont="1" applyFill="1"/>
    <xf numFmtId="164" fontId="0" fillId="15" borderId="0" xfId="0" applyNumberFormat="1" applyFill="1" applyBorder="1"/>
    <xf numFmtId="164" fontId="0" fillId="15" borderId="0" xfId="0" applyNumberFormat="1" applyFill="1"/>
    <xf numFmtId="0" fontId="34" fillId="15" borderId="0" xfId="0" applyFont="1" applyFill="1"/>
    <xf numFmtId="0" fontId="0" fillId="15" borderId="0" xfId="0" applyFill="1"/>
    <xf numFmtId="164" fontId="8" fillId="15" borderId="0" xfId="0" applyNumberFormat="1" applyFont="1" applyFill="1" applyBorder="1"/>
    <xf numFmtId="164" fontId="8" fillId="15" borderId="0" xfId="0" applyNumberFormat="1" applyFont="1" applyFill="1"/>
    <xf numFmtId="4" fontId="33" fillId="15" borderId="0" xfId="0" applyNumberFormat="1" applyFont="1" applyFill="1" applyBorder="1"/>
    <xf numFmtId="0" fontId="33" fillId="15" borderId="0" xfId="0" applyFont="1" applyFill="1" applyBorder="1"/>
    <xf numFmtId="0" fontId="7" fillId="7" borderId="0" xfId="0" applyFont="1" applyFill="1" applyBorder="1" applyAlignment="1">
      <alignment horizontal="left"/>
    </xf>
    <xf numFmtId="2" fontId="3" fillId="7" borderId="0" xfId="7" applyNumberFormat="1" applyFont="1" applyFill="1" applyBorder="1" applyAlignment="1">
      <alignment horizontal="center"/>
    </xf>
    <xf numFmtId="2" fontId="3" fillId="7" borderId="0" xfId="0" applyNumberFormat="1" applyFont="1" applyFill="1" applyBorder="1"/>
    <xf numFmtId="0" fontId="47" fillId="7" borderId="0" xfId="7" applyFont="1" applyFill="1" applyBorder="1" applyAlignment="1">
      <alignment horizontal="center"/>
    </xf>
    <xf numFmtId="2" fontId="45" fillId="7" borderId="0" xfId="1" applyNumberFormat="1" applyFont="1" applyFill="1" applyBorder="1" applyAlignment="1">
      <alignment horizontal="center"/>
    </xf>
    <xf numFmtId="0" fontId="32" fillId="7" borderId="0" xfId="0" applyFont="1" applyFill="1"/>
    <xf numFmtId="14" fontId="46" fillId="7" borderId="0" xfId="0" applyNumberFormat="1" applyFont="1" applyFill="1" applyBorder="1"/>
    <xf numFmtId="164" fontId="1" fillId="7" borderId="0" xfId="0" applyNumberFormat="1" applyFont="1" applyFill="1" applyBorder="1"/>
    <xf numFmtId="164" fontId="1" fillId="7" borderId="0" xfId="0" applyNumberFormat="1" applyFont="1" applyFill="1"/>
    <xf numFmtId="2" fontId="49" fillId="7" borderId="0" xfId="1" applyNumberFormat="1" applyFont="1" applyFill="1" applyBorder="1" applyAlignment="1">
      <alignment horizontal="center"/>
    </xf>
    <xf numFmtId="0" fontId="4" fillId="7" borderId="0" xfId="0" applyFont="1" applyFill="1" applyBorder="1"/>
    <xf numFmtId="0" fontId="7" fillId="7" borderId="11" xfId="0" applyFont="1" applyFill="1" applyBorder="1"/>
    <xf numFmtId="0" fontId="8" fillId="7" borderId="0" xfId="0" applyFont="1" applyFill="1" applyBorder="1" applyAlignment="1"/>
    <xf numFmtId="4" fontId="8" fillId="7" borderId="0" xfId="1" applyNumberFormat="1" applyFont="1" applyFill="1" applyBorder="1"/>
    <xf numFmtId="0" fontId="34" fillId="7" borderId="0" xfId="0" applyFont="1" applyFill="1" applyBorder="1"/>
    <xf numFmtId="16" fontId="8" fillId="7" borderId="0" xfId="0" applyNumberFormat="1" applyFont="1" applyFill="1" applyBorder="1"/>
    <xf numFmtId="1" fontId="8" fillId="7" borderId="0" xfId="0" applyNumberFormat="1" applyFont="1" applyFill="1" applyBorder="1" applyAlignment="1">
      <alignment vertical="center"/>
    </xf>
    <xf numFmtId="2" fontId="8" fillId="7" borderId="0" xfId="0" applyNumberFormat="1" applyFont="1" applyFill="1" applyBorder="1" applyAlignment="1">
      <alignment horizontal="center"/>
    </xf>
    <xf numFmtId="4" fontId="32" fillId="7" borderId="0" xfId="1" applyNumberFormat="1" applyFont="1" applyFill="1" applyBorder="1"/>
    <xf numFmtId="4" fontId="43" fillId="7" borderId="0" xfId="0" applyNumberFormat="1" applyFont="1" applyFill="1"/>
    <xf numFmtId="4" fontId="45" fillId="7" borderId="0" xfId="1" applyNumberFormat="1" applyFont="1" applyFill="1" applyBorder="1"/>
    <xf numFmtId="4" fontId="44" fillId="7" borderId="0" xfId="0" applyNumberFormat="1" applyFont="1" applyFill="1" applyBorder="1"/>
    <xf numFmtId="0" fontId="7" fillId="0" borderId="0" xfId="0" applyFont="1" applyFill="1" applyBorder="1" applyAlignment="1">
      <alignment horizontal="right"/>
    </xf>
    <xf numFmtId="164" fontId="5" fillId="7" borderId="0" xfId="0" applyNumberFormat="1" applyFont="1" applyFill="1"/>
    <xf numFmtId="164" fontId="5" fillId="7" borderId="0" xfId="0" applyNumberFormat="1" applyFont="1" applyFill="1" applyBorder="1"/>
    <xf numFmtId="0" fontId="8" fillId="7" borderId="0" xfId="0" applyNumberFormat="1" applyFont="1" applyFill="1"/>
    <xf numFmtId="4" fontId="9" fillId="7" borderId="0" xfId="0" applyNumberFormat="1" applyFont="1" applyFill="1"/>
    <xf numFmtId="14" fontId="8" fillId="7" borderId="0" xfId="0" applyNumberFormat="1" applyFont="1" applyFill="1"/>
    <xf numFmtId="0" fontId="9" fillId="7" borderId="0" xfId="0" applyFont="1" applyFill="1" applyAlignment="1">
      <alignment horizontal="center"/>
    </xf>
    <xf numFmtId="2" fontId="30" fillId="7" borderId="0" xfId="0" applyNumberFormat="1" applyFont="1" applyFill="1" applyAlignment="1">
      <alignment horizontal="center"/>
    </xf>
    <xf numFmtId="0" fontId="30" fillId="7" borderId="0" xfId="0" applyFont="1" applyFill="1"/>
    <xf numFmtId="4" fontId="15" fillId="7" borderId="0" xfId="0" applyNumberFormat="1" applyFont="1" applyFill="1"/>
    <xf numFmtId="14" fontId="0" fillId="7" borderId="0" xfId="0" applyNumberFormat="1" applyFill="1" applyBorder="1"/>
    <xf numFmtId="0" fontId="1" fillId="7" borderId="0" xfId="0" applyFont="1" applyFill="1" applyAlignment="1">
      <alignment horizontal="center"/>
    </xf>
    <xf numFmtId="0" fontId="38" fillId="7" borderId="0" xfId="1" applyFont="1" applyFill="1" applyBorder="1" applyAlignment="1">
      <alignment horizontal="center"/>
    </xf>
    <xf numFmtId="2" fontId="4" fillId="7" borderId="0" xfId="8" applyNumberFormat="1" applyFont="1" applyFill="1" applyBorder="1" applyAlignment="1">
      <alignment horizontal="center"/>
    </xf>
    <xf numFmtId="0" fontId="50" fillId="7" borderId="0" xfId="0" applyFont="1" applyFill="1" applyBorder="1" applyAlignment="1">
      <alignment horizontal="center"/>
    </xf>
    <xf numFmtId="44" fontId="0" fillId="7" borderId="0" xfId="0" applyNumberFormat="1" applyFill="1"/>
    <xf numFmtId="44" fontId="0" fillId="7" borderId="0" xfId="4" applyNumberFormat="1" applyFont="1" applyFill="1"/>
    <xf numFmtId="2" fontId="40" fillId="0" borderId="0" xfId="7" applyNumberFormat="1" applyFont="1" applyFill="1" applyBorder="1" applyAlignment="1">
      <alignment horizontal="center"/>
    </xf>
    <xf numFmtId="15" fontId="1" fillId="7" borderId="0" xfId="0" applyNumberFormat="1" applyFont="1" applyFill="1" applyBorder="1"/>
    <xf numFmtId="14" fontId="1" fillId="0" borderId="0" xfId="0" applyNumberFormat="1" applyFont="1" applyBorder="1"/>
    <xf numFmtId="14" fontId="0" fillId="0" borderId="0" xfId="0" applyNumberFormat="1" applyBorder="1"/>
    <xf numFmtId="14" fontId="5" fillId="7" borderId="0" xfId="0" applyNumberFormat="1" applyFont="1" applyFill="1" applyBorder="1"/>
    <xf numFmtId="0" fontId="5" fillId="7" borderId="0" xfId="0" applyNumberFormat="1" applyFont="1" applyFill="1" applyBorder="1"/>
    <xf numFmtId="2" fontId="48" fillId="12" borderId="0" xfId="7" applyNumberFormat="1" applyFont="1" applyFill="1" applyBorder="1" applyAlignment="1">
      <alignment horizontal="center"/>
    </xf>
    <xf numFmtId="2" fontId="24" fillId="12" borderId="0" xfId="7" applyNumberFormat="1" applyFont="1" applyFill="1" applyBorder="1" applyAlignment="1">
      <alignment horizontal="center"/>
    </xf>
    <xf numFmtId="2" fontId="8" fillId="12" borderId="0" xfId="8" applyNumberFormat="1" applyFont="1" applyFill="1" applyBorder="1" applyAlignment="1">
      <alignment horizontal="center"/>
    </xf>
    <xf numFmtId="0" fontId="0" fillId="7" borderId="0" xfId="0" applyNumberFormat="1" applyFill="1" applyBorder="1" applyAlignment="1"/>
    <xf numFmtId="0" fontId="52" fillId="7" borderId="0" xfId="0" applyFont="1" applyFill="1" applyBorder="1" applyAlignment="1">
      <alignment horizontal="center"/>
    </xf>
    <xf numFmtId="0" fontId="54" fillId="7" borderId="0" xfId="0" applyFont="1" applyFill="1"/>
    <xf numFmtId="0" fontId="51" fillId="7" borderId="0" xfId="0" applyFont="1" applyFill="1"/>
    <xf numFmtId="0" fontId="52" fillId="7" borderId="0" xfId="0" applyFont="1" applyFill="1" applyBorder="1"/>
    <xf numFmtId="4" fontId="52" fillId="7" borderId="0" xfId="0" applyNumberFormat="1" applyFont="1" applyFill="1" applyBorder="1"/>
    <xf numFmtId="164" fontId="52" fillId="7" borderId="0" xfId="0" applyNumberFormat="1" applyFont="1" applyFill="1" applyBorder="1"/>
    <xf numFmtId="164" fontId="52" fillId="7" borderId="0" xfId="0" applyNumberFormat="1" applyFont="1" applyFill="1"/>
    <xf numFmtId="0" fontId="55" fillId="7" borderId="0" xfId="0" applyFont="1" applyFill="1" applyBorder="1"/>
    <xf numFmtId="0" fontId="55" fillId="7" borderId="0" xfId="0" applyFont="1" applyFill="1" applyBorder="1" applyAlignment="1">
      <alignment horizontal="center"/>
    </xf>
    <xf numFmtId="4" fontId="55" fillId="7" borderId="0" xfId="0" applyNumberFormat="1" applyFont="1" applyFill="1" applyBorder="1"/>
    <xf numFmtId="0" fontId="37" fillId="7" borderId="0" xfId="0" applyFont="1" applyFill="1"/>
    <xf numFmtId="164" fontId="55" fillId="7" borderId="0" xfId="0" applyNumberFormat="1" applyFont="1" applyFill="1" applyBorder="1"/>
    <xf numFmtId="164" fontId="55" fillId="7" borderId="0" xfId="0" applyNumberFormat="1" applyFont="1" applyFill="1"/>
    <xf numFmtId="0" fontId="56" fillId="7" borderId="0" xfId="0" applyFont="1" applyFill="1" applyBorder="1"/>
    <xf numFmtId="0" fontId="56" fillId="7" borderId="0" xfId="0" applyFont="1" applyFill="1" applyBorder="1" applyAlignment="1">
      <alignment horizontal="center"/>
    </xf>
    <xf numFmtId="4" fontId="56" fillId="7" borderId="0" xfId="0" applyNumberFormat="1" applyFont="1" applyFill="1" applyBorder="1"/>
    <xf numFmtId="0" fontId="57" fillId="7" borderId="0" xfId="0" applyFont="1" applyFill="1"/>
    <xf numFmtId="164" fontId="56" fillId="7" borderId="0" xfId="0" applyNumberFormat="1" applyFont="1" applyFill="1" applyBorder="1"/>
    <xf numFmtId="164" fontId="56" fillId="7" borderId="0" xfId="0" applyNumberFormat="1" applyFont="1" applyFill="1"/>
    <xf numFmtId="0" fontId="56" fillId="0" borderId="0" xfId="0" applyFont="1" applyFill="1" applyBorder="1"/>
    <xf numFmtId="0" fontId="56" fillId="0" borderId="0" xfId="0" applyFont="1" applyFill="1" applyBorder="1" applyAlignment="1">
      <alignment horizontal="center"/>
    </xf>
    <xf numFmtId="164" fontId="56" fillId="0" borderId="0" xfId="0" applyNumberFormat="1" applyFont="1" applyFill="1" applyBorder="1"/>
    <xf numFmtId="164" fontId="56" fillId="0" borderId="0" xfId="0" applyNumberFormat="1" applyFont="1" applyFill="1"/>
    <xf numFmtId="0" fontId="57" fillId="0" borderId="0" xfId="0" applyFont="1"/>
    <xf numFmtId="0" fontId="53" fillId="7" borderId="0" xfId="0" applyFont="1" applyFill="1" applyBorder="1"/>
    <xf numFmtId="4" fontId="53" fillId="7" borderId="0" xfId="0" applyNumberFormat="1" applyFont="1" applyFill="1" applyBorder="1"/>
    <xf numFmtId="164" fontId="53" fillId="7" borderId="0" xfId="0" applyNumberFormat="1" applyFont="1" applyFill="1" applyBorder="1"/>
    <xf numFmtId="164" fontId="53" fillId="7" borderId="0" xfId="0" applyNumberFormat="1" applyFont="1" applyFill="1"/>
    <xf numFmtId="0" fontId="33" fillId="7" borderId="0" xfId="0" applyFont="1" applyFill="1" applyBorder="1" applyAlignment="1">
      <alignment horizontal="center"/>
    </xf>
    <xf numFmtId="0" fontId="33" fillId="7" borderId="0" xfId="0" applyFont="1" applyFill="1" applyBorder="1"/>
    <xf numFmtId="4" fontId="33" fillId="7" borderId="0" xfId="0" applyNumberFormat="1" applyFont="1" applyFill="1" applyBorder="1"/>
    <xf numFmtId="4" fontId="33" fillId="7" borderId="0" xfId="0" applyNumberFormat="1" applyFont="1" applyFill="1"/>
    <xf numFmtId="0" fontId="33" fillId="7" borderId="0" xfId="0" applyFont="1" applyFill="1"/>
    <xf numFmtId="164" fontId="33" fillId="7" borderId="0" xfId="0" applyNumberFormat="1" applyFont="1" applyFill="1" applyBorder="1"/>
    <xf numFmtId="164" fontId="33" fillId="7" borderId="0" xfId="0" applyNumberFormat="1" applyFont="1" applyFill="1"/>
    <xf numFmtId="14" fontId="33" fillId="7" borderId="0" xfId="0" applyNumberFormat="1" applyFont="1" applyFill="1" applyBorder="1"/>
    <xf numFmtId="0" fontId="33" fillId="7" borderId="0" xfId="0" applyFont="1" applyFill="1" applyAlignment="1">
      <alignment horizontal="center"/>
    </xf>
    <xf numFmtId="0" fontId="8" fillId="7" borderId="0" xfId="0" applyFont="1" applyFill="1" applyAlignment="1"/>
    <xf numFmtId="4" fontId="65" fillId="7" borderId="0" xfId="0" applyNumberFormat="1" applyFont="1" applyFill="1" applyBorder="1"/>
    <xf numFmtId="0" fontId="65" fillId="7" borderId="0" xfId="0" applyFont="1" applyFill="1" applyBorder="1"/>
    <xf numFmtId="16" fontId="0" fillId="7" borderId="23" xfId="0" applyNumberFormat="1" applyFill="1" applyBorder="1"/>
    <xf numFmtId="0" fontId="7" fillId="7" borderId="0" xfId="0" applyFont="1" applyFill="1" applyBorder="1" applyAlignment="1"/>
    <xf numFmtId="2" fontId="4" fillId="8" borderId="0" xfId="7" applyNumberFormat="1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8" fillId="8" borderId="0" xfId="0" applyFont="1" applyFill="1"/>
    <xf numFmtId="0" fontId="8" fillId="8" borderId="0" xfId="0" applyFont="1" applyFill="1" applyBorder="1" applyAlignment="1"/>
    <xf numFmtId="4" fontId="8" fillId="8" borderId="0" xfId="0" applyNumberFormat="1" applyFont="1" applyFill="1" applyBorder="1"/>
    <xf numFmtId="0" fontId="8" fillId="8" borderId="0" xfId="0" applyFont="1" applyFill="1" applyBorder="1"/>
    <xf numFmtId="4" fontId="8" fillId="8" borderId="0" xfId="0" applyNumberFormat="1" applyFont="1" applyFill="1"/>
    <xf numFmtId="164" fontId="8" fillId="8" borderId="0" xfId="0" applyNumberFormat="1" applyFont="1" applyFill="1" applyBorder="1"/>
    <xf numFmtId="164" fontId="8" fillId="8" borderId="0" xfId="0" applyNumberFormat="1" applyFont="1" applyFill="1"/>
    <xf numFmtId="0" fontId="34" fillId="8" borderId="0" xfId="0" applyFont="1" applyFill="1"/>
    <xf numFmtId="0" fontId="0" fillId="8" borderId="0" xfId="0" applyFill="1"/>
    <xf numFmtId="4" fontId="7" fillId="8" borderId="0" xfId="0" applyNumberFormat="1" applyFont="1" applyFill="1" applyBorder="1"/>
    <xf numFmtId="0" fontId="50" fillId="8" borderId="0" xfId="0" applyFont="1" applyFill="1" applyBorder="1"/>
    <xf numFmtId="0" fontId="7" fillId="8" borderId="0" xfId="0" applyFont="1" applyFill="1" applyBorder="1" applyAlignment="1">
      <alignment horizontal="center"/>
    </xf>
    <xf numFmtId="15" fontId="8" fillId="8" borderId="0" xfId="0" applyNumberFormat="1" applyFont="1" applyFill="1" applyBorder="1"/>
    <xf numFmtId="0" fontId="7" fillId="8" borderId="0" xfId="0" applyFont="1" applyFill="1" applyBorder="1"/>
    <xf numFmtId="0" fontId="30" fillId="0" borderId="0" xfId="0" applyFont="1" applyFill="1" applyAlignment="1">
      <alignment horizontal="center"/>
    </xf>
    <xf numFmtId="4" fontId="30" fillId="0" borderId="0" xfId="0" applyNumberFormat="1" applyFont="1" applyFill="1"/>
    <xf numFmtId="0" fontId="30" fillId="0" borderId="0" xfId="0" applyFont="1" applyFill="1"/>
    <xf numFmtId="4" fontId="4" fillId="0" borderId="11" xfId="0" applyNumberFormat="1" applyFont="1" applyFill="1" applyBorder="1"/>
    <xf numFmtId="164" fontId="4" fillId="0" borderId="20" xfId="0" applyNumberFormat="1" applyFont="1" applyFill="1" applyBorder="1"/>
    <xf numFmtId="4" fontId="40" fillId="0" borderId="11" xfId="0" applyNumberFormat="1" applyFont="1" applyFill="1" applyBorder="1"/>
    <xf numFmtId="0" fontId="1" fillId="8" borderId="0" xfId="0" applyFont="1" applyFill="1"/>
    <xf numFmtId="0" fontId="8" fillId="17" borderId="0" xfId="0" applyFont="1" applyFill="1" applyBorder="1"/>
    <xf numFmtId="164" fontId="8" fillId="17" borderId="0" xfId="0" applyNumberFormat="1" applyFont="1" applyFill="1" applyBorder="1"/>
    <xf numFmtId="164" fontId="8" fillId="17" borderId="0" xfId="0" applyNumberFormat="1" applyFont="1" applyFill="1"/>
    <xf numFmtId="0" fontId="0" fillId="17" borderId="0" xfId="0" applyFill="1"/>
    <xf numFmtId="0" fontId="8" fillId="17" borderId="0" xfId="0" applyFont="1" applyFill="1" applyAlignment="1">
      <alignment horizontal="center"/>
    </xf>
    <xf numFmtId="0" fontId="7" fillId="17" borderId="0" xfId="0" applyFont="1" applyFill="1"/>
    <xf numFmtId="4" fontId="7" fillId="17" borderId="0" xfId="0" applyNumberFormat="1" applyFont="1" applyFill="1"/>
    <xf numFmtId="0" fontId="7" fillId="17" borderId="0" xfId="0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164" fontId="0" fillId="17" borderId="0" xfId="0" applyNumberFormat="1" applyFill="1"/>
    <xf numFmtId="2" fontId="30" fillId="17" borderId="0" xfId="0" applyNumberFormat="1" applyFont="1" applyFill="1" applyAlignment="1">
      <alignment horizontal="center"/>
    </xf>
    <xf numFmtId="0" fontId="30" fillId="17" borderId="0" xfId="0" applyFont="1" applyFill="1"/>
    <xf numFmtId="0" fontId="34" fillId="17" borderId="0" xfId="0" applyFont="1" applyFill="1"/>
    <xf numFmtId="4" fontId="0" fillId="17" borderId="0" xfId="0" applyNumberFormat="1" applyFill="1" applyBorder="1"/>
    <xf numFmtId="2" fontId="13" fillId="7" borderId="0" xfId="7" applyNumberFormat="1" applyFont="1" applyFill="1" applyBorder="1" applyAlignment="1">
      <alignment horizontal="center"/>
    </xf>
    <xf numFmtId="2" fontId="66" fillId="7" borderId="0" xfId="7" applyNumberFormat="1" applyFont="1" applyFill="1" applyBorder="1" applyAlignment="1">
      <alignment horizontal="center"/>
    </xf>
    <xf numFmtId="4" fontId="0" fillId="6" borderId="0" xfId="0" applyNumberFormat="1" applyFill="1"/>
    <xf numFmtId="4" fontId="4" fillId="6" borderId="0" xfId="0" applyNumberFormat="1" applyFont="1" applyFill="1"/>
    <xf numFmtId="0" fontId="7" fillId="6" borderId="0" xfId="0" applyFont="1" applyFill="1"/>
    <xf numFmtId="4" fontId="7" fillId="6" borderId="0" xfId="0" applyNumberFormat="1" applyFont="1" applyFill="1"/>
    <xf numFmtId="0" fontId="7" fillId="6" borderId="0" xfId="0" applyFont="1" applyFill="1" applyAlignment="1">
      <alignment horizontal="center"/>
    </xf>
    <xf numFmtId="164" fontId="0" fillId="6" borderId="0" xfId="0" applyNumberFormat="1" applyFill="1"/>
    <xf numFmtId="2" fontId="30" fillId="6" borderId="0" xfId="0" applyNumberFormat="1" applyFont="1" applyFill="1" applyAlignment="1">
      <alignment horizontal="center"/>
    </xf>
    <xf numFmtId="0" fontId="30" fillId="6" borderId="0" xfId="0" applyFont="1" applyFill="1"/>
    <xf numFmtId="0" fontId="1" fillId="17" borderId="0" xfId="0" applyFont="1" applyFill="1"/>
    <xf numFmtId="0" fontId="3" fillId="6" borderId="0" xfId="0" applyFont="1" applyFill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7" borderId="0" xfId="0" applyFont="1" applyFill="1" applyAlignment="1">
      <alignment horizontal="left" vertical="center"/>
    </xf>
    <xf numFmtId="165" fontId="4" fillId="7" borderId="11" xfId="0" applyNumberFormat="1" applyFont="1" applyFill="1" applyBorder="1"/>
    <xf numFmtId="4" fontId="4" fillId="7" borderId="18" xfId="0" applyNumberFormat="1" applyFont="1" applyFill="1" applyBorder="1" applyAlignment="1"/>
    <xf numFmtId="4" fontId="4" fillId="7" borderId="16" xfId="0" applyNumberFormat="1" applyFont="1" applyFill="1" applyBorder="1" applyAlignment="1"/>
    <xf numFmtId="4" fontId="4" fillId="7" borderId="12" xfId="0" applyNumberFormat="1" applyFont="1" applyFill="1" applyBorder="1"/>
    <xf numFmtId="0" fontId="4" fillId="7" borderId="13" xfId="0" applyFont="1" applyFill="1" applyBorder="1"/>
    <xf numFmtId="164" fontId="4" fillId="7" borderId="11" xfId="0" applyNumberFormat="1" applyFont="1" applyFill="1" applyBorder="1"/>
    <xf numFmtId="2" fontId="4" fillId="7" borderId="11" xfId="0" applyNumberFormat="1" applyFont="1" applyFill="1" applyBorder="1"/>
    <xf numFmtId="4" fontId="4" fillId="7" borderId="17" xfId="0" applyNumberFormat="1" applyFont="1" applyFill="1" applyBorder="1" applyAlignment="1">
      <alignment horizontal="left"/>
    </xf>
    <xf numFmtId="4" fontId="4" fillId="7" borderId="16" xfId="0" applyNumberFormat="1" applyFont="1" applyFill="1" applyBorder="1" applyAlignment="1">
      <alignment horizontal="left"/>
    </xf>
    <xf numFmtId="4" fontId="4" fillId="7" borderId="17" xfId="0" applyNumberFormat="1" applyFont="1" applyFill="1" applyBorder="1"/>
    <xf numFmtId="0" fontId="4" fillId="7" borderId="16" xfId="0" applyFont="1" applyFill="1" applyBorder="1"/>
    <xf numFmtId="4" fontId="4" fillId="7" borderId="13" xfId="0" applyNumberFormat="1" applyFont="1" applyFill="1" applyBorder="1"/>
    <xf numFmtId="165" fontId="4" fillId="7" borderId="20" xfId="0" applyNumberFormat="1" applyFont="1" applyFill="1" applyBorder="1"/>
    <xf numFmtId="14" fontId="0" fillId="7" borderId="22" xfId="0" applyNumberFormat="1" applyFill="1" applyBorder="1"/>
    <xf numFmtId="4" fontId="4" fillId="7" borderId="17" xfId="0" applyNumberFormat="1" applyFont="1" applyFill="1" applyBorder="1" applyAlignment="1"/>
    <xf numFmtId="3" fontId="4" fillId="7" borderId="13" xfId="0" applyNumberFormat="1" applyFont="1" applyFill="1" applyBorder="1"/>
    <xf numFmtId="4" fontId="4" fillId="7" borderId="11" xfId="0" applyNumberFormat="1" applyFont="1" applyFill="1" applyBorder="1"/>
    <xf numFmtId="3" fontId="4" fillId="7" borderId="11" xfId="0" applyNumberFormat="1" applyFont="1" applyFill="1" applyBorder="1"/>
    <xf numFmtId="164" fontId="4" fillId="7" borderId="12" xfId="0" applyNumberFormat="1" applyFont="1" applyFill="1" applyBorder="1"/>
    <xf numFmtId="0" fontId="4" fillId="7" borderId="11" xfId="0" applyFont="1" applyFill="1" applyBorder="1"/>
    <xf numFmtId="165" fontId="4" fillId="7" borderId="24" xfId="0" applyNumberFormat="1" applyFont="1" applyFill="1" applyBorder="1"/>
    <xf numFmtId="2" fontId="4" fillId="7" borderId="0" xfId="7" applyNumberFormat="1" applyFont="1" applyFill="1" applyBorder="1" applyAlignment="1"/>
    <xf numFmtId="0" fontId="67" fillId="7" borderId="0" xfId="2" applyFont="1" applyFill="1" applyBorder="1" applyAlignment="1"/>
    <xf numFmtId="0" fontId="67" fillId="7" borderId="0" xfId="2" applyFont="1" applyFill="1" applyBorder="1"/>
    <xf numFmtId="4" fontId="53" fillId="15" borderId="0" xfId="0" applyNumberFormat="1" applyFont="1" applyFill="1"/>
    <xf numFmtId="0" fontId="68" fillId="7" borderId="0" xfId="0" applyFont="1" applyFill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2" fontId="13" fillId="0" borderId="0" xfId="7" applyNumberFormat="1" applyFont="1" applyFill="1" applyBorder="1" applyAlignment="1">
      <alignment horizontal="center"/>
    </xf>
    <xf numFmtId="14" fontId="0" fillId="17" borderId="0" xfId="0" applyNumberFormat="1" applyFill="1"/>
    <xf numFmtId="0" fontId="9" fillId="17" borderId="0" xfId="0" applyFont="1" applyFill="1"/>
    <xf numFmtId="4" fontId="4" fillId="17" borderId="0" xfId="0" applyNumberFormat="1" applyFont="1" applyFill="1" applyAlignment="1"/>
    <xf numFmtId="0" fontId="0" fillId="18" borderId="0" xfId="0" applyFill="1"/>
    <xf numFmtId="0" fontId="8" fillId="18" borderId="0" xfId="0" applyFont="1" applyFill="1" applyAlignment="1">
      <alignment horizontal="center"/>
    </xf>
    <xf numFmtId="4" fontId="9" fillId="18" borderId="0" xfId="0" applyNumberFormat="1" applyFont="1" applyFill="1" applyBorder="1"/>
    <xf numFmtId="4" fontId="4" fillId="18" borderId="0" xfId="0" applyNumberFormat="1" applyFont="1" applyFill="1" applyAlignment="1"/>
    <xf numFmtId="0" fontId="7" fillId="18" borderId="0" xfId="0" applyFont="1" applyFill="1"/>
    <xf numFmtId="4" fontId="7" fillId="18" borderId="0" xfId="0" applyNumberFormat="1" applyFont="1" applyFill="1"/>
    <xf numFmtId="0" fontId="7" fillId="18" borderId="0" xfId="0" applyFont="1" applyFill="1" applyBorder="1" applyAlignment="1">
      <alignment horizontal="center"/>
    </xf>
    <xf numFmtId="0" fontId="3" fillId="18" borderId="0" xfId="0" applyFont="1" applyFill="1" applyAlignment="1">
      <alignment horizontal="center"/>
    </xf>
    <xf numFmtId="14" fontId="0" fillId="18" borderId="0" xfId="0" applyNumberFormat="1" applyFill="1"/>
    <xf numFmtId="0" fontId="9" fillId="18" borderId="0" xfId="0" applyFont="1" applyFill="1"/>
    <xf numFmtId="164" fontId="0" fillId="18" borderId="0" xfId="0" applyNumberFormat="1" applyFill="1"/>
    <xf numFmtId="2" fontId="30" fillId="18" borderId="0" xfId="0" applyNumberFormat="1" applyFont="1" applyFill="1" applyAlignment="1">
      <alignment horizontal="center"/>
    </xf>
    <xf numFmtId="0" fontId="30" fillId="18" borderId="0" xfId="0" applyFont="1" applyFill="1"/>
    <xf numFmtId="4" fontId="0" fillId="18" borderId="0" xfId="0" applyNumberFormat="1" applyFill="1"/>
    <xf numFmtId="0" fontId="3" fillId="18" borderId="0" xfId="0" applyFont="1" applyFill="1" applyBorder="1" applyAlignment="1">
      <alignment horizontal="center"/>
    </xf>
    <xf numFmtId="0" fontId="9" fillId="18" borderId="0" xfId="0" applyFont="1" applyFill="1" applyBorder="1"/>
    <xf numFmtId="0" fontId="1" fillId="18" borderId="0" xfId="0" applyFont="1" applyFill="1"/>
    <xf numFmtId="164" fontId="1" fillId="18" borderId="0" xfId="0" applyNumberFormat="1" applyFont="1" applyFill="1"/>
    <xf numFmtId="164" fontId="0" fillId="18" borderId="0" xfId="0" applyNumberFormat="1" applyFill="1" applyBorder="1"/>
    <xf numFmtId="2" fontId="40" fillId="18" borderId="0" xfId="7" applyNumberFormat="1" applyFont="1" applyFill="1" applyBorder="1" applyAlignment="1"/>
    <xf numFmtId="0" fontId="7" fillId="18" borderId="0" xfId="0" applyFont="1" applyFill="1" applyBorder="1"/>
    <xf numFmtId="0" fontId="33" fillId="18" borderId="0" xfId="0" applyFont="1" applyFill="1" applyAlignment="1">
      <alignment horizontal="center"/>
    </xf>
    <xf numFmtId="4" fontId="34" fillId="18" borderId="0" xfId="0" applyNumberFormat="1" applyFont="1" applyFill="1"/>
    <xf numFmtId="0" fontId="34" fillId="18" borderId="0" xfId="0" applyFont="1" applyFill="1"/>
    <xf numFmtId="164" fontId="34" fillId="18" borderId="0" xfId="0" applyNumberFormat="1" applyFont="1" applyFill="1"/>
    <xf numFmtId="2" fontId="34" fillId="18" borderId="0" xfId="0" applyNumberFormat="1" applyFont="1" applyFill="1" applyAlignment="1">
      <alignment horizontal="center"/>
    </xf>
    <xf numFmtId="4" fontId="1" fillId="18" borderId="0" xfId="0" applyNumberFormat="1" applyFont="1" applyFill="1"/>
    <xf numFmtId="0" fontId="57" fillId="18" borderId="0" xfId="0" applyFont="1" applyFill="1"/>
    <xf numFmtId="164" fontId="57" fillId="18" borderId="0" xfId="0" applyNumberFormat="1" applyFont="1" applyFill="1"/>
    <xf numFmtId="0" fontId="56" fillId="18" borderId="0" xfId="0" applyFont="1" applyFill="1" applyAlignment="1">
      <alignment horizontal="center"/>
    </xf>
    <xf numFmtId="4" fontId="57" fillId="18" borderId="0" xfId="0" applyNumberFormat="1" applyFont="1" applyFill="1"/>
    <xf numFmtId="4" fontId="4" fillId="18" borderId="0" xfId="0" applyNumberFormat="1" applyFont="1" applyFill="1"/>
    <xf numFmtId="2" fontId="57" fillId="18" borderId="0" xfId="0" applyNumberFormat="1" applyFont="1" applyFill="1" applyAlignment="1">
      <alignment horizontal="center"/>
    </xf>
    <xf numFmtId="0" fontId="37" fillId="18" borderId="0" xfId="0" applyFont="1" applyFill="1"/>
    <xf numFmtId="0" fontId="55" fillId="18" borderId="0" xfId="0" applyFont="1" applyFill="1" applyAlignment="1">
      <alignment horizontal="center"/>
    </xf>
    <xf numFmtId="4" fontId="37" fillId="18" borderId="0" xfId="0" applyNumberFormat="1" applyFont="1" applyFill="1"/>
    <xf numFmtId="164" fontId="37" fillId="18" borderId="0" xfId="0" applyNumberFormat="1" applyFont="1" applyFill="1"/>
    <xf numFmtId="2" fontId="37" fillId="18" borderId="0" xfId="0" applyNumberFormat="1" applyFont="1" applyFill="1" applyAlignment="1">
      <alignment horizontal="center"/>
    </xf>
    <xf numFmtId="0" fontId="60" fillId="18" borderId="0" xfId="0" applyFont="1" applyFill="1"/>
    <xf numFmtId="0" fontId="59" fillId="18" borderId="0" xfId="0" applyFont="1" applyFill="1" applyAlignment="1">
      <alignment horizontal="center"/>
    </xf>
    <xf numFmtId="4" fontId="60" fillId="18" borderId="0" xfId="0" applyNumberFormat="1" applyFont="1" applyFill="1"/>
    <xf numFmtId="4" fontId="61" fillId="18" borderId="0" xfId="0" applyNumberFormat="1" applyFont="1" applyFill="1"/>
    <xf numFmtId="0" fontId="62" fillId="18" borderId="0" xfId="0" applyFont="1" applyFill="1" applyBorder="1"/>
    <xf numFmtId="4" fontId="62" fillId="18" borderId="0" xfId="0" applyNumberFormat="1" applyFont="1" applyFill="1"/>
    <xf numFmtId="0" fontId="62" fillId="18" borderId="0" xfId="0" applyFont="1" applyFill="1"/>
    <xf numFmtId="0" fontId="62" fillId="18" borderId="0" xfId="0" applyFont="1" applyFill="1" applyBorder="1" applyAlignment="1">
      <alignment horizontal="center"/>
    </xf>
    <xf numFmtId="0" fontId="63" fillId="18" borderId="0" xfId="0" applyFont="1" applyFill="1" applyBorder="1" applyAlignment="1">
      <alignment horizontal="center"/>
    </xf>
    <xf numFmtId="164" fontId="60" fillId="18" borderId="0" xfId="0" applyNumberFormat="1" applyFont="1" applyFill="1"/>
    <xf numFmtId="2" fontId="60" fillId="18" borderId="0" xfId="0" applyNumberFormat="1" applyFont="1" applyFill="1" applyAlignment="1">
      <alignment horizontal="center"/>
    </xf>
    <xf numFmtId="4" fontId="3" fillId="18" borderId="0" xfId="0" applyNumberFormat="1" applyFont="1" applyFill="1"/>
    <xf numFmtId="0" fontId="3" fillId="18" borderId="0" xfId="0" applyFont="1" applyFill="1"/>
    <xf numFmtId="2" fontId="1" fillId="18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0" fillId="16" borderId="0" xfId="0" applyFill="1"/>
    <xf numFmtId="164" fontId="0" fillId="16" borderId="0" xfId="0" applyNumberFormat="1" applyFill="1"/>
    <xf numFmtId="164" fontId="60" fillId="16" borderId="0" xfId="0" applyNumberFormat="1" applyFont="1" applyFill="1"/>
    <xf numFmtId="0" fontId="60" fillId="16" borderId="0" xfId="0" applyFont="1" applyFill="1"/>
    <xf numFmtId="0" fontId="59" fillId="16" borderId="0" xfId="0" applyFont="1" applyFill="1" applyAlignment="1">
      <alignment horizontal="center"/>
    </xf>
    <xf numFmtId="4" fontId="59" fillId="16" borderId="0" xfId="0" applyNumberFormat="1" applyFont="1" applyFill="1"/>
    <xf numFmtId="0" fontId="63" fillId="16" borderId="0" xfId="0" applyFont="1" applyFill="1"/>
    <xf numFmtId="4" fontId="61" fillId="16" borderId="0" xfId="0" applyNumberFormat="1" applyFont="1" applyFill="1"/>
    <xf numFmtId="0" fontId="62" fillId="16" borderId="0" xfId="0" applyFont="1" applyFill="1" applyBorder="1"/>
    <xf numFmtId="4" fontId="62" fillId="16" borderId="0" xfId="0" applyNumberFormat="1" applyFont="1" applyFill="1"/>
    <xf numFmtId="0" fontId="62" fillId="16" borderId="0" xfId="0" applyFont="1" applyFill="1"/>
    <xf numFmtId="0" fontId="62" fillId="16" borderId="0" xfId="0" applyFont="1" applyFill="1" applyBorder="1" applyAlignment="1">
      <alignment horizontal="center"/>
    </xf>
    <xf numFmtId="0" fontId="63" fillId="16" borderId="0" xfId="0" applyFont="1" applyFill="1" applyBorder="1"/>
    <xf numFmtId="2" fontId="60" fillId="16" borderId="0" xfId="0" applyNumberFormat="1" applyFont="1" applyFill="1" applyAlignment="1">
      <alignment horizontal="center"/>
    </xf>
    <xf numFmtId="164" fontId="0" fillId="19" borderId="0" xfId="0" applyNumberFormat="1" applyFill="1"/>
    <xf numFmtId="0" fontId="0" fillId="19" borderId="0" xfId="0" applyFill="1"/>
    <xf numFmtId="0" fontId="8" fillId="19" borderId="0" xfId="0" applyFont="1" applyFill="1" applyAlignment="1">
      <alignment horizontal="center"/>
    </xf>
    <xf numFmtId="4" fontId="0" fillId="19" borderId="0" xfId="0" applyNumberFormat="1" applyFill="1"/>
    <xf numFmtId="4" fontId="4" fillId="19" borderId="0" xfId="0" applyNumberFormat="1" applyFont="1" applyFill="1"/>
    <xf numFmtId="0" fontId="7" fillId="19" borderId="0" xfId="0" applyFont="1" applyFill="1" applyBorder="1"/>
    <xf numFmtId="4" fontId="7" fillId="19" borderId="0" xfId="0" applyNumberFormat="1" applyFont="1" applyFill="1"/>
    <xf numFmtId="0" fontId="7" fillId="19" borderId="0" xfId="0" applyFont="1" applyFill="1"/>
    <xf numFmtId="0" fontId="7" fillId="19" borderId="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2" fontId="30" fillId="19" borderId="0" xfId="0" applyNumberFormat="1" applyFont="1" applyFill="1" applyAlignment="1">
      <alignment horizontal="center"/>
    </xf>
    <xf numFmtId="0" fontId="30" fillId="19" borderId="0" xfId="0" applyFont="1" applyFill="1"/>
    <xf numFmtId="0" fontId="3" fillId="19" borderId="0" xfId="0" applyFont="1" applyFill="1"/>
    <xf numFmtId="0" fontId="3" fillId="19" borderId="0" xfId="0" applyFont="1" applyFill="1" applyBorder="1"/>
    <xf numFmtId="0" fontId="1" fillId="19" borderId="0" xfId="0" applyFont="1" applyFill="1"/>
    <xf numFmtId="0" fontId="1" fillId="16" borderId="0" xfId="0" applyFont="1" applyFill="1"/>
    <xf numFmtId="0" fontId="0" fillId="20" borderId="0" xfId="0" applyFill="1"/>
    <xf numFmtId="0" fontId="8" fillId="20" borderId="0" xfId="0" applyFont="1" applyFill="1" applyAlignment="1">
      <alignment horizontal="center"/>
    </xf>
    <xf numFmtId="4" fontId="3" fillId="20" borderId="0" xfId="0" applyNumberFormat="1" applyFont="1" applyFill="1"/>
    <xf numFmtId="0" fontId="3" fillId="20" borderId="0" xfId="0" applyFont="1" applyFill="1"/>
    <xf numFmtId="4" fontId="4" fillId="20" borderId="0" xfId="0" applyNumberFormat="1" applyFont="1" applyFill="1"/>
    <xf numFmtId="0" fontId="7" fillId="20" borderId="0" xfId="0" applyFont="1" applyFill="1" applyBorder="1"/>
    <xf numFmtId="4" fontId="7" fillId="20" borderId="0" xfId="0" applyNumberFormat="1" applyFont="1" applyFill="1"/>
    <xf numFmtId="0" fontId="7" fillId="20" borderId="0" xfId="0" applyFont="1" applyFill="1"/>
    <xf numFmtId="0" fontId="7" fillId="20" borderId="0" xfId="0" applyFont="1" applyFill="1" applyBorder="1" applyAlignment="1">
      <alignment horizontal="center"/>
    </xf>
    <xf numFmtId="0" fontId="3" fillId="20" borderId="0" xfId="0" applyFont="1" applyFill="1" applyBorder="1" applyAlignment="1">
      <alignment horizontal="center"/>
    </xf>
    <xf numFmtId="164" fontId="0" fillId="20" borderId="0" xfId="0" applyNumberFormat="1" applyFill="1"/>
    <xf numFmtId="2" fontId="30" fillId="20" borderId="0" xfId="0" applyNumberFormat="1" applyFont="1" applyFill="1" applyAlignment="1">
      <alignment horizontal="center"/>
    </xf>
    <xf numFmtId="0" fontId="30" fillId="20" borderId="0" xfId="0" applyFont="1" applyFill="1"/>
    <xf numFmtId="0" fontId="1" fillId="20" borderId="0" xfId="0" applyFont="1" applyFill="1"/>
    <xf numFmtId="0" fontId="7" fillId="20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4" fontId="0" fillId="20" borderId="0" xfId="0" applyNumberFormat="1" applyFill="1"/>
    <xf numFmtId="0" fontId="8" fillId="16" borderId="0" xfId="0" applyFont="1" applyFill="1" applyAlignment="1">
      <alignment horizontal="center"/>
    </xf>
    <xf numFmtId="4" fontId="1" fillId="16" borderId="0" xfId="0" applyNumberFormat="1" applyFont="1" applyFill="1"/>
    <xf numFmtId="4" fontId="4" fillId="16" borderId="0" xfId="0" applyNumberFormat="1" applyFont="1" applyFill="1"/>
    <xf numFmtId="0" fontId="7" fillId="16" borderId="0" xfId="0" applyFont="1" applyFill="1"/>
    <xf numFmtId="4" fontId="7" fillId="16" borderId="0" xfId="0" applyNumberFormat="1" applyFont="1" applyFill="1"/>
    <xf numFmtId="0" fontId="7" fillId="16" borderId="0" xfId="0" applyFont="1" applyFill="1" applyAlignment="1">
      <alignment horizontal="center"/>
    </xf>
    <xf numFmtId="0" fontId="3" fillId="16" borderId="0" xfId="0" applyFont="1" applyFill="1"/>
    <xf numFmtId="0" fontId="34" fillId="16" borderId="0" xfId="0" applyFont="1" applyFill="1"/>
    <xf numFmtId="164" fontId="34" fillId="16" borderId="0" xfId="0" applyNumberFormat="1" applyFont="1" applyFill="1"/>
    <xf numFmtId="2" fontId="34" fillId="16" borderId="0" xfId="0" applyNumberFormat="1" applyFont="1" applyFill="1" applyAlignment="1">
      <alignment horizontal="center"/>
    </xf>
    <xf numFmtId="4" fontId="0" fillId="16" borderId="0" xfId="0" applyNumberFormat="1" applyFill="1"/>
    <xf numFmtId="2" fontId="30" fillId="16" borderId="0" xfId="0" applyNumberFormat="1" applyFont="1" applyFill="1" applyAlignment="1">
      <alignment horizontal="center"/>
    </xf>
    <xf numFmtId="0" fontId="30" fillId="16" borderId="0" xfId="0" applyFont="1" applyFill="1"/>
    <xf numFmtId="0" fontId="8" fillId="21" borderId="0" xfId="0" applyFont="1" applyFill="1" applyAlignment="1">
      <alignment horizontal="center"/>
    </xf>
    <xf numFmtId="0" fontId="0" fillId="21" borderId="0" xfId="0" applyFill="1"/>
    <xf numFmtId="4" fontId="0" fillId="21" borderId="0" xfId="0" applyNumberFormat="1" applyFill="1"/>
    <xf numFmtId="164" fontId="0" fillId="21" borderId="0" xfId="0" applyNumberFormat="1" applyFill="1"/>
    <xf numFmtId="4" fontId="3" fillId="21" borderId="0" xfId="0" applyNumberFormat="1" applyFont="1" applyFill="1"/>
    <xf numFmtId="0" fontId="3" fillId="21" borderId="0" xfId="0" applyFont="1" applyFill="1"/>
    <xf numFmtId="4" fontId="4" fillId="21" borderId="0" xfId="0" applyNumberFormat="1" applyFont="1" applyFill="1"/>
    <xf numFmtId="0" fontId="7" fillId="21" borderId="0" xfId="0" applyFont="1" applyFill="1"/>
    <xf numFmtId="4" fontId="7" fillId="21" borderId="0" xfId="0" applyNumberFormat="1" applyFont="1" applyFill="1"/>
    <xf numFmtId="0" fontId="7" fillId="21" borderId="0" xfId="0" applyFont="1" applyFill="1" applyAlignment="1">
      <alignment horizontal="center"/>
    </xf>
    <xf numFmtId="0" fontId="3" fillId="21" borderId="0" xfId="0" applyFont="1" applyFill="1" applyAlignment="1">
      <alignment horizontal="center"/>
    </xf>
    <xf numFmtId="2" fontId="30" fillId="21" borderId="0" xfId="0" applyNumberFormat="1" applyFont="1" applyFill="1" applyAlignment="1">
      <alignment horizontal="center"/>
    </xf>
    <xf numFmtId="0" fontId="30" fillId="21" borderId="0" xfId="0" applyFont="1" applyFill="1"/>
    <xf numFmtId="0" fontId="27" fillId="5" borderId="0" xfId="6"/>
    <xf numFmtId="4" fontId="41" fillId="20" borderId="0" xfId="0" applyNumberFormat="1" applyFont="1" applyFill="1"/>
    <xf numFmtId="0" fontId="0" fillId="11" borderId="0" xfId="0" applyFill="1"/>
    <xf numFmtId="164" fontId="0" fillId="11" borderId="0" xfId="0" applyNumberFormat="1" applyFill="1"/>
    <xf numFmtId="4" fontId="15" fillId="20" borderId="0" xfId="0" applyNumberFormat="1" applyFont="1" applyFill="1"/>
    <xf numFmtId="4" fontId="8" fillId="22" borderId="0" xfId="0" applyNumberFormat="1" applyFont="1" applyFill="1" applyBorder="1"/>
    <xf numFmtId="0" fontId="8" fillId="22" borderId="0" xfId="0" applyFont="1" applyFill="1" applyBorder="1"/>
    <xf numFmtId="0" fontId="8" fillId="12" borderId="0" xfId="0" applyFont="1" applyFill="1"/>
    <xf numFmtId="4" fontId="7" fillId="22" borderId="0" xfId="0" applyNumberFormat="1" applyFont="1" applyFill="1" applyBorder="1"/>
    <xf numFmtId="0" fontId="7" fillId="22" borderId="0" xfId="0" applyFont="1" applyFill="1" applyBorder="1"/>
    <xf numFmtId="4" fontId="0" fillId="11" borderId="0" xfId="0" applyNumberFormat="1" applyFill="1"/>
    <xf numFmtId="4" fontId="9" fillId="22" borderId="0" xfId="0" applyNumberFormat="1" applyFont="1" applyFill="1"/>
    <xf numFmtId="0" fontId="9" fillId="22" borderId="0" xfId="0" applyFont="1" applyFill="1"/>
    <xf numFmtId="4" fontId="7" fillId="22" borderId="0" xfId="0" applyNumberFormat="1" applyFont="1" applyFill="1"/>
    <xf numFmtId="0" fontId="7" fillId="22" borderId="0" xfId="0" applyFont="1" applyFill="1"/>
    <xf numFmtId="4" fontId="28" fillId="22" borderId="0" xfId="0" applyNumberFormat="1" applyFont="1" applyFill="1"/>
    <xf numFmtId="0" fontId="28" fillId="22" borderId="0" xfId="0" applyFont="1" applyFill="1"/>
    <xf numFmtId="2" fontId="4" fillId="22" borderId="0" xfId="7" applyNumberFormat="1" applyFont="1" applyFill="1" applyBorder="1" applyAlignment="1">
      <alignment horizontal="center"/>
    </xf>
    <xf numFmtId="4" fontId="8" fillId="12" borderId="0" xfId="0" applyNumberFormat="1" applyFont="1" applyFill="1"/>
    <xf numFmtId="0" fontId="7" fillId="7" borderId="0" xfId="0" applyFont="1" applyFill="1" applyBorder="1" applyAlignment="1">
      <alignment horizontal="center" vertical="center"/>
    </xf>
    <xf numFmtId="4" fontId="4" fillId="11" borderId="0" xfId="0" applyNumberFormat="1" applyFont="1" applyFill="1"/>
    <xf numFmtId="4" fontId="15" fillId="11" borderId="0" xfId="0" applyNumberFormat="1" applyFont="1" applyFill="1"/>
    <xf numFmtId="0" fontId="1" fillId="11" borderId="0" xfId="0" applyFont="1" applyFill="1"/>
    <xf numFmtId="2" fontId="30" fillId="11" borderId="0" xfId="0" applyNumberFormat="1" applyFont="1" applyFill="1" applyAlignment="1">
      <alignment horizontal="center"/>
    </xf>
    <xf numFmtId="0" fontId="30" fillId="11" borderId="0" xfId="0" applyFont="1" applyFill="1"/>
    <xf numFmtId="1" fontId="33" fillId="7" borderId="0" xfId="0" applyNumberFormat="1" applyFont="1" applyFill="1" applyBorder="1" applyAlignment="1">
      <alignment horizontal="center" vertical="center"/>
    </xf>
    <xf numFmtId="1" fontId="33" fillId="7" borderId="0" xfId="0" applyNumberFormat="1" applyFont="1" applyFill="1" applyAlignment="1">
      <alignment horizontal="center" vertical="center"/>
    </xf>
    <xf numFmtId="1" fontId="69" fillId="7" borderId="0" xfId="0" applyNumberFormat="1" applyFont="1" applyFill="1" applyBorder="1" applyAlignment="1">
      <alignment horizontal="center" vertical="center"/>
    </xf>
    <xf numFmtId="4" fontId="0" fillId="7" borderId="0" xfId="0" applyNumberFormat="1" applyFill="1" applyBorder="1" applyAlignment="1">
      <alignment horizontal="center"/>
    </xf>
    <xf numFmtId="17" fontId="8" fillId="7" borderId="0" xfId="0" applyNumberFormat="1" applyFont="1" applyFill="1"/>
    <xf numFmtId="0" fontId="7" fillId="7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166" fontId="8" fillId="7" borderId="0" xfId="0" applyNumberFormat="1" applyFont="1" applyFill="1" applyAlignment="1">
      <alignment horizontal="center"/>
    </xf>
    <xf numFmtId="0" fontId="5" fillId="7" borderId="0" xfId="0" applyNumberFormat="1" applyFont="1" applyFill="1"/>
    <xf numFmtId="4" fontId="9" fillId="7" borderId="0" xfId="0" applyNumberFormat="1" applyFont="1" applyFill="1" applyBorder="1"/>
    <xf numFmtId="3" fontId="8" fillId="7" borderId="0" xfId="0" applyNumberFormat="1" applyFont="1" applyFill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7" borderId="0" xfId="0" applyFont="1" applyFill="1" applyBorder="1"/>
    <xf numFmtId="0" fontId="36" fillId="7" borderId="0" xfId="6" applyFont="1" applyFill="1" applyBorder="1"/>
    <xf numFmtId="0" fontId="0" fillId="10" borderId="0" xfId="0" applyFill="1"/>
    <xf numFmtId="0" fontId="0" fillId="10" borderId="0" xfId="0" applyFill="1" applyBorder="1" applyAlignment="1">
      <alignment horizontal="center"/>
    </xf>
    <xf numFmtId="4" fontId="0" fillId="10" borderId="0" xfId="0" applyNumberFormat="1" applyFill="1"/>
    <xf numFmtId="0" fontId="1" fillId="10" borderId="0" xfId="0" applyFont="1" applyFill="1" applyBorder="1" applyAlignment="1">
      <alignment horizontal="center"/>
    </xf>
    <xf numFmtId="164" fontId="0" fillId="10" borderId="0" xfId="0" applyNumberFormat="1" applyFill="1"/>
    <xf numFmtId="0" fontId="0" fillId="10" borderId="0" xfId="0" applyFill="1" applyBorder="1"/>
    <xf numFmtId="0" fontId="8" fillId="10" borderId="0" xfId="0" applyFont="1" applyFill="1"/>
    <xf numFmtId="4" fontId="8" fillId="10" borderId="0" xfId="0" applyNumberFormat="1" applyFont="1" applyFill="1" applyBorder="1"/>
    <xf numFmtId="0" fontId="8" fillId="10" borderId="0" xfId="0" applyFont="1" applyFill="1" applyBorder="1"/>
    <xf numFmtId="4" fontId="8" fillId="10" borderId="0" xfId="0" applyNumberFormat="1" applyFont="1" applyFill="1"/>
    <xf numFmtId="164" fontId="8" fillId="10" borderId="0" xfId="0" applyNumberFormat="1" applyFont="1" applyFill="1"/>
    <xf numFmtId="0" fontId="0" fillId="10" borderId="0" xfId="0" applyFill="1" applyAlignment="1">
      <alignment horizontal="center"/>
    </xf>
    <xf numFmtId="164" fontId="8" fillId="10" borderId="0" xfId="0" applyNumberFormat="1" applyFont="1" applyFill="1" applyBorder="1"/>
    <xf numFmtId="0" fontId="8" fillId="10" borderId="0" xfId="0" applyNumberFormat="1" applyFont="1" applyFill="1"/>
    <xf numFmtId="4" fontId="8" fillId="10" borderId="0" xfId="0" applyNumberFormat="1" applyFont="1" applyFill="1" applyAlignment="1">
      <alignment horizontal="center"/>
    </xf>
    <xf numFmtId="4" fontId="4" fillId="10" borderId="0" xfId="0" applyNumberFormat="1" applyFont="1" applyFill="1"/>
    <xf numFmtId="4" fontId="15" fillId="10" borderId="0" xfId="0" applyNumberFormat="1" applyFont="1" applyFill="1"/>
    <xf numFmtId="0" fontId="1" fillId="10" borderId="0" xfId="0" applyFont="1" applyFill="1"/>
    <xf numFmtId="2" fontId="30" fillId="10" borderId="0" xfId="0" applyNumberFormat="1" applyFont="1" applyFill="1" applyAlignment="1">
      <alignment horizontal="center"/>
    </xf>
    <xf numFmtId="0" fontId="30" fillId="10" borderId="0" xfId="0" applyFont="1" applyFill="1"/>
    <xf numFmtId="164" fontId="0" fillId="10" borderId="0" xfId="0" applyNumberFormat="1" applyFill="1" applyBorder="1"/>
    <xf numFmtId="2" fontId="10" fillId="7" borderId="0" xfId="0" applyNumberFormat="1" applyFont="1" applyFill="1" applyBorder="1"/>
    <xf numFmtId="0" fontId="0" fillId="7" borderId="0" xfId="0" applyNumberFormat="1" applyFill="1" applyBorder="1"/>
    <xf numFmtId="14" fontId="0" fillId="7" borderId="0" xfId="0" applyNumberFormat="1" applyFill="1"/>
    <xf numFmtId="0" fontId="51" fillId="7" borderId="0" xfId="0" applyFont="1" applyFill="1" applyBorder="1"/>
    <xf numFmtId="44" fontId="0" fillId="7" borderId="0" xfId="4" applyFont="1" applyFill="1"/>
    <xf numFmtId="14" fontId="34" fillId="7" borderId="0" xfId="0" applyNumberFormat="1" applyFont="1" applyFill="1"/>
    <xf numFmtId="44" fontId="9" fillId="7" borderId="0" xfId="0" applyNumberFormat="1" applyFont="1" applyFill="1"/>
    <xf numFmtId="0" fontId="0" fillId="7" borderId="0" xfId="0" applyNumberFormat="1" applyFill="1" applyBorder="1" applyAlignment="1">
      <alignment horizontal="right"/>
    </xf>
    <xf numFmtId="0" fontId="0" fillId="7" borderId="0" xfId="0" applyNumberFormat="1" applyFont="1" applyFill="1" applyBorder="1" applyAlignment="1"/>
    <xf numFmtId="4" fontId="35" fillId="7" borderId="0" xfId="0" applyNumberFormat="1" applyFont="1" applyFill="1" applyBorder="1"/>
    <xf numFmtId="44" fontId="0" fillId="7" borderId="0" xfId="4" applyFont="1" applyFill="1" applyBorder="1"/>
    <xf numFmtId="0" fontId="0" fillId="7" borderId="0" xfId="0" applyNumberFormat="1" applyFont="1" applyFill="1" applyBorder="1" applyAlignment="1">
      <alignment horizontal="center"/>
    </xf>
    <xf numFmtId="6" fontId="0" fillId="7" borderId="0" xfId="0" applyNumberFormat="1" applyFill="1" applyBorder="1"/>
    <xf numFmtId="6" fontId="0" fillId="7" borderId="0" xfId="0" applyNumberFormat="1" applyFill="1"/>
    <xf numFmtId="8" fontId="0" fillId="7" borderId="0" xfId="0" applyNumberFormat="1" applyFill="1"/>
    <xf numFmtId="0" fontId="35" fillId="7" borderId="0" xfId="0" applyFont="1" applyFill="1" applyBorder="1"/>
    <xf numFmtId="0" fontId="36" fillId="7" borderId="0" xfId="6" applyFont="1" applyFill="1" applyBorder="1" applyAlignment="1">
      <alignment horizontal="center"/>
    </xf>
    <xf numFmtId="4" fontId="70" fillId="7" borderId="17" xfId="0" applyNumberFormat="1" applyFont="1" applyFill="1" applyBorder="1"/>
    <xf numFmtId="4" fontId="70" fillId="0" borderId="18" xfId="0" applyNumberFormat="1" applyFont="1" applyFill="1" applyBorder="1"/>
    <xf numFmtId="4" fontId="70" fillId="7" borderId="17" xfId="0" applyNumberFormat="1" applyFont="1" applyFill="1" applyBorder="1" applyAlignment="1"/>
    <xf numFmtId="0" fontId="70" fillId="7" borderId="16" xfId="0" applyFont="1" applyFill="1" applyBorder="1"/>
    <xf numFmtId="0" fontId="9" fillId="7" borderId="0" xfId="0" applyNumberFormat="1" applyFont="1" applyFill="1" applyBorder="1"/>
    <xf numFmtId="0" fontId="31" fillId="7" borderId="0" xfId="0" applyFont="1" applyFill="1" applyBorder="1"/>
    <xf numFmtId="0" fontId="3" fillId="7" borderId="0" xfId="0" applyFont="1" applyFill="1" applyBorder="1" applyAlignment="1"/>
    <xf numFmtId="0" fontId="1" fillId="7" borderId="0" xfId="0" applyFont="1" applyFill="1" applyBorder="1" applyAlignment="1"/>
    <xf numFmtId="0" fontId="9" fillId="7" borderId="0" xfId="0" applyNumberFormat="1" applyFont="1" applyFill="1"/>
    <xf numFmtId="4" fontId="1" fillId="7" borderId="0" xfId="0" applyNumberFormat="1" applyFont="1" applyFill="1" applyBorder="1"/>
    <xf numFmtId="4" fontId="1" fillId="7" borderId="0" xfId="0" applyNumberFormat="1" applyFont="1" applyFill="1"/>
    <xf numFmtId="0" fontId="35" fillId="7" borderId="0" xfId="0" applyFont="1" applyFill="1"/>
    <xf numFmtId="0" fontId="35" fillId="7" borderId="0" xfId="0" applyFont="1" applyFill="1" applyBorder="1" applyAlignment="1">
      <alignment horizontal="center"/>
    </xf>
    <xf numFmtId="164" fontId="35" fillId="7" borderId="0" xfId="0" applyNumberFormat="1" applyFont="1" applyFill="1" applyBorder="1"/>
    <xf numFmtId="164" fontId="35" fillId="7" borderId="0" xfId="0" applyNumberFormat="1" applyFont="1" applyFill="1"/>
    <xf numFmtId="4" fontId="3" fillId="7" borderId="0" xfId="0" applyNumberFormat="1" applyFont="1" applyFill="1" applyBorder="1"/>
    <xf numFmtId="0" fontId="22" fillId="7" borderId="0" xfId="7" applyFill="1"/>
    <xf numFmtId="0" fontId="5" fillId="7" borderId="0" xfId="0" applyFont="1" applyFill="1" applyBorder="1" applyAlignment="1">
      <alignment horizontal="center" vertical="center"/>
    </xf>
    <xf numFmtId="0" fontId="24" fillId="7" borderId="0" xfId="0" applyNumberFormat="1" applyFont="1" applyFill="1"/>
    <xf numFmtId="0" fontId="5" fillId="7" borderId="0" xfId="0" applyFont="1" applyFill="1" applyBorder="1" applyAlignment="1">
      <alignment horizontal="left"/>
    </xf>
    <xf numFmtId="0" fontId="4" fillId="7" borderId="0" xfId="0" applyFont="1" applyFill="1"/>
    <xf numFmtId="0" fontId="0" fillId="7" borderId="0" xfId="0" applyFill="1" applyBorder="1" applyAlignment="1"/>
    <xf numFmtId="0" fontId="57" fillId="7" borderId="0" xfId="0" applyFont="1" applyFill="1" applyBorder="1"/>
    <xf numFmtId="4" fontId="57" fillId="7" borderId="0" xfId="0" applyNumberFormat="1" applyFont="1" applyFill="1" applyBorder="1"/>
    <xf numFmtId="14" fontId="58" fillId="7" borderId="0" xfId="1" applyNumberFormat="1" applyFont="1" applyFill="1"/>
    <xf numFmtId="164" fontId="57" fillId="7" borderId="0" xfId="0" applyNumberFormat="1" applyFont="1" applyFill="1"/>
    <xf numFmtId="4" fontId="0" fillId="7" borderId="0" xfId="0" applyNumberFormat="1" applyFill="1" applyBorder="1" applyAlignment="1"/>
    <xf numFmtId="0" fontId="0" fillId="7" borderId="0" xfId="0" applyFill="1" applyBorder="1" applyAlignment="1">
      <alignment horizontal="right"/>
    </xf>
    <xf numFmtId="17" fontId="5" fillId="7" borderId="0" xfId="0" applyNumberFormat="1" applyFont="1" applyFill="1"/>
    <xf numFmtId="14" fontId="5" fillId="7" borderId="0" xfId="0" applyNumberFormat="1" applyFont="1" applyFill="1"/>
    <xf numFmtId="0" fontId="64" fillId="7" borderId="0" xfId="0" applyFont="1" applyFill="1"/>
    <xf numFmtId="0" fontId="59" fillId="7" borderId="0" xfId="0" applyFont="1" applyFill="1" applyBorder="1" applyAlignment="1">
      <alignment horizontal="center"/>
    </xf>
    <xf numFmtId="4" fontId="60" fillId="7" borderId="0" xfId="0" applyNumberFormat="1" applyFont="1" applyFill="1" applyBorder="1" applyAlignment="1">
      <alignment horizontal="center"/>
    </xf>
    <xf numFmtId="0" fontId="60" fillId="7" borderId="0" xfId="0" applyFont="1" applyFill="1" applyBorder="1" applyAlignment="1">
      <alignment horizontal="center"/>
    </xf>
    <xf numFmtId="4" fontId="64" fillId="7" borderId="0" xfId="0" applyNumberFormat="1" applyFont="1" applyFill="1"/>
    <xf numFmtId="14" fontId="64" fillId="7" borderId="0" xfId="0" applyNumberFormat="1" applyFont="1" applyFill="1"/>
    <xf numFmtId="0" fontId="64" fillId="7" borderId="0" xfId="0" applyNumberFormat="1" applyFont="1" applyFill="1"/>
    <xf numFmtId="164" fontId="64" fillId="7" borderId="0" xfId="0" applyNumberFormat="1" applyFont="1" applyFill="1"/>
    <xf numFmtId="164" fontId="60" fillId="7" borderId="0" xfId="0" applyNumberFormat="1" applyFont="1" applyFill="1"/>
    <xf numFmtId="0" fontId="60" fillId="7" borderId="0" xfId="0" applyFont="1" applyFill="1"/>
    <xf numFmtId="0" fontId="15" fillId="7" borderId="0" xfId="0" applyFont="1" applyFill="1"/>
    <xf numFmtId="4" fontId="7" fillId="7" borderId="0" xfId="0" applyNumberFormat="1" applyFont="1" applyFill="1" applyBorder="1" applyAlignment="1">
      <alignment horizontal="center"/>
    </xf>
    <xf numFmtId="3" fontId="8" fillId="7" borderId="0" xfId="0" applyNumberFormat="1" applyFont="1" applyFill="1" applyBorder="1" applyAlignment="1">
      <alignment horizontal="center"/>
    </xf>
    <xf numFmtId="14" fontId="15" fillId="7" borderId="0" xfId="0" applyNumberFormat="1" applyFont="1" applyFill="1"/>
    <xf numFmtId="0" fontId="15" fillId="7" borderId="0" xfId="0" applyNumberFormat="1" applyFont="1" applyFill="1"/>
    <xf numFmtId="164" fontId="15" fillId="7" borderId="0" xfId="0" applyNumberFormat="1" applyFont="1" applyFill="1"/>
    <xf numFmtId="44" fontId="8" fillId="7" borderId="0" xfId="4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4" fontId="8" fillId="7" borderId="11" xfId="0" applyNumberFormat="1" applyFont="1" applyFill="1" applyBorder="1"/>
    <xf numFmtId="0" fontId="8" fillId="7" borderId="11" xfId="0" applyFont="1" applyFill="1" applyBorder="1"/>
    <xf numFmtId="0" fontId="36" fillId="7" borderId="11" xfId="1" applyFont="1" applyFill="1" applyBorder="1" applyAlignment="1">
      <alignment horizontal="center"/>
    </xf>
    <xf numFmtId="0" fontId="0" fillId="7" borderId="11" xfId="0" applyFill="1" applyBorder="1" applyAlignment="1">
      <alignment horizontal="right"/>
    </xf>
    <xf numFmtId="0" fontId="1" fillId="7" borderId="11" xfId="0" applyFont="1" applyFill="1" applyBorder="1" applyAlignment="1">
      <alignment horizontal="right"/>
    </xf>
    <xf numFmtId="0" fontId="1" fillId="7" borderId="11" xfId="0" applyFont="1" applyFill="1" applyBorder="1"/>
    <xf numFmtId="0" fontId="0" fillId="7" borderId="24" xfId="0" applyFill="1" applyBorder="1" applyAlignment="1">
      <alignment horizontal="center"/>
    </xf>
    <xf numFmtId="4" fontId="8" fillId="7" borderId="24" xfId="0" applyNumberFormat="1" applyFont="1" applyFill="1" applyBorder="1"/>
    <xf numFmtId="0" fontId="8" fillId="7" borderId="24" xfId="0" applyFont="1" applyFill="1" applyBorder="1"/>
    <xf numFmtId="0" fontId="0" fillId="7" borderId="24" xfId="0" applyFill="1" applyBorder="1" applyAlignment="1">
      <alignment horizontal="right"/>
    </xf>
    <xf numFmtId="0" fontId="1" fillId="7" borderId="24" xfId="0" applyFont="1" applyFill="1" applyBorder="1"/>
    <xf numFmtId="0" fontId="1" fillId="7" borderId="11" xfId="0" applyFont="1" applyFill="1" applyBorder="1" applyAlignment="1">
      <alignment horizontal="center"/>
    </xf>
    <xf numFmtId="0" fontId="3" fillId="7" borderId="11" xfId="0" applyFont="1" applyFill="1" applyBorder="1"/>
    <xf numFmtId="0" fontId="1" fillId="7" borderId="11" xfId="0" applyFont="1" applyFill="1" applyBorder="1" applyAlignment="1">
      <alignment horizontal="left"/>
    </xf>
    <xf numFmtId="4" fontId="0" fillId="7" borderId="11" xfId="0" applyNumberFormat="1" applyFill="1" applyBorder="1" applyAlignment="1">
      <alignment horizontal="center"/>
    </xf>
    <xf numFmtId="0" fontId="9" fillId="7" borderId="11" xfId="0" applyNumberFormat="1" applyFont="1" applyFill="1" applyBorder="1" applyAlignment="1">
      <alignment horizontal="center"/>
    </xf>
    <xf numFmtId="0" fontId="9" fillId="7" borderId="11" xfId="0" applyFont="1" applyFill="1" applyBorder="1" applyAlignment="1">
      <alignment horizontal="center"/>
    </xf>
    <xf numFmtId="4" fontId="9" fillId="7" borderId="11" xfId="0" applyNumberFormat="1" applyFont="1" applyFill="1" applyBorder="1"/>
    <xf numFmtId="0" fontId="9" fillId="7" borderId="11" xfId="0" applyFont="1" applyFill="1" applyBorder="1"/>
    <xf numFmtId="0" fontId="8" fillId="7" borderId="11" xfId="0" applyFont="1" applyFill="1" applyBorder="1" applyAlignment="1">
      <alignment horizontal="center"/>
    </xf>
    <xf numFmtId="164" fontId="8" fillId="7" borderId="19" xfId="0" applyNumberFormat="1" applyFont="1" applyFill="1" applyBorder="1"/>
    <xf numFmtId="0" fontId="0" fillId="7" borderId="19" xfId="0" applyFill="1" applyBorder="1"/>
    <xf numFmtId="0" fontId="9" fillId="7" borderId="11" xfId="0" applyFont="1" applyFill="1" applyBorder="1" applyAlignment="1">
      <alignment horizontal="center" vertical="center"/>
    </xf>
    <xf numFmtId="4" fontId="9" fillId="7" borderId="11" xfId="0" applyNumberFormat="1" applyFont="1" applyFill="1" applyBorder="1" applyAlignment="1">
      <alignment horizontal="center"/>
    </xf>
    <xf numFmtId="0" fontId="27" fillId="7" borderId="0" xfId="6" applyFill="1" applyBorder="1"/>
    <xf numFmtId="166" fontId="8" fillId="7" borderId="0" xfId="0" applyNumberFormat="1" applyFont="1" applyFill="1" applyBorder="1" applyAlignment="1"/>
    <xf numFmtId="4" fontId="8" fillId="7" borderId="0" xfId="0" applyNumberFormat="1" applyFont="1" applyFill="1" applyBorder="1" applyAlignment="1"/>
    <xf numFmtId="4" fontId="8" fillId="7" borderId="0" xfId="0" applyNumberFormat="1" applyFont="1" applyFill="1" applyAlignment="1"/>
    <xf numFmtId="0" fontId="9" fillId="7" borderId="0" xfId="0" applyFont="1" applyFill="1" applyBorder="1" applyAlignment="1">
      <alignment horizontal="left"/>
    </xf>
    <xf numFmtId="0" fontId="71" fillId="7" borderId="0" xfId="0" applyFont="1" applyFill="1" applyBorder="1" applyAlignment="1">
      <alignment horizontal="center"/>
    </xf>
    <xf numFmtId="0" fontId="71" fillId="7" borderId="0" xfId="0" applyFont="1" applyFill="1" applyAlignment="1">
      <alignment horizontal="center"/>
    </xf>
    <xf numFmtId="4" fontId="8" fillId="10" borderId="11" xfId="0" applyNumberFormat="1" applyFont="1" applyFill="1" applyBorder="1"/>
    <xf numFmtId="0" fontId="8" fillId="10" borderId="11" xfId="0" applyFont="1" applyFill="1" applyBorder="1"/>
    <xf numFmtId="4" fontId="7" fillId="10" borderId="11" xfId="0" applyNumberFormat="1" applyFont="1" applyFill="1" applyBorder="1"/>
    <xf numFmtId="0" fontId="7" fillId="10" borderId="11" xfId="0" applyFont="1" applyFill="1" applyBorder="1"/>
    <xf numFmtId="0" fontId="72" fillId="7" borderId="24" xfId="0" applyFont="1" applyFill="1" applyBorder="1" applyAlignment="1">
      <alignment horizontal="right"/>
    </xf>
    <xf numFmtId="0" fontId="72" fillId="7" borderId="11" xfId="0" applyFont="1" applyFill="1" applyBorder="1" applyAlignment="1">
      <alignment horizontal="right"/>
    </xf>
    <xf numFmtId="0" fontId="72" fillId="7" borderId="11" xfId="0" applyFont="1" applyFill="1" applyBorder="1" applyAlignment="1">
      <alignment horizontal="center"/>
    </xf>
    <xf numFmtId="4" fontId="72" fillId="7" borderId="11" xfId="0" applyNumberFormat="1" applyFont="1" applyFill="1" applyBorder="1" applyAlignment="1">
      <alignment horizontal="left"/>
    </xf>
    <xf numFmtId="0" fontId="72" fillId="7" borderId="11" xfId="0" applyFont="1" applyFill="1" applyBorder="1" applyAlignment="1">
      <alignment horizontal="left"/>
    </xf>
    <xf numFmtId="4" fontId="65" fillId="7" borderId="11" xfId="0" applyNumberFormat="1" applyFont="1" applyFill="1" applyBorder="1"/>
    <xf numFmtId="0" fontId="65" fillId="7" borderId="11" xfId="0" applyFont="1" applyFill="1" applyBorder="1"/>
    <xf numFmtId="0" fontId="72" fillId="7" borderId="11" xfId="0" applyFont="1" applyFill="1" applyBorder="1"/>
    <xf numFmtId="14" fontId="65" fillId="7" borderId="0" xfId="0" applyNumberFormat="1" applyFont="1" applyFill="1" applyBorder="1"/>
    <xf numFmtId="0" fontId="65" fillId="7" borderId="0" xfId="0" applyFont="1" applyFill="1"/>
    <xf numFmtId="164" fontId="65" fillId="7" borderId="0" xfId="0" applyNumberFormat="1" applyFont="1" applyFill="1"/>
    <xf numFmtId="0" fontId="65" fillId="7" borderId="0" xfId="0" applyNumberFormat="1" applyFont="1" applyFill="1"/>
    <xf numFmtId="0" fontId="72" fillId="7" borderId="0" xfId="0" applyFont="1" applyFill="1"/>
    <xf numFmtId="164" fontId="72" fillId="7" borderId="0" xfId="0" applyNumberFormat="1" applyFont="1" applyFill="1"/>
    <xf numFmtId="0" fontId="72" fillId="7" borderId="0" xfId="0" applyFont="1" applyFill="1" applyBorder="1" applyAlignment="1">
      <alignment horizontal="right"/>
    </xf>
    <xf numFmtId="0" fontId="20" fillId="0" borderId="2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4" fontId="39" fillId="0" borderId="0" xfId="0" applyNumberFormat="1" applyFont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14" xfId="0" applyNumberFormat="1" applyFont="1" applyBorder="1" applyAlignment="1">
      <alignment horizontal="center"/>
    </xf>
    <xf numFmtId="4" fontId="7" fillId="0" borderId="6" xfId="0" applyNumberFormat="1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4" fontId="3" fillId="0" borderId="14" xfId="0" applyNumberFormat="1" applyFont="1" applyFill="1" applyBorder="1" applyAlignment="1">
      <alignment horizontal="center"/>
    </xf>
    <xf numFmtId="4" fontId="3" fillId="0" borderId="6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left"/>
    </xf>
    <xf numFmtId="0" fontId="9" fillId="7" borderId="0" xfId="0" applyFont="1" applyFill="1" applyBorder="1" applyAlignment="1">
      <alignment horizontal="left"/>
    </xf>
    <xf numFmtId="4" fontId="7" fillId="0" borderId="21" xfId="0" applyNumberFormat="1" applyFont="1" applyBorder="1" applyAlignment="1">
      <alignment horizontal="center"/>
    </xf>
    <xf numFmtId="4" fontId="7" fillId="0" borderId="15" xfId="0" applyNumberFormat="1" applyFont="1" applyBorder="1" applyAlignment="1">
      <alignment horizontal="center"/>
    </xf>
  </cellXfs>
  <cellStyles count="9">
    <cellStyle name="Buena" xfId="1" builtinId="26"/>
    <cellStyle name="Incorrecto" xfId="2" builtinId="27"/>
    <cellStyle name="Millares 2" xfId="3"/>
    <cellStyle name="Moneda" xfId="4" builtinId="4"/>
    <cellStyle name="Moneda 2" xfId="5"/>
    <cellStyle name="Neutral" xfId="6" builtinId="28"/>
    <cellStyle name="Normal" xfId="0" builtinId="0"/>
    <cellStyle name="Normal 2" xfId="7"/>
    <cellStyle name="Normal 2 2" xfId="8"/>
  </cellStyles>
  <dxfs count="0"/>
  <tableStyles count="0" defaultTableStyle="TableStyleMedium9" defaultPivotStyle="PivotStyleLight16"/>
  <colors>
    <mruColors>
      <color rgb="FF00CC00"/>
      <color rgb="FF66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193408"/>
        <c:axId val="124211584"/>
      </c:barChart>
      <c:catAx>
        <c:axId val="1241934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s-MX"/>
            </a:pPr>
            <a:endParaRPr lang="es-MX"/>
          </a:p>
        </c:txPr>
        <c:crossAx val="124211584"/>
        <c:crosses val="autoZero"/>
        <c:auto val="1"/>
        <c:lblAlgn val="ctr"/>
        <c:lblOffset val="100"/>
        <c:noMultiLvlLbl val="0"/>
      </c:catAx>
      <c:valAx>
        <c:axId val="12421158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txPr>
          <a:bodyPr/>
          <a:lstStyle/>
          <a:p>
            <a:pPr>
              <a:defRPr lang="es-MX"/>
            </a:pPr>
            <a:endParaRPr lang="es-MX"/>
          </a:p>
        </c:txPr>
        <c:crossAx val="1241934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MX"/>
          </a:pPr>
          <a:endParaRPr lang="es-MX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95250</xdr:rowOff>
    </xdr:from>
    <xdr:to>
      <xdr:col>1</xdr:col>
      <xdr:colOff>1200150</xdr:colOff>
      <xdr:row>2</xdr:row>
      <xdr:rowOff>419100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95250"/>
          <a:ext cx="11525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67241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338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142875</xdr:rowOff>
    </xdr:to>
    <xdr:pic>
      <xdr:nvPicPr>
        <xdr:cNvPr id="46826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</xdr:col>
      <xdr:colOff>342900</xdr:colOff>
      <xdr:row>3</xdr:row>
      <xdr:rowOff>76200</xdr:rowOff>
    </xdr:to>
    <xdr:pic>
      <xdr:nvPicPr>
        <xdr:cNvPr id="4744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543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645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748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850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219075</xdr:rowOff>
    </xdr:from>
    <xdr:to>
      <xdr:col>1</xdr:col>
      <xdr:colOff>276225</xdr:colOff>
      <xdr:row>3</xdr:row>
      <xdr:rowOff>57150</xdr:rowOff>
    </xdr:to>
    <xdr:pic>
      <xdr:nvPicPr>
        <xdr:cNvPr id="47952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8001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19050</xdr:colOff>
      <xdr:row>3</xdr:row>
      <xdr:rowOff>142875</xdr:rowOff>
    </xdr:to>
    <xdr:pic>
      <xdr:nvPicPr>
        <xdr:cNvPr id="48157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7062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133350</xdr:rowOff>
    </xdr:from>
    <xdr:to>
      <xdr:col>1</xdr:col>
      <xdr:colOff>219075</xdr:colOff>
      <xdr:row>4</xdr:row>
      <xdr:rowOff>28575</xdr:rowOff>
    </xdr:to>
    <xdr:pic>
      <xdr:nvPicPr>
        <xdr:cNvPr id="48260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333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8362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247650</xdr:colOff>
      <xdr:row>3</xdr:row>
      <xdr:rowOff>95250</xdr:rowOff>
    </xdr:to>
    <xdr:pic>
      <xdr:nvPicPr>
        <xdr:cNvPr id="48464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333375</xdr:colOff>
      <xdr:row>3</xdr:row>
      <xdr:rowOff>142875</xdr:rowOff>
    </xdr:to>
    <xdr:pic>
      <xdr:nvPicPr>
        <xdr:cNvPr id="46519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567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64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266699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161925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323850</xdr:colOff>
      <xdr:row>3</xdr:row>
      <xdr:rowOff>85725</xdr:rowOff>
    </xdr:to>
    <xdr:pic>
      <xdr:nvPicPr>
        <xdr:cNvPr id="4641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149125</xdr:colOff>
      <xdr:row>3</xdr:row>
      <xdr:rowOff>142875</xdr:rowOff>
    </xdr:to>
    <xdr:pic>
      <xdr:nvPicPr>
        <xdr:cNvPr id="46621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</xdr:rowOff>
    </xdr:from>
    <xdr:to>
      <xdr:col>1</xdr:col>
      <xdr:colOff>476250</xdr:colOff>
      <xdr:row>4</xdr:row>
      <xdr:rowOff>19050</xdr:rowOff>
    </xdr:to>
    <xdr:pic>
      <xdr:nvPicPr>
        <xdr:cNvPr id="46928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5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031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133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390525</xdr:colOff>
      <xdr:row>4</xdr:row>
      <xdr:rowOff>0</xdr:rowOff>
    </xdr:to>
    <xdr:pic>
      <xdr:nvPicPr>
        <xdr:cNvPr id="47236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381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B1:O43"/>
  <sheetViews>
    <sheetView view="pageBreakPreview" zoomScale="80" zoomScaleNormal="112" zoomScaleSheetLayoutView="80" workbookViewId="0">
      <pane ySplit="5" topLeftCell="A18" activePane="bottomLeft" state="frozen"/>
      <selection pane="bottomLeft" activeCell="D29" sqref="D29"/>
    </sheetView>
  </sheetViews>
  <sheetFormatPr baseColWidth="10" defaultRowHeight="12.75" x14ac:dyDescent="0.2"/>
  <cols>
    <col min="1" max="1" width="2.42578125" customWidth="1"/>
    <col min="2" max="2" width="18.42578125" customWidth="1"/>
    <col min="3" max="3" width="41" customWidth="1"/>
    <col min="4" max="4" width="17" customWidth="1"/>
    <col min="5" max="5" width="23" customWidth="1"/>
    <col min="6" max="6" width="13.28515625" style="3" customWidth="1"/>
    <col min="7" max="7" width="20.5703125" style="3" customWidth="1"/>
    <col min="8" max="8" width="14.5703125" customWidth="1"/>
  </cols>
  <sheetData>
    <row r="1" spans="2:9" ht="27.75" x14ac:dyDescent="0.4">
      <c r="B1" s="90"/>
      <c r="C1" s="171" t="s">
        <v>31</v>
      </c>
      <c r="D1" s="90"/>
      <c r="E1" s="90"/>
      <c r="F1" s="130"/>
      <c r="G1" s="130"/>
      <c r="H1" s="90"/>
      <c r="I1" s="135"/>
    </row>
    <row r="2" spans="2:9" ht="25.5" x14ac:dyDescent="0.35">
      <c r="B2" s="90"/>
      <c r="C2" s="172" t="s">
        <v>30</v>
      </c>
      <c r="D2" s="90"/>
      <c r="E2" s="90"/>
      <c r="F2" s="130"/>
      <c r="G2" s="130"/>
      <c r="H2" s="90"/>
      <c r="I2" s="135"/>
    </row>
    <row r="3" spans="2:9" ht="33.75" customHeight="1" x14ac:dyDescent="0.2">
      <c r="B3" s="90"/>
      <c r="C3" s="90"/>
      <c r="D3" s="899">
        <f ca="1">TODAY()</f>
        <v>41934</v>
      </c>
      <c r="E3" s="899"/>
      <c r="F3" s="193"/>
      <c r="G3" s="130"/>
      <c r="H3" s="90"/>
      <c r="I3" s="135"/>
    </row>
    <row r="4" spans="2:9" ht="30.75" customHeight="1" x14ac:dyDescent="0.4">
      <c r="B4" s="896" t="s">
        <v>25</v>
      </c>
      <c r="C4" s="897"/>
      <c r="D4" s="76"/>
      <c r="E4" s="137"/>
      <c r="F4" s="129"/>
      <c r="G4" s="130"/>
      <c r="I4" s="135"/>
    </row>
    <row r="5" spans="2:9" ht="35.25" customHeight="1" x14ac:dyDescent="0.25">
      <c r="B5" s="898"/>
      <c r="C5" s="898"/>
      <c r="D5" s="138" t="s">
        <v>26</v>
      </c>
      <c r="E5" s="179" t="s">
        <v>46</v>
      </c>
      <c r="F5" s="179" t="s">
        <v>33</v>
      </c>
      <c r="G5" s="139" t="s">
        <v>27</v>
      </c>
      <c r="H5" s="144" t="s">
        <v>38</v>
      </c>
      <c r="I5" s="135"/>
    </row>
    <row r="6" spans="2:9" s="135" customFormat="1" ht="34.5" customHeight="1" x14ac:dyDescent="0.25">
      <c r="B6" s="561" t="str">
        <f>'ARRACHERA ANGUS MARINADA'!C5</f>
        <v>ARRACHERA ANGUS MARINADA</v>
      </c>
      <c r="C6" s="562"/>
      <c r="D6" s="563">
        <f>'ARRACHERA ANGUS MARINADA'!G208</f>
        <v>412.79999999999995</v>
      </c>
      <c r="E6" s="564">
        <f>'ARRACHERA ANGUS MARINADA'!H208</f>
        <v>23</v>
      </c>
      <c r="F6" s="565">
        <v>126</v>
      </c>
      <c r="G6" s="565">
        <f t="shared" ref="G6:G30" si="0">F6*D6</f>
        <v>52012.799999999996</v>
      </c>
      <c r="H6" s="566">
        <v>135</v>
      </c>
    </row>
    <row r="7" spans="2:9" s="135" customFormat="1" ht="34.5" hidden="1" customHeight="1" x14ac:dyDescent="0.25">
      <c r="B7" s="567" t="str">
        <f>'BORREGO EN CAJA ARARAT'!C5</f>
        <v>BORREGO EN CAJA ARARAT</v>
      </c>
      <c r="C7" s="568"/>
      <c r="D7" s="563">
        <f>'BORREGO EN CAJA ARARAT'!G208</f>
        <v>0</v>
      </c>
      <c r="E7" s="564">
        <f>'BORREGO EN CAJA ARARAT'!H208</f>
        <v>0</v>
      </c>
      <c r="F7" s="565">
        <v>55</v>
      </c>
      <c r="G7" s="565">
        <f t="shared" si="0"/>
        <v>0</v>
      </c>
      <c r="H7" s="566">
        <v>60</v>
      </c>
    </row>
    <row r="8" spans="2:9" s="135" customFormat="1" ht="34.5" hidden="1" customHeight="1" x14ac:dyDescent="0.25">
      <c r="B8" s="569" t="str">
        <f>'BUCHE SMITHFIELD'!C5</f>
        <v>BUCHE SMITHFIELD</v>
      </c>
      <c r="C8" s="570"/>
      <c r="D8" s="563">
        <f>'BUCHE SMITHFIELD'!G207</f>
        <v>0</v>
      </c>
      <c r="E8" s="564">
        <f>'BUCHE SMITHFIELD'!H207</f>
        <v>0</v>
      </c>
      <c r="F8" s="565">
        <v>38.049999999999997</v>
      </c>
      <c r="G8" s="565">
        <f t="shared" si="0"/>
        <v>0</v>
      </c>
      <c r="H8" s="560">
        <v>42.5</v>
      </c>
    </row>
    <row r="9" spans="2:9" s="135" customFormat="1" ht="34.5" hidden="1" customHeight="1" x14ac:dyDescent="0.25">
      <c r="B9" s="569" t="str">
        <f>CANALES!$C$5</f>
        <v>CANALES</v>
      </c>
      <c r="C9" s="570"/>
      <c r="D9" s="571">
        <f>CANALES!$G$208</f>
        <v>0</v>
      </c>
      <c r="E9" s="564">
        <f>CANALES!$H$208</f>
        <v>0</v>
      </c>
      <c r="F9" s="565">
        <v>32</v>
      </c>
      <c r="G9" s="565">
        <f t="shared" si="0"/>
        <v>0</v>
      </c>
      <c r="H9" s="560">
        <v>27.5</v>
      </c>
    </row>
    <row r="10" spans="2:9" s="135" customFormat="1" ht="42" customHeight="1" thickBot="1" x14ac:dyDescent="0.3">
      <c r="B10" s="569" t="str">
        <f>'CHULETA CIMERA '!$C$5</f>
        <v>CHULETA CIMEIRA</v>
      </c>
      <c r="C10" s="570"/>
      <c r="D10" s="563">
        <f>'CHULETA CIMERA '!$G$174</f>
        <v>7363.7999999999975</v>
      </c>
      <c r="E10" s="564">
        <f>'CHULETA CIMERA '!$H$174</f>
        <v>8</v>
      </c>
      <c r="F10" s="565">
        <v>44.5</v>
      </c>
      <c r="G10" s="565">
        <f t="shared" si="0"/>
        <v>327689.09999999986</v>
      </c>
      <c r="H10" s="560">
        <v>45</v>
      </c>
    </row>
    <row r="11" spans="2:9" s="135" customFormat="1" ht="34.5" customHeight="1" thickBot="1" x14ac:dyDescent="0.3">
      <c r="B11" s="569" t="str">
        <f>'BUCHE FARMLAND '!C5</f>
        <v>BUCHE FARMLAND 13.61</v>
      </c>
      <c r="C11" s="570"/>
      <c r="D11" s="563">
        <f>'BUCHE FARMLAND '!G208</f>
        <v>3306.7299999999977</v>
      </c>
      <c r="E11" s="564">
        <f>'BUCHE FARMLAND '!H208</f>
        <v>243</v>
      </c>
      <c r="F11" s="565">
        <v>41.57</v>
      </c>
      <c r="G11" s="565">
        <f t="shared" si="0"/>
        <v>137460.76609999992</v>
      </c>
      <c r="H11" s="572">
        <v>45</v>
      </c>
      <c r="I11" s="573">
        <v>41857</v>
      </c>
    </row>
    <row r="12" spans="2:9" s="135" customFormat="1" ht="34.5" customHeight="1" x14ac:dyDescent="0.25">
      <c r="B12" s="574" t="str">
        <f>'CONTRA SWIFT'!C5</f>
        <v xml:space="preserve">CONTRA SWIFT </v>
      </c>
      <c r="C12" s="562"/>
      <c r="D12" s="563">
        <f>'CONTRA SWIFT'!G208</f>
        <v>9381.6600000000017</v>
      </c>
      <c r="E12" s="564">
        <f>'CONTRA SWIFT'!H208</f>
        <v>328</v>
      </c>
      <c r="F12" s="565">
        <v>75</v>
      </c>
      <c r="G12" s="565">
        <f t="shared" si="0"/>
        <v>703624.50000000012</v>
      </c>
      <c r="H12" s="566">
        <v>80</v>
      </c>
    </row>
    <row r="13" spans="2:9" s="135" customFormat="1" ht="34.5" hidden="1" customHeight="1" x14ac:dyDescent="0.25">
      <c r="B13" s="569" t="str">
        <f>'RES OBRADOR'!C5</f>
        <v>RES</v>
      </c>
      <c r="C13" s="570"/>
      <c r="D13" s="563">
        <f>'RES OBRADOR'!G208</f>
        <v>0</v>
      </c>
      <c r="E13" s="564">
        <f>'RES OBRADOR'!H208</f>
        <v>0</v>
      </c>
      <c r="F13" s="565">
        <v>58.5</v>
      </c>
      <c r="G13" s="565">
        <f t="shared" si="0"/>
        <v>0</v>
      </c>
      <c r="H13" s="560">
        <v>35</v>
      </c>
    </row>
    <row r="14" spans="2:9" s="135" customFormat="1" ht="34.5" customHeight="1" x14ac:dyDescent="0.25">
      <c r="B14" s="569" t="str">
        <f>'CORBATA FARMLAND '!$C$5</f>
        <v>CORBATA FARMLAND</v>
      </c>
      <c r="C14" s="570"/>
      <c r="D14" s="563">
        <f>'CORBATA FARMLAND '!$G$207</f>
        <v>406.09000000000026</v>
      </c>
      <c r="E14" s="564">
        <f>'CORBATA FARMLAND '!$H$207</f>
        <v>24</v>
      </c>
      <c r="F14" s="565">
        <v>47</v>
      </c>
      <c r="G14" s="565">
        <f t="shared" si="0"/>
        <v>19086.23000000001</v>
      </c>
      <c r="H14" s="560">
        <v>50</v>
      </c>
    </row>
    <row r="15" spans="2:9" s="135" customFormat="1" ht="34.5" hidden="1" customHeight="1" x14ac:dyDescent="0.25">
      <c r="B15" s="569" t="str">
        <f>'CUERO EN COMBO'!$C$5</f>
        <v>CUERO BELLY FRESCO EN COMBO</v>
      </c>
      <c r="C15" s="570"/>
      <c r="D15" s="563">
        <f>'CUERO EN COMBO'!$G$215</f>
        <v>0</v>
      </c>
      <c r="E15" s="564">
        <f>'CUERO EN COMBO'!$H$214</f>
        <v>0</v>
      </c>
      <c r="F15" s="565">
        <v>18</v>
      </c>
      <c r="G15" s="565">
        <f t="shared" si="0"/>
        <v>0</v>
      </c>
      <c r="H15" s="560">
        <v>18.5</v>
      </c>
    </row>
    <row r="16" spans="2:9" s="135" customFormat="1" ht="34.5" customHeight="1" x14ac:dyDescent="0.25">
      <c r="B16" s="569" t="str">
        <f>'CUERO FARMLAND'!$C$5</f>
        <v>CUERO PAPEL BELLY FARMLAND</v>
      </c>
      <c r="C16" s="570"/>
      <c r="D16" s="571">
        <f>'CUERO FARMLAND'!$G$213</f>
        <v>17418.800000000007</v>
      </c>
      <c r="E16" s="564">
        <f>'CUERO FARMLAND'!$H$213</f>
        <v>640</v>
      </c>
      <c r="F16" s="565">
        <v>21.75</v>
      </c>
      <c r="G16" s="565">
        <f t="shared" si="0"/>
        <v>378858.90000000014</v>
      </c>
      <c r="H16" s="560">
        <v>24</v>
      </c>
    </row>
    <row r="17" spans="2:15" s="135" customFormat="1" ht="34.5" hidden="1" customHeight="1" x14ac:dyDescent="0.25">
      <c r="B17" s="798" t="str">
        <f>'ESPALILLA SHOULDER KIWI'!C5</f>
        <v>ESPALDILLA DE CARNERO SHOULDER KIWI</v>
      </c>
      <c r="C17" s="570"/>
      <c r="D17" s="563">
        <f>'ESPALILLA SHOULDER KIWI'!G207</f>
        <v>0</v>
      </c>
      <c r="E17" s="575">
        <f>'ESPALILLA SHOULDER KIWI'!H207</f>
        <v>0</v>
      </c>
      <c r="F17" s="565">
        <v>60</v>
      </c>
      <c r="G17" s="565">
        <f t="shared" si="0"/>
        <v>0</v>
      </c>
      <c r="H17" s="560">
        <v>65</v>
      </c>
    </row>
    <row r="18" spans="2:15" s="135" customFormat="1" ht="34.5" customHeight="1" x14ac:dyDescent="0.25">
      <c r="B18" s="569" t="str">
        <f>'ESPALDILLA DE CARNERO ARARAT'!$C$5</f>
        <v>ESPALDILLA DE CARNERO ARARAT</v>
      </c>
      <c r="C18" s="570"/>
      <c r="D18" s="563">
        <f>'ESPALDILLA DE CARNERO ARARAT'!$G$207</f>
        <v>2106.39</v>
      </c>
      <c r="E18" s="564">
        <f>'ESPALDILLA DE CARNERO ARARAT'!$H$207</f>
        <v>120</v>
      </c>
      <c r="F18" s="565">
        <v>72.5</v>
      </c>
      <c r="G18" s="565">
        <f t="shared" si="0"/>
        <v>152713.27499999999</v>
      </c>
      <c r="H18" s="560">
        <v>76</v>
      </c>
    </row>
    <row r="19" spans="2:15" s="135" customFormat="1" ht="34.5" customHeight="1" x14ac:dyDescent="0.25">
      <c r="B19" s="569" t="str">
        <f>'FILETE PESCADO'!$C$5</f>
        <v>FILETE DE PESCADO BASA</v>
      </c>
      <c r="C19" s="801"/>
      <c r="D19" s="563">
        <f>'FILETE PESCADO'!$G$207</f>
        <v>2301.7800000000007</v>
      </c>
      <c r="E19" s="564">
        <f>'FILETE PESCADO'!$H$207</f>
        <v>507</v>
      </c>
      <c r="F19" s="565">
        <v>37</v>
      </c>
      <c r="G19" s="565">
        <f t="shared" si="0"/>
        <v>85165.86000000003</v>
      </c>
      <c r="H19" s="560">
        <v>40</v>
      </c>
      <c r="O19" s="360" t="s">
        <v>174</v>
      </c>
    </row>
    <row r="20" spans="2:15" s="135" customFormat="1" ht="34.5" hidden="1" customHeight="1" x14ac:dyDescent="0.25">
      <c r="B20" s="569" t="str">
        <f>'LENGUA CERDO'!$C$5</f>
        <v>LENGUA DE PUERCO SEABOARD 27.22 KG</v>
      </c>
      <c r="C20" s="570"/>
      <c r="D20" s="576">
        <f>'LENGUA CERDO'!$G$209</f>
        <v>0</v>
      </c>
      <c r="E20" s="577">
        <f>'LENGUA CERDO'!H209</f>
        <v>0</v>
      </c>
      <c r="F20" s="578">
        <v>41</v>
      </c>
      <c r="G20" s="565">
        <f t="shared" si="0"/>
        <v>0</v>
      </c>
      <c r="H20" s="560">
        <v>43</v>
      </c>
    </row>
    <row r="21" spans="2:15" s="135" customFormat="1" ht="34.5" hidden="1" customHeight="1" x14ac:dyDescent="0.25">
      <c r="B21" s="800" t="str">
        <f>'LENGUA DE RES AMERICAN FOOD'!C5</f>
        <v>LENGUA DE RES BLANCA AMERICAN FOODS</v>
      </c>
      <c r="C21" s="562"/>
      <c r="D21" s="576">
        <f>'LENGUA DE RES AMERICAN FOOD'!G207</f>
        <v>0</v>
      </c>
      <c r="E21" s="579">
        <f>'LENGUA DE RES AMERICAN FOOD'!H207</f>
        <v>0</v>
      </c>
      <c r="F21" s="578">
        <v>130</v>
      </c>
      <c r="G21" s="565">
        <f t="shared" si="0"/>
        <v>0</v>
      </c>
      <c r="H21" s="566">
        <v>135</v>
      </c>
    </row>
    <row r="22" spans="2:15" s="135" customFormat="1" ht="34.5" customHeight="1" x14ac:dyDescent="0.25">
      <c r="B22" s="569" t="str">
        <f>'LENGUA RES'!C6</f>
        <v>LENGUA DE RES EXCEL</v>
      </c>
      <c r="C22" s="570"/>
      <c r="D22" s="576">
        <f>'LENGUA RES'!G212</f>
        <v>450.87</v>
      </c>
      <c r="E22" s="579">
        <f>'LENGUA RES'!H212</f>
        <v>42</v>
      </c>
      <c r="F22" s="578">
        <v>132</v>
      </c>
      <c r="G22" s="565">
        <f t="shared" si="0"/>
        <v>59514.840000000004</v>
      </c>
      <c r="H22" s="560">
        <v>135</v>
      </c>
    </row>
    <row r="23" spans="2:15" s="135" customFormat="1" ht="34.5" customHeight="1" thickBot="1" x14ac:dyDescent="0.3">
      <c r="B23" s="569" t="str">
        <f>'CORBATA SMITHFIELD'!C5</f>
        <v>CORBATA SMITHFIELD</v>
      </c>
      <c r="C23" s="579"/>
      <c r="D23" s="576">
        <f>'CORBATA SMITHFIELD'!G207</f>
        <v>7477</v>
      </c>
      <c r="E23" s="576">
        <f>'CORBATA SMITHFIELD'!H207</f>
        <v>395</v>
      </c>
      <c r="F23" s="578">
        <v>47</v>
      </c>
      <c r="G23" s="565">
        <f t="shared" si="0"/>
        <v>351419</v>
      </c>
      <c r="H23" s="580">
        <v>50</v>
      </c>
    </row>
    <row r="24" spans="2:15" ht="34.5" customHeight="1" thickBot="1" x14ac:dyDescent="0.3">
      <c r="B24" s="365" t="str">
        <f>'MENUDO EXCEL'!$C$5</f>
        <v>MENUDO EXCEL 27.22</v>
      </c>
      <c r="C24" s="364"/>
      <c r="D24" s="528">
        <f>'MENUDO EXCEL'!$G$212</f>
        <v>18180.22</v>
      </c>
      <c r="E24" s="355">
        <f>'MENUDO EXCEL'!$H$212</f>
        <v>668</v>
      </c>
      <c r="F24" s="356">
        <v>30.7</v>
      </c>
      <c r="G24" s="529">
        <f t="shared" si="0"/>
        <v>558132.75400000007</v>
      </c>
      <c r="H24" s="560">
        <v>38</v>
      </c>
      <c r="I24" s="507">
        <v>41857</v>
      </c>
    </row>
    <row r="25" spans="2:15" ht="34.5" hidden="1" customHeight="1" x14ac:dyDescent="0.25">
      <c r="B25" s="799" t="str">
        <f>'PAVO ENTERO CONGELADO'!$C$5</f>
        <v>PAVO ENTERO CONGELADO</v>
      </c>
      <c r="C25" s="364"/>
      <c r="D25" s="528">
        <f>'PAVO ENTERO CONGELADO'!$G$208</f>
        <v>0</v>
      </c>
      <c r="E25" s="355">
        <f>'PAVO ENTERO CONGELADO'!$H$208</f>
        <v>0</v>
      </c>
      <c r="F25" s="356">
        <v>33.5</v>
      </c>
      <c r="G25" s="529">
        <f t="shared" si="0"/>
        <v>0</v>
      </c>
      <c r="H25" s="354">
        <v>40</v>
      </c>
      <c r="I25" s="135"/>
    </row>
    <row r="26" spans="2:15" ht="34.5" hidden="1" customHeight="1" x14ac:dyDescent="0.25">
      <c r="B26" s="799" t="str">
        <f>'PERNIL CON PIEL'!$C$5</f>
        <v xml:space="preserve">PERNIL CON PIEL </v>
      </c>
      <c r="C26" s="364"/>
      <c r="D26" s="528"/>
      <c r="E26" s="355"/>
      <c r="F26" s="356"/>
      <c r="G26" s="529"/>
      <c r="H26" s="354"/>
      <c r="I26" s="135"/>
    </row>
    <row r="27" spans="2:15" ht="34.5" customHeight="1" x14ac:dyDescent="0.25">
      <c r="B27" s="365" t="str">
        <f>'PERNIL CON PIEL'!$C$5</f>
        <v xml:space="preserve">PERNIL CON PIEL </v>
      </c>
      <c r="C27" s="364"/>
      <c r="D27" s="530">
        <f>'PERNIL CON PIEL'!G879</f>
        <v>3.4106051316484809E-13</v>
      </c>
      <c r="E27" s="530">
        <f>'PERNIL CON PIEL'!H879</f>
        <v>0</v>
      </c>
      <c r="F27" s="356">
        <v>0</v>
      </c>
      <c r="G27" s="529">
        <f t="shared" si="0"/>
        <v>0</v>
      </c>
      <c r="H27" s="560">
        <v>34</v>
      </c>
      <c r="I27" s="458">
        <v>41866</v>
      </c>
      <c r="J27" s="459"/>
      <c r="K27" s="24"/>
      <c r="L27" s="460"/>
    </row>
    <row r="28" spans="2:15" ht="34.5" hidden="1" customHeight="1" x14ac:dyDescent="0.25">
      <c r="B28" s="799" t="str">
        <f>'PUNTAS DE ARRACHERA ANGUS'!$C$5</f>
        <v>COCHINITOS</v>
      </c>
      <c r="C28" s="364"/>
      <c r="D28" s="528">
        <f>'PUNTAS DE ARRACHERA ANGUS'!$G$212</f>
        <v>0</v>
      </c>
      <c r="E28" s="355">
        <f>'PUNTAS DE ARRACHERA ANGUS'!$H$212</f>
        <v>0</v>
      </c>
      <c r="F28" s="356">
        <v>70</v>
      </c>
      <c r="G28" s="529">
        <f t="shared" si="0"/>
        <v>0</v>
      </c>
      <c r="H28" s="560">
        <v>75</v>
      </c>
      <c r="I28" s="297"/>
      <c r="J28" s="24"/>
      <c r="K28" s="24"/>
      <c r="L28" s="24"/>
    </row>
    <row r="29" spans="2:15" ht="34.5" customHeight="1" x14ac:dyDescent="0.25">
      <c r="B29" s="365" t="str">
        <f>'MARQUETA SESO'!C5</f>
        <v>SESOS MARQUETA FARMLAND</v>
      </c>
      <c r="C29" s="364"/>
      <c r="D29" s="528">
        <f>'MARQUETA SESO'!G220</f>
        <v>5171.7999999999993</v>
      </c>
      <c r="E29" s="528">
        <f>'MARQUETA SESO'!H220</f>
        <v>380</v>
      </c>
      <c r="F29" s="356">
        <v>30.42</v>
      </c>
      <c r="G29" s="529">
        <f t="shared" si="0"/>
        <v>157326.15599999999</v>
      </c>
      <c r="H29" s="560">
        <v>45</v>
      </c>
      <c r="I29" s="450"/>
      <c r="J29" s="24"/>
      <c r="K29" s="24"/>
      <c r="L29" s="24"/>
    </row>
    <row r="30" spans="2:15" ht="34.5" customHeight="1" x14ac:dyDescent="0.25">
      <c r="B30" s="365" t="str">
        <f>'SESOS COPA '!$C$5</f>
        <v>SESOS EN COPA SEABOARD  5.45 KG</v>
      </c>
      <c r="C30" s="364"/>
      <c r="D30" s="528">
        <f>'SESOS COPA '!$G$212</f>
        <v>2452.4999999999991</v>
      </c>
      <c r="E30" s="528">
        <f>'SESOS COPA '!H220</f>
        <v>450</v>
      </c>
      <c r="F30" s="356">
        <v>200</v>
      </c>
      <c r="G30" s="529">
        <f t="shared" si="0"/>
        <v>490499.99999999983</v>
      </c>
      <c r="H30" s="566">
        <v>290</v>
      </c>
      <c r="I30" s="450"/>
      <c r="J30" s="24"/>
      <c r="K30" s="24"/>
      <c r="L30" s="24"/>
    </row>
    <row r="31" spans="2:15" ht="34.5" customHeight="1" x14ac:dyDescent="0.3">
      <c r="B31" s="30"/>
      <c r="C31" s="173" t="s">
        <v>27</v>
      </c>
      <c r="D31" s="353">
        <f>SUM(D6:D30)</f>
        <v>76430.440000000017</v>
      </c>
      <c r="E31" s="353">
        <f>SUM(E6:E30)</f>
        <v>3828</v>
      </c>
      <c r="F31" s="353"/>
      <c r="G31" s="357">
        <f>SUM(G6:G30)</f>
        <v>3473504.1811000006</v>
      </c>
      <c r="H31" s="358"/>
      <c r="I31" s="135"/>
    </row>
    <row r="32" spans="2:15" ht="34.5" customHeight="1" x14ac:dyDescent="0.2">
      <c r="B32" s="119"/>
      <c r="C32" s="119"/>
      <c r="D32" s="90"/>
      <c r="E32" s="90"/>
      <c r="F32" s="129"/>
      <c r="G32" s="129" t="s">
        <v>47</v>
      </c>
      <c r="H32" s="119" t="s">
        <v>47</v>
      </c>
      <c r="I32" s="135"/>
    </row>
    <row r="33" spans="2:9" ht="25.5" customHeight="1" x14ac:dyDescent="0.2">
      <c r="B33" s="119"/>
      <c r="C33" s="119"/>
      <c r="D33" s="90"/>
      <c r="E33" s="90"/>
      <c r="F33" s="129"/>
      <c r="G33" s="129"/>
      <c r="H33" s="119"/>
      <c r="I33" s="135"/>
    </row>
    <row r="34" spans="2:9" ht="25.5" customHeight="1" x14ac:dyDescent="0.2">
      <c r="B34" s="119"/>
      <c r="D34" s="90"/>
      <c r="E34" s="90"/>
      <c r="F34" s="129"/>
      <c r="G34" s="129" t="s">
        <v>53</v>
      </c>
      <c r="H34" s="119"/>
      <c r="I34" s="135"/>
    </row>
    <row r="35" spans="2:9" ht="25.5" customHeight="1" x14ac:dyDescent="0.2">
      <c r="D35" s="90" t="s">
        <v>47</v>
      </c>
      <c r="F35" s="50"/>
      <c r="G35" s="50"/>
      <c r="H35" s="24"/>
      <c r="I35" s="135"/>
    </row>
    <row r="36" spans="2:9" ht="25.5" customHeight="1" x14ac:dyDescent="0.2">
      <c r="F36" s="50"/>
      <c r="G36" s="50"/>
      <c r="H36" s="24"/>
      <c r="I36" s="135"/>
    </row>
    <row r="37" spans="2:9" ht="25.5" customHeight="1" x14ac:dyDescent="0.2">
      <c r="F37" s="50"/>
      <c r="G37" s="50"/>
      <c r="H37" s="24"/>
    </row>
    <row r="38" spans="2:9" ht="25.5" customHeight="1" x14ac:dyDescent="0.2">
      <c r="D38" s="90" t="s">
        <v>48</v>
      </c>
    </row>
    <row r="39" spans="2:9" ht="25.5" customHeight="1" x14ac:dyDescent="0.2"/>
    <row r="40" spans="2:9" ht="25.5" customHeight="1" x14ac:dyDescent="0.2"/>
    <row r="41" spans="2:9" ht="25.5" customHeight="1" x14ac:dyDescent="0.25">
      <c r="C41" s="131"/>
    </row>
    <row r="42" spans="2:9" ht="25.5" customHeight="1" x14ac:dyDescent="0.2">
      <c r="B42" s="24"/>
      <c r="C42" s="24"/>
    </row>
    <row r="43" spans="2:9" x14ac:dyDescent="0.2">
      <c r="B43" s="24"/>
    </row>
  </sheetData>
  <mergeCells count="3">
    <mergeCell ref="B4:C4"/>
    <mergeCell ref="B5:C5"/>
    <mergeCell ref="D3:E3"/>
  </mergeCells>
  <phoneticPr fontId="10" type="noConversion"/>
  <pageMargins left="0.27559055118110237" right="0.35433070866141736" top="0.59055118110236227" bottom="0.6692913385826772" header="0" footer="0"/>
  <pageSetup scale="66" orientation="landscape" r:id="rId1"/>
  <headerFooter alignWithMargins="0"/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00B050"/>
  </sheetPr>
  <dimension ref="A2:R208"/>
  <sheetViews>
    <sheetView topLeftCell="A5" zoomScale="160" zoomScaleNormal="160" workbookViewId="0">
      <pane ySplit="4" topLeftCell="A9" activePane="bottomLeft" state="frozen"/>
      <selection activeCell="A5" sqref="A5"/>
      <selection pane="bottomLeft" activeCell="A9" sqref="A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6.285156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59</v>
      </c>
      <c r="D5" s="33"/>
      <c r="E5" s="32"/>
      <c r="F5" s="34"/>
      <c r="G5" s="4"/>
      <c r="H5" s="30" t="s">
        <v>1</v>
      </c>
      <c r="I5" s="32" t="s">
        <v>37</v>
      </c>
    </row>
    <row r="6" spans="1:18" ht="13.5" thickBot="1" x14ac:dyDescent="0.25">
      <c r="B6" s="5"/>
      <c r="C6" s="6"/>
      <c r="F6" s="5"/>
      <c r="G6" s="6"/>
      <c r="K6" s="901" t="s">
        <v>22</v>
      </c>
      <c r="L6" s="902"/>
      <c r="M6" s="903"/>
    </row>
    <row r="7" spans="1:18" x14ac:dyDescent="0.2">
      <c r="A7" s="901" t="s">
        <v>2</v>
      </c>
      <c r="B7" s="903"/>
      <c r="C7" s="908" t="s">
        <v>3</v>
      </c>
      <c r="D7" s="909"/>
      <c r="E7" s="908" t="s">
        <v>4</v>
      </c>
      <c r="F7" s="909"/>
      <c r="G7" s="908" t="s">
        <v>5</v>
      </c>
      <c r="H7" s="909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0"/>
      <c r="G9" s="11">
        <v>0</v>
      </c>
      <c r="H9" s="12">
        <v>0</v>
      </c>
      <c r="I9" s="9"/>
      <c r="J9" s="12" t="s">
        <v>23</v>
      </c>
      <c r="K9" s="8"/>
      <c r="L9" s="9"/>
      <c r="M9" s="9"/>
      <c r="P9" s="14">
        <f t="shared" ref="P9:P73" si="0">O9*G9</f>
        <v>0</v>
      </c>
      <c r="R9" s="3"/>
    </row>
    <row r="10" spans="1:18" x14ac:dyDescent="0.2">
      <c r="A10" s="9"/>
      <c r="B10" s="156"/>
      <c r="C10" s="51"/>
      <c r="D10" s="9"/>
      <c r="E10" s="13"/>
      <c r="F10" s="9"/>
      <c r="G10" s="13">
        <f t="shared" ref="G10:H26" si="1">G9-E10+C10</f>
        <v>0</v>
      </c>
      <c r="H10" s="9">
        <f t="shared" si="1"/>
        <v>0</v>
      </c>
      <c r="I10" s="9"/>
      <c r="J10" s="42"/>
      <c r="K10" s="49"/>
      <c r="L10" s="9" t="str">
        <f t="shared" ref="L10:L75" si="2">IF(D10&gt;0,D10," ")</f>
        <v xml:space="preserve"> </v>
      </c>
      <c r="N10" s="127"/>
      <c r="P10" s="14">
        <f t="shared" si="0"/>
        <v>0</v>
      </c>
      <c r="R10" s="3"/>
    </row>
    <row r="11" spans="1:18" x14ac:dyDescent="0.2">
      <c r="A11" s="9"/>
      <c r="B11" s="156"/>
      <c r="C11" s="13"/>
      <c r="D11" s="9"/>
      <c r="E11" s="13"/>
      <c r="F11" s="9"/>
      <c r="G11" s="13">
        <f t="shared" si="1"/>
        <v>0</v>
      </c>
      <c r="H11" s="9">
        <f t="shared" si="1"/>
        <v>0</v>
      </c>
      <c r="I11" s="36"/>
      <c r="J11" s="56"/>
      <c r="K11" s="49"/>
      <c r="L11" s="9" t="str">
        <f t="shared" si="2"/>
        <v xml:space="preserve"> </v>
      </c>
      <c r="N11" s="127"/>
      <c r="P11" s="14">
        <f t="shared" si="0"/>
        <v>0</v>
      </c>
      <c r="R11" s="3"/>
    </row>
    <row r="12" spans="1:18" x14ac:dyDescent="0.2">
      <c r="A12" s="9"/>
      <c r="B12" s="156"/>
      <c r="C12" s="13"/>
      <c r="D12" s="9"/>
      <c r="E12" s="277"/>
      <c r="F12" s="9"/>
      <c r="G12" s="13">
        <f t="shared" si="1"/>
        <v>0</v>
      </c>
      <c r="H12" s="9">
        <f t="shared" si="1"/>
        <v>0</v>
      </c>
      <c r="I12" s="140"/>
      <c r="J12" s="56"/>
      <c r="K12" s="49"/>
      <c r="L12" s="9" t="str">
        <f t="shared" si="2"/>
        <v xml:space="preserve"> </v>
      </c>
      <c r="N12" s="127"/>
      <c r="P12" s="14">
        <f t="shared" si="0"/>
        <v>0</v>
      </c>
      <c r="R12" s="3"/>
    </row>
    <row r="13" spans="1:18" x14ac:dyDescent="0.2">
      <c r="A13" s="9"/>
      <c r="B13" s="151"/>
      <c r="C13" s="13"/>
      <c r="D13" s="9"/>
      <c r="E13" s="13"/>
      <c r="F13" s="9"/>
      <c r="G13" s="13">
        <f t="shared" ref="G13:H15" si="3">G12-E13+C13</f>
        <v>0</v>
      </c>
      <c r="H13" s="9">
        <f t="shared" si="3"/>
        <v>0</v>
      </c>
      <c r="I13" s="140"/>
      <c r="J13" s="56"/>
      <c r="K13" s="49"/>
      <c r="L13" s="9" t="str">
        <f t="shared" si="2"/>
        <v xml:space="preserve"> </v>
      </c>
      <c r="N13" s="127"/>
      <c r="P13" s="14"/>
      <c r="R13" s="3"/>
    </row>
    <row r="14" spans="1:18" x14ac:dyDescent="0.2">
      <c r="A14" s="9"/>
      <c r="B14" s="156"/>
      <c r="C14" s="13"/>
      <c r="D14" s="9"/>
      <c r="E14" s="13"/>
      <c r="F14" s="9"/>
      <c r="G14" s="13">
        <f t="shared" si="3"/>
        <v>0</v>
      </c>
      <c r="H14" s="9">
        <f t="shared" si="3"/>
        <v>0</v>
      </c>
      <c r="I14" s="140"/>
      <c r="J14" s="56"/>
      <c r="K14" s="49"/>
      <c r="L14" s="9" t="str">
        <f t="shared" si="2"/>
        <v xml:space="preserve"> </v>
      </c>
      <c r="N14" s="127"/>
      <c r="O14" s="10"/>
      <c r="P14" s="14">
        <f t="shared" si="0"/>
        <v>0</v>
      </c>
      <c r="R14" s="3"/>
    </row>
    <row r="15" spans="1:18" x14ac:dyDescent="0.2">
      <c r="A15" s="9"/>
      <c r="B15" s="156"/>
      <c r="C15" s="13"/>
      <c r="D15" s="9"/>
      <c r="E15" s="13"/>
      <c r="F15" s="9"/>
      <c r="G15" s="13">
        <f t="shared" si="3"/>
        <v>0</v>
      </c>
      <c r="H15" s="9">
        <f t="shared" si="3"/>
        <v>0</v>
      </c>
      <c r="I15" s="140"/>
      <c r="J15" s="56"/>
      <c r="K15" s="49"/>
      <c r="L15" s="9" t="str">
        <f t="shared" si="2"/>
        <v xml:space="preserve"> </v>
      </c>
      <c r="N15" s="127"/>
      <c r="P15" s="14">
        <f t="shared" si="0"/>
        <v>0</v>
      </c>
      <c r="R15" s="3"/>
    </row>
    <row r="16" spans="1:18" x14ac:dyDescent="0.2">
      <c r="A16" s="9"/>
      <c r="B16" s="156"/>
      <c r="C16" s="13"/>
      <c r="D16" s="9"/>
      <c r="E16" s="13"/>
      <c r="F16" s="9"/>
      <c r="G16" s="13">
        <f t="shared" si="1"/>
        <v>0</v>
      </c>
      <c r="H16" s="9">
        <f t="shared" si="1"/>
        <v>0</v>
      </c>
      <c r="I16" s="140"/>
      <c r="J16" s="56"/>
      <c r="K16" s="9"/>
      <c r="L16" s="9" t="str">
        <f t="shared" si="2"/>
        <v xml:space="preserve"> </v>
      </c>
      <c r="N16" s="127"/>
      <c r="P16" s="14">
        <f t="shared" si="0"/>
        <v>0</v>
      </c>
      <c r="R16" s="3"/>
    </row>
    <row r="17" spans="1:18" x14ac:dyDescent="0.2">
      <c r="A17" s="9"/>
      <c r="B17" s="156"/>
      <c r="C17" s="13"/>
      <c r="D17" s="9"/>
      <c r="E17" s="13"/>
      <c r="F17" s="9"/>
      <c r="G17" s="13">
        <f t="shared" si="1"/>
        <v>0</v>
      </c>
      <c r="H17" s="9">
        <f t="shared" si="1"/>
        <v>0</v>
      </c>
      <c r="I17" s="140"/>
      <c r="J17" s="56"/>
      <c r="K17" s="9"/>
      <c r="L17" s="9" t="str">
        <f t="shared" si="2"/>
        <v xml:space="preserve"> </v>
      </c>
      <c r="N17" s="127"/>
      <c r="P17" s="14">
        <f t="shared" si="0"/>
        <v>0</v>
      </c>
      <c r="R17" s="3"/>
    </row>
    <row r="18" spans="1:18" x14ac:dyDescent="0.2">
      <c r="A18" s="9"/>
      <c r="B18" s="156"/>
      <c r="C18" s="13"/>
      <c r="D18" s="9"/>
      <c r="E18" s="13"/>
      <c r="F18" s="9"/>
      <c r="G18" s="13">
        <f t="shared" si="1"/>
        <v>0</v>
      </c>
      <c r="H18" s="9">
        <f t="shared" si="1"/>
        <v>0</v>
      </c>
      <c r="I18" s="140"/>
      <c r="J18" s="56"/>
      <c r="K18" s="9"/>
      <c r="L18" s="9" t="str">
        <f t="shared" si="2"/>
        <v xml:space="preserve"> </v>
      </c>
      <c r="N18" s="127"/>
      <c r="P18" s="14">
        <f t="shared" si="0"/>
        <v>0</v>
      </c>
    </row>
    <row r="19" spans="1:18" x14ac:dyDescent="0.2">
      <c r="A19" s="9"/>
      <c r="B19" s="156"/>
      <c r="C19" s="13"/>
      <c r="D19" s="9"/>
      <c r="E19" s="13"/>
      <c r="F19" s="9"/>
      <c r="G19" s="13">
        <f t="shared" si="1"/>
        <v>0</v>
      </c>
      <c r="H19" s="9">
        <f t="shared" si="1"/>
        <v>0</v>
      </c>
      <c r="I19" s="140"/>
      <c r="J19" s="56"/>
      <c r="K19" s="9"/>
      <c r="L19" s="9" t="str">
        <f t="shared" si="2"/>
        <v xml:space="preserve"> </v>
      </c>
      <c r="N19" s="127"/>
      <c r="P19" s="14">
        <f t="shared" si="0"/>
        <v>0</v>
      </c>
    </row>
    <row r="20" spans="1:18" x14ac:dyDescent="0.2">
      <c r="A20" s="9"/>
      <c r="B20" s="156"/>
      <c r="C20" s="13"/>
      <c r="D20" s="9"/>
      <c r="E20" s="13"/>
      <c r="F20" s="9"/>
      <c r="G20" s="13">
        <f t="shared" si="1"/>
        <v>0</v>
      </c>
      <c r="H20" s="9">
        <f t="shared" si="1"/>
        <v>0</v>
      </c>
      <c r="I20" s="140"/>
      <c r="J20" s="56"/>
      <c r="K20" s="9"/>
      <c r="L20" s="9" t="str">
        <f t="shared" si="2"/>
        <v xml:space="preserve"> </v>
      </c>
      <c r="N20" s="127"/>
      <c r="P20" s="14">
        <f t="shared" si="0"/>
        <v>0</v>
      </c>
    </row>
    <row r="21" spans="1:18" x14ac:dyDescent="0.2">
      <c r="A21" s="9"/>
      <c r="B21" s="156"/>
      <c r="C21" s="13"/>
      <c r="D21" s="9"/>
      <c r="E21" s="13"/>
      <c r="F21" s="9"/>
      <c r="G21" s="13">
        <f t="shared" si="1"/>
        <v>0</v>
      </c>
      <c r="H21" s="9">
        <f t="shared" si="1"/>
        <v>0</v>
      </c>
      <c r="I21" s="140"/>
      <c r="J21" s="56"/>
      <c r="K21" s="9"/>
      <c r="L21" s="9" t="str">
        <f t="shared" si="2"/>
        <v xml:space="preserve"> </v>
      </c>
      <c r="N21" s="127"/>
      <c r="P21" s="14">
        <f t="shared" si="0"/>
        <v>0</v>
      </c>
    </row>
    <row r="22" spans="1:18" x14ac:dyDescent="0.2">
      <c r="A22" s="9"/>
      <c r="B22" s="156"/>
      <c r="C22" s="13"/>
      <c r="D22" s="9"/>
      <c r="E22" s="13"/>
      <c r="F22" s="9"/>
      <c r="G22" s="13">
        <f t="shared" si="1"/>
        <v>0</v>
      </c>
      <c r="H22" s="9">
        <f t="shared" si="1"/>
        <v>0</v>
      </c>
      <c r="I22" s="140"/>
      <c r="J22" s="56"/>
      <c r="K22" s="9"/>
      <c r="L22" s="9" t="str">
        <f t="shared" si="2"/>
        <v xml:space="preserve"> </v>
      </c>
      <c r="N22" s="127"/>
      <c r="P22" s="14">
        <f t="shared" si="0"/>
        <v>0</v>
      </c>
    </row>
    <row r="23" spans="1:18" x14ac:dyDescent="0.2">
      <c r="A23" s="9"/>
      <c r="B23" s="156"/>
      <c r="C23" s="13"/>
      <c r="D23" s="9"/>
      <c r="E23" s="13"/>
      <c r="F23" s="9"/>
      <c r="G23" s="13">
        <f t="shared" si="1"/>
        <v>0</v>
      </c>
      <c r="H23" s="9">
        <f t="shared" si="1"/>
        <v>0</v>
      </c>
      <c r="I23" s="140"/>
      <c r="J23" s="56"/>
      <c r="K23" s="9"/>
      <c r="L23" s="9" t="str">
        <f t="shared" si="2"/>
        <v xml:space="preserve"> </v>
      </c>
      <c r="N23" s="127"/>
      <c r="P23" s="14">
        <f t="shared" si="0"/>
        <v>0</v>
      </c>
    </row>
    <row r="24" spans="1:18" x14ac:dyDescent="0.2">
      <c r="A24" s="9"/>
      <c r="B24" s="156"/>
      <c r="C24" s="13"/>
      <c r="D24" s="9"/>
      <c r="E24" s="13"/>
      <c r="F24" s="9"/>
      <c r="G24" s="13">
        <f t="shared" si="1"/>
        <v>0</v>
      </c>
      <c r="H24" s="9">
        <f t="shared" si="1"/>
        <v>0</v>
      </c>
      <c r="I24" s="140"/>
      <c r="J24" s="56"/>
      <c r="K24" s="9"/>
      <c r="L24" s="9" t="str">
        <f t="shared" si="2"/>
        <v xml:space="preserve"> </v>
      </c>
      <c r="N24" s="127"/>
      <c r="P24" s="14">
        <f t="shared" si="0"/>
        <v>0</v>
      </c>
    </row>
    <row r="25" spans="1:18" x14ac:dyDescent="0.2">
      <c r="B25" s="9"/>
      <c r="F25" s="9"/>
      <c r="G25" s="13">
        <v>0</v>
      </c>
      <c r="H25" s="9">
        <f t="shared" si="1"/>
        <v>0</v>
      </c>
      <c r="I25" s="36"/>
      <c r="J25" s="56"/>
      <c r="L25" s="9" t="str">
        <f t="shared" si="2"/>
        <v xml:space="preserve"> </v>
      </c>
      <c r="N25" s="127"/>
      <c r="P25" s="14">
        <f t="shared" si="0"/>
        <v>0</v>
      </c>
    </row>
    <row r="26" spans="1:18" x14ac:dyDescent="0.2">
      <c r="B26" s="9"/>
      <c r="F26" s="9"/>
      <c r="G26" s="13">
        <f t="shared" si="1"/>
        <v>0</v>
      </c>
      <c r="H26" s="9">
        <f t="shared" si="1"/>
        <v>0</v>
      </c>
      <c r="I26" s="36"/>
      <c r="J26" s="56"/>
      <c r="L26" s="9" t="str">
        <f t="shared" si="2"/>
        <v xml:space="preserve"> </v>
      </c>
      <c r="N26" s="127"/>
      <c r="P26" s="14">
        <f t="shared" si="0"/>
        <v>0</v>
      </c>
    </row>
    <row r="27" spans="1:18" x14ac:dyDescent="0.2">
      <c r="B27" s="9"/>
      <c r="F27" s="9"/>
      <c r="G27" s="13">
        <f t="shared" ref="G27:H90" si="4">G26-E27+C27</f>
        <v>0</v>
      </c>
      <c r="H27" s="9">
        <f t="shared" si="4"/>
        <v>0</v>
      </c>
      <c r="I27" s="36"/>
      <c r="J27" s="56"/>
      <c r="L27" s="9" t="str">
        <f t="shared" si="2"/>
        <v xml:space="preserve"> </v>
      </c>
      <c r="N27" s="127"/>
      <c r="P27" s="14">
        <f t="shared" si="0"/>
        <v>0</v>
      </c>
    </row>
    <row r="28" spans="1:18" x14ac:dyDescent="0.2">
      <c r="G28" s="13">
        <f t="shared" si="4"/>
        <v>0</v>
      </c>
      <c r="H28" s="9">
        <f t="shared" si="4"/>
        <v>0</v>
      </c>
      <c r="I28" s="9"/>
      <c r="J28" s="36"/>
      <c r="L28" s="9" t="str">
        <f t="shared" si="2"/>
        <v xml:space="preserve"> </v>
      </c>
      <c r="N28" s="127"/>
      <c r="P28" s="14">
        <f t="shared" si="0"/>
        <v>0</v>
      </c>
    </row>
    <row r="29" spans="1:18" x14ac:dyDescent="0.2">
      <c r="G29" s="13">
        <f t="shared" si="4"/>
        <v>0</v>
      </c>
      <c r="H29" s="9">
        <f t="shared" si="4"/>
        <v>0</v>
      </c>
      <c r="I29" s="9"/>
      <c r="J29" s="36"/>
      <c r="L29" s="9" t="str">
        <f t="shared" si="2"/>
        <v xml:space="preserve"> </v>
      </c>
      <c r="N29" s="127"/>
      <c r="P29" s="14">
        <f t="shared" si="0"/>
        <v>0</v>
      </c>
    </row>
    <row r="30" spans="1:18" x14ac:dyDescent="0.2">
      <c r="G30" s="13">
        <f t="shared" si="4"/>
        <v>0</v>
      </c>
      <c r="H30" s="9">
        <f t="shared" si="4"/>
        <v>0</v>
      </c>
      <c r="I30" s="9"/>
      <c r="J30" s="36"/>
      <c r="L30" s="9" t="str">
        <f t="shared" si="2"/>
        <v xml:space="preserve"> </v>
      </c>
      <c r="N30" s="127"/>
      <c r="P30" s="14">
        <f t="shared" si="0"/>
        <v>0</v>
      </c>
    </row>
    <row r="31" spans="1:18" x14ac:dyDescent="0.2">
      <c r="G31" s="13">
        <f t="shared" si="4"/>
        <v>0</v>
      </c>
      <c r="H31" s="9">
        <f t="shared" si="4"/>
        <v>0</v>
      </c>
      <c r="I31" s="9"/>
      <c r="J31" s="36"/>
      <c r="L31" s="9" t="str">
        <f t="shared" si="2"/>
        <v xml:space="preserve"> </v>
      </c>
      <c r="N31" s="127"/>
      <c r="P31" s="14">
        <f t="shared" si="0"/>
        <v>0</v>
      </c>
    </row>
    <row r="32" spans="1:18" x14ac:dyDescent="0.2">
      <c r="G32" s="13">
        <f t="shared" si="4"/>
        <v>0</v>
      </c>
      <c r="H32" s="9">
        <f t="shared" si="4"/>
        <v>0</v>
      </c>
      <c r="I32" s="9"/>
      <c r="J32" s="36"/>
      <c r="L32" s="9" t="str">
        <f t="shared" si="2"/>
        <v xml:space="preserve"> </v>
      </c>
      <c r="N32" s="127"/>
      <c r="P32" s="14">
        <f t="shared" si="0"/>
        <v>0</v>
      </c>
    </row>
    <row r="33" spans="7:16" x14ac:dyDescent="0.2">
      <c r="G33" s="13">
        <f t="shared" si="4"/>
        <v>0</v>
      </c>
      <c r="H33" s="9">
        <f t="shared" si="4"/>
        <v>0</v>
      </c>
      <c r="I33" s="9"/>
      <c r="J33" s="36"/>
      <c r="L33" s="9" t="str">
        <f t="shared" si="2"/>
        <v xml:space="preserve"> </v>
      </c>
      <c r="N33" s="127"/>
      <c r="P33" s="14">
        <f t="shared" si="0"/>
        <v>0</v>
      </c>
    </row>
    <row r="34" spans="7:16" x14ac:dyDescent="0.2">
      <c r="G34" s="13">
        <f t="shared" si="4"/>
        <v>0</v>
      </c>
      <c r="H34" s="9">
        <f t="shared" si="4"/>
        <v>0</v>
      </c>
      <c r="I34" s="9"/>
      <c r="J34" s="36"/>
      <c r="L34" s="9" t="str">
        <f t="shared" si="2"/>
        <v xml:space="preserve"> </v>
      </c>
      <c r="N34" s="127"/>
      <c r="P34" s="14">
        <f t="shared" si="0"/>
        <v>0</v>
      </c>
    </row>
    <row r="35" spans="7:16" x14ac:dyDescent="0.2">
      <c r="G35" s="13">
        <f t="shared" si="4"/>
        <v>0</v>
      </c>
      <c r="H35" s="9">
        <f t="shared" si="4"/>
        <v>0</v>
      </c>
      <c r="I35" s="9"/>
      <c r="J35" s="36"/>
      <c r="L35" s="9" t="str">
        <f t="shared" si="2"/>
        <v xml:space="preserve"> </v>
      </c>
      <c r="N35" s="127"/>
      <c r="P35" s="14">
        <f t="shared" si="0"/>
        <v>0</v>
      </c>
    </row>
    <row r="36" spans="7:16" x14ac:dyDescent="0.2">
      <c r="G36" s="13">
        <f t="shared" si="4"/>
        <v>0</v>
      </c>
      <c r="H36" s="9">
        <f t="shared" si="4"/>
        <v>0</v>
      </c>
      <c r="I36" s="9"/>
      <c r="J36" s="9"/>
      <c r="L36" s="9" t="str">
        <f t="shared" si="2"/>
        <v xml:space="preserve"> </v>
      </c>
      <c r="N36" s="127"/>
      <c r="P36" s="14">
        <f t="shared" si="0"/>
        <v>0</v>
      </c>
    </row>
    <row r="37" spans="7:16" x14ac:dyDescent="0.2">
      <c r="G37" s="13">
        <f t="shared" si="4"/>
        <v>0</v>
      </c>
      <c r="H37" s="9">
        <f t="shared" si="4"/>
        <v>0</v>
      </c>
      <c r="I37" s="9"/>
      <c r="J37" s="9"/>
      <c r="L37" s="9" t="str">
        <f t="shared" si="2"/>
        <v xml:space="preserve"> </v>
      </c>
      <c r="N37" s="127"/>
      <c r="P37" s="14">
        <f t="shared" si="0"/>
        <v>0</v>
      </c>
    </row>
    <row r="38" spans="7:16" x14ac:dyDescent="0.2">
      <c r="G38" s="13">
        <f t="shared" si="4"/>
        <v>0</v>
      </c>
      <c r="H38" s="9">
        <f t="shared" si="4"/>
        <v>0</v>
      </c>
      <c r="I38" s="9"/>
      <c r="J38" s="9"/>
      <c r="L38" s="9" t="str">
        <f t="shared" si="2"/>
        <v xml:space="preserve"> </v>
      </c>
      <c r="N38" s="127"/>
      <c r="P38" s="14">
        <f t="shared" si="0"/>
        <v>0</v>
      </c>
    </row>
    <row r="39" spans="7:16" x14ac:dyDescent="0.2">
      <c r="G39" s="13">
        <f t="shared" si="4"/>
        <v>0</v>
      </c>
      <c r="H39" s="9">
        <f t="shared" si="4"/>
        <v>0</v>
      </c>
      <c r="I39" s="9"/>
      <c r="J39" s="9"/>
      <c r="L39" s="9" t="str">
        <f t="shared" si="2"/>
        <v xml:space="preserve"> </v>
      </c>
      <c r="N39" s="127"/>
      <c r="P39" s="14">
        <f t="shared" si="0"/>
        <v>0</v>
      </c>
    </row>
    <row r="40" spans="7:16" x14ac:dyDescent="0.2">
      <c r="G40" s="13">
        <f t="shared" si="4"/>
        <v>0</v>
      </c>
      <c r="H40" s="9">
        <f t="shared" si="4"/>
        <v>0</v>
      </c>
      <c r="I40" s="9"/>
      <c r="J40" s="9"/>
      <c r="L40" s="9" t="str">
        <f t="shared" si="2"/>
        <v xml:space="preserve"> </v>
      </c>
      <c r="N40" s="127"/>
      <c r="P40" s="14">
        <f t="shared" si="0"/>
        <v>0</v>
      </c>
    </row>
    <row r="41" spans="7:16" x14ac:dyDescent="0.2">
      <c r="G41" s="13">
        <f t="shared" si="4"/>
        <v>0</v>
      </c>
      <c r="H41" s="9">
        <f t="shared" si="4"/>
        <v>0</v>
      </c>
      <c r="I41" s="9"/>
      <c r="J41" s="9"/>
      <c r="L41" s="9" t="str">
        <f t="shared" si="2"/>
        <v xml:space="preserve"> </v>
      </c>
      <c r="N41" s="127"/>
      <c r="P41" s="14">
        <f t="shared" si="0"/>
        <v>0</v>
      </c>
    </row>
    <row r="42" spans="7:16" x14ac:dyDescent="0.2">
      <c r="G42" s="13">
        <f t="shared" si="4"/>
        <v>0</v>
      </c>
      <c r="H42" s="9">
        <f t="shared" si="4"/>
        <v>0</v>
      </c>
      <c r="I42" s="9"/>
      <c r="J42" s="9"/>
      <c r="L42" s="9" t="str">
        <f t="shared" si="2"/>
        <v xml:space="preserve"> </v>
      </c>
      <c r="N42" s="127"/>
      <c r="P42" s="14">
        <f t="shared" si="0"/>
        <v>0</v>
      </c>
    </row>
    <row r="43" spans="7:16" x14ac:dyDescent="0.2">
      <c r="G43" s="13">
        <f t="shared" si="4"/>
        <v>0</v>
      </c>
      <c r="H43" s="9">
        <f t="shared" si="4"/>
        <v>0</v>
      </c>
      <c r="I43" s="9"/>
      <c r="J43" s="9"/>
      <c r="L43" s="9" t="str">
        <f t="shared" si="2"/>
        <v xml:space="preserve"> </v>
      </c>
      <c r="N43" s="127"/>
      <c r="P43" s="14">
        <f t="shared" si="0"/>
        <v>0</v>
      </c>
    </row>
    <row r="44" spans="7:16" x14ac:dyDescent="0.2">
      <c r="G44" s="13">
        <f t="shared" si="4"/>
        <v>0</v>
      </c>
      <c r="H44" s="9">
        <f t="shared" si="4"/>
        <v>0</v>
      </c>
      <c r="I44" s="9"/>
      <c r="J44" s="9"/>
      <c r="L44" s="9" t="str">
        <f t="shared" si="2"/>
        <v xml:space="preserve"> </v>
      </c>
      <c r="N44" s="127"/>
      <c r="P44" s="14">
        <f t="shared" si="0"/>
        <v>0</v>
      </c>
    </row>
    <row r="45" spans="7:16" x14ac:dyDescent="0.2">
      <c r="G45" s="13">
        <f t="shared" si="4"/>
        <v>0</v>
      </c>
      <c r="H45" s="9">
        <f t="shared" si="4"/>
        <v>0</v>
      </c>
      <c r="I45" s="9"/>
      <c r="J45" s="9"/>
      <c r="L45" s="9" t="str">
        <f t="shared" si="2"/>
        <v xml:space="preserve"> </v>
      </c>
      <c r="N45" s="127"/>
      <c r="P45" s="14">
        <f t="shared" si="0"/>
        <v>0</v>
      </c>
    </row>
    <row r="46" spans="7:16" x14ac:dyDescent="0.2">
      <c r="G46" s="13">
        <f t="shared" si="4"/>
        <v>0</v>
      </c>
      <c r="H46" s="9">
        <f t="shared" si="4"/>
        <v>0</v>
      </c>
      <c r="I46" s="9"/>
      <c r="J46" s="9"/>
      <c r="L46" s="9" t="str">
        <f t="shared" si="2"/>
        <v xml:space="preserve"> </v>
      </c>
      <c r="N46" s="127"/>
      <c r="P46" s="14">
        <f t="shared" si="0"/>
        <v>0</v>
      </c>
    </row>
    <row r="47" spans="7:16" x14ac:dyDescent="0.2">
      <c r="G47" s="13">
        <f t="shared" si="4"/>
        <v>0</v>
      </c>
      <c r="H47" s="9">
        <f t="shared" si="4"/>
        <v>0</v>
      </c>
      <c r="I47" s="9"/>
      <c r="J47" s="9"/>
      <c r="L47" s="9" t="str">
        <f t="shared" si="2"/>
        <v xml:space="preserve"> </v>
      </c>
      <c r="N47" s="127"/>
      <c r="P47" s="14">
        <f t="shared" si="0"/>
        <v>0</v>
      </c>
    </row>
    <row r="48" spans="7:16" x14ac:dyDescent="0.2">
      <c r="G48" s="13">
        <f t="shared" si="4"/>
        <v>0</v>
      </c>
      <c r="H48" s="9">
        <f t="shared" si="4"/>
        <v>0</v>
      </c>
      <c r="I48" s="9"/>
      <c r="J48" s="9"/>
      <c r="L48" s="9" t="str">
        <f t="shared" si="2"/>
        <v xml:space="preserve"> </v>
      </c>
      <c r="N48" s="127"/>
      <c r="P48" s="14">
        <f t="shared" si="0"/>
        <v>0</v>
      </c>
    </row>
    <row r="49" spans="7:16" x14ac:dyDescent="0.2">
      <c r="G49" s="13">
        <f t="shared" si="4"/>
        <v>0</v>
      </c>
      <c r="H49" s="9">
        <f t="shared" si="4"/>
        <v>0</v>
      </c>
      <c r="I49" s="9"/>
      <c r="J49" s="9"/>
      <c r="L49" s="9" t="str">
        <f t="shared" si="2"/>
        <v xml:space="preserve"> </v>
      </c>
      <c r="N49" s="127"/>
      <c r="P49" s="14">
        <f t="shared" si="0"/>
        <v>0</v>
      </c>
    </row>
    <row r="50" spans="7:16" x14ac:dyDescent="0.2">
      <c r="G50" s="13">
        <f t="shared" si="4"/>
        <v>0</v>
      </c>
      <c r="H50" s="9">
        <f t="shared" si="4"/>
        <v>0</v>
      </c>
      <c r="I50" s="9"/>
      <c r="J50" s="9"/>
      <c r="L50" s="9" t="str">
        <f t="shared" si="2"/>
        <v xml:space="preserve"> </v>
      </c>
      <c r="N50" s="127"/>
      <c r="P50" s="14">
        <f t="shared" si="0"/>
        <v>0</v>
      </c>
    </row>
    <row r="51" spans="7:16" x14ac:dyDescent="0.2">
      <c r="G51" s="13">
        <f t="shared" si="4"/>
        <v>0</v>
      </c>
      <c r="H51" s="9">
        <f t="shared" si="4"/>
        <v>0</v>
      </c>
      <c r="I51" s="9"/>
      <c r="J51" s="9"/>
      <c r="L51" s="9" t="str">
        <f t="shared" si="2"/>
        <v xml:space="preserve"> </v>
      </c>
      <c r="N51" s="127"/>
      <c r="P51" s="14">
        <f t="shared" si="0"/>
        <v>0</v>
      </c>
    </row>
    <row r="52" spans="7:16" x14ac:dyDescent="0.2">
      <c r="G52" s="13">
        <f t="shared" si="4"/>
        <v>0</v>
      </c>
      <c r="H52" s="9">
        <f t="shared" si="4"/>
        <v>0</v>
      </c>
      <c r="I52" s="9"/>
      <c r="J52" s="9"/>
      <c r="L52" s="9" t="str">
        <f t="shared" si="2"/>
        <v xml:space="preserve"> </v>
      </c>
      <c r="N52" s="127"/>
      <c r="P52" s="14">
        <f t="shared" si="0"/>
        <v>0</v>
      </c>
    </row>
    <row r="53" spans="7:16" x14ac:dyDescent="0.2">
      <c r="G53" s="13">
        <f t="shared" si="4"/>
        <v>0</v>
      </c>
      <c r="H53" s="9">
        <f t="shared" si="4"/>
        <v>0</v>
      </c>
      <c r="I53" s="9"/>
      <c r="J53" s="9"/>
      <c r="L53" s="9" t="str">
        <f t="shared" si="2"/>
        <v xml:space="preserve"> </v>
      </c>
      <c r="N53" s="127"/>
      <c r="P53" s="14">
        <f t="shared" si="0"/>
        <v>0</v>
      </c>
    </row>
    <row r="54" spans="7:16" x14ac:dyDescent="0.2">
      <c r="G54" s="13">
        <f t="shared" si="4"/>
        <v>0</v>
      </c>
      <c r="H54" s="9">
        <f t="shared" si="4"/>
        <v>0</v>
      </c>
      <c r="I54" s="9"/>
      <c r="J54" s="9"/>
      <c r="L54" s="9" t="str">
        <f t="shared" si="2"/>
        <v xml:space="preserve"> </v>
      </c>
      <c r="N54" s="127"/>
      <c r="P54" s="14">
        <f t="shared" si="0"/>
        <v>0</v>
      </c>
    </row>
    <row r="55" spans="7:16" x14ac:dyDescent="0.2">
      <c r="G55" s="13">
        <f t="shared" si="4"/>
        <v>0</v>
      </c>
      <c r="H55" s="9">
        <f t="shared" si="4"/>
        <v>0</v>
      </c>
      <c r="I55" s="9"/>
      <c r="J55" s="9"/>
      <c r="L55" s="9" t="str">
        <f t="shared" si="2"/>
        <v xml:space="preserve"> </v>
      </c>
      <c r="N55" s="127"/>
      <c r="P55" s="14">
        <f t="shared" si="0"/>
        <v>0</v>
      </c>
    </row>
    <row r="56" spans="7:16" x14ac:dyDescent="0.2">
      <c r="G56" s="13">
        <f t="shared" si="4"/>
        <v>0</v>
      </c>
      <c r="H56" s="9">
        <f t="shared" si="4"/>
        <v>0</v>
      </c>
      <c r="I56" s="9"/>
      <c r="J56" s="9"/>
      <c r="L56" s="9" t="str">
        <f t="shared" si="2"/>
        <v xml:space="preserve"> </v>
      </c>
      <c r="N56" s="127"/>
      <c r="P56" s="14">
        <f t="shared" si="0"/>
        <v>0</v>
      </c>
    </row>
    <row r="57" spans="7:16" x14ac:dyDescent="0.2">
      <c r="G57" s="13">
        <f t="shared" si="4"/>
        <v>0</v>
      </c>
      <c r="H57" s="9">
        <f t="shared" si="4"/>
        <v>0</v>
      </c>
      <c r="I57" s="9"/>
      <c r="J57" s="9"/>
      <c r="L57" s="9" t="str">
        <f t="shared" si="2"/>
        <v xml:space="preserve"> </v>
      </c>
      <c r="N57" s="127"/>
      <c r="P57" s="14">
        <f t="shared" si="0"/>
        <v>0</v>
      </c>
    </row>
    <row r="58" spans="7:16" x14ac:dyDescent="0.2">
      <c r="G58" s="13">
        <f t="shared" si="4"/>
        <v>0</v>
      </c>
      <c r="H58" s="9">
        <f t="shared" si="4"/>
        <v>0</v>
      </c>
      <c r="I58" s="9"/>
      <c r="J58" s="9"/>
      <c r="L58" s="9" t="str">
        <f t="shared" si="2"/>
        <v xml:space="preserve"> </v>
      </c>
      <c r="N58" s="127"/>
      <c r="P58" s="14">
        <f t="shared" si="0"/>
        <v>0</v>
      </c>
    </row>
    <row r="59" spans="7:16" x14ac:dyDescent="0.2">
      <c r="G59" s="13">
        <f t="shared" si="4"/>
        <v>0</v>
      </c>
      <c r="H59" s="9">
        <f t="shared" si="4"/>
        <v>0</v>
      </c>
      <c r="I59" s="9"/>
      <c r="J59" s="9"/>
      <c r="L59" s="9" t="str">
        <f t="shared" si="2"/>
        <v xml:space="preserve"> </v>
      </c>
      <c r="N59" s="127"/>
      <c r="P59" s="14">
        <f t="shared" si="0"/>
        <v>0</v>
      </c>
    </row>
    <row r="60" spans="7:16" x14ac:dyDescent="0.2">
      <c r="G60" s="13">
        <f t="shared" si="4"/>
        <v>0</v>
      </c>
      <c r="H60" s="9">
        <f t="shared" si="4"/>
        <v>0</v>
      </c>
      <c r="I60" s="9"/>
      <c r="J60" s="9"/>
      <c r="L60" s="9" t="str">
        <f t="shared" si="2"/>
        <v xml:space="preserve"> </v>
      </c>
      <c r="N60" s="127"/>
      <c r="P60" s="14">
        <f t="shared" si="0"/>
        <v>0</v>
      </c>
    </row>
    <row r="61" spans="7:16" x14ac:dyDescent="0.2">
      <c r="G61" s="13">
        <f t="shared" si="4"/>
        <v>0</v>
      </c>
      <c r="H61" s="9">
        <f t="shared" si="4"/>
        <v>0</v>
      </c>
      <c r="I61" s="9"/>
      <c r="J61" s="9"/>
      <c r="L61" s="9" t="str">
        <f t="shared" si="2"/>
        <v xml:space="preserve"> </v>
      </c>
      <c r="N61" s="127"/>
      <c r="P61" s="14">
        <f t="shared" si="0"/>
        <v>0</v>
      </c>
    </row>
    <row r="62" spans="7:16" x14ac:dyDescent="0.2">
      <c r="G62" s="13">
        <f t="shared" si="4"/>
        <v>0</v>
      </c>
      <c r="H62" s="9">
        <f t="shared" si="4"/>
        <v>0</v>
      </c>
      <c r="I62" s="9"/>
      <c r="J62" s="9"/>
      <c r="L62" s="9" t="str">
        <f t="shared" si="2"/>
        <v xml:space="preserve"> </v>
      </c>
      <c r="N62" s="127"/>
      <c r="P62" s="14">
        <f t="shared" si="0"/>
        <v>0</v>
      </c>
    </row>
    <row r="63" spans="7:16" x14ac:dyDescent="0.2">
      <c r="G63" s="13">
        <f t="shared" si="4"/>
        <v>0</v>
      </c>
      <c r="H63" s="9">
        <f t="shared" si="4"/>
        <v>0</v>
      </c>
      <c r="I63" s="9"/>
      <c r="J63" s="9"/>
      <c r="L63" s="9" t="str">
        <f t="shared" si="2"/>
        <v xml:space="preserve"> </v>
      </c>
      <c r="N63" s="127"/>
      <c r="P63" s="14">
        <f t="shared" si="0"/>
        <v>0</v>
      </c>
    </row>
    <row r="64" spans="7:16" x14ac:dyDescent="0.2">
      <c r="G64" s="13">
        <f t="shared" si="4"/>
        <v>0</v>
      </c>
      <c r="H64" s="9">
        <f t="shared" si="4"/>
        <v>0</v>
      </c>
      <c r="I64" s="9"/>
      <c r="J64" s="9"/>
      <c r="L64" s="9" t="str">
        <f t="shared" si="2"/>
        <v xml:space="preserve"> </v>
      </c>
      <c r="N64" s="127"/>
      <c r="P64" s="14">
        <f t="shared" si="0"/>
        <v>0</v>
      </c>
    </row>
    <row r="65" spans="7:16" x14ac:dyDescent="0.2">
      <c r="G65" s="13">
        <f t="shared" si="4"/>
        <v>0</v>
      </c>
      <c r="H65" s="9">
        <f t="shared" si="4"/>
        <v>0</v>
      </c>
      <c r="I65" s="9"/>
      <c r="J65" s="9"/>
      <c r="L65" s="9" t="str">
        <f t="shared" si="2"/>
        <v xml:space="preserve"> </v>
      </c>
      <c r="N65" s="127"/>
      <c r="P65" s="14">
        <f t="shared" si="0"/>
        <v>0</v>
      </c>
    </row>
    <row r="66" spans="7:16" x14ac:dyDescent="0.2">
      <c r="G66" s="13">
        <f t="shared" si="4"/>
        <v>0</v>
      </c>
      <c r="H66" s="9">
        <f t="shared" si="4"/>
        <v>0</v>
      </c>
      <c r="I66" s="9"/>
      <c r="J66" s="9"/>
      <c r="L66" s="9" t="str">
        <f t="shared" si="2"/>
        <v xml:space="preserve"> </v>
      </c>
      <c r="N66" s="127"/>
      <c r="P66" s="14">
        <f t="shared" si="0"/>
        <v>0</v>
      </c>
    </row>
    <row r="67" spans="7:16" x14ac:dyDescent="0.2">
      <c r="G67" s="13">
        <f t="shared" si="4"/>
        <v>0</v>
      </c>
      <c r="H67" s="9">
        <f t="shared" si="4"/>
        <v>0</v>
      </c>
      <c r="I67" s="9"/>
      <c r="J67" s="9"/>
      <c r="L67" s="9" t="str">
        <f t="shared" si="2"/>
        <v xml:space="preserve"> </v>
      </c>
      <c r="N67" s="127"/>
      <c r="P67" s="14">
        <f t="shared" si="0"/>
        <v>0</v>
      </c>
    </row>
    <row r="68" spans="7:16" x14ac:dyDescent="0.2">
      <c r="G68" s="13">
        <f t="shared" si="4"/>
        <v>0</v>
      </c>
      <c r="H68" s="9">
        <f t="shared" si="4"/>
        <v>0</v>
      </c>
      <c r="I68" s="9"/>
      <c r="J68" s="9"/>
      <c r="L68" s="9" t="str">
        <f t="shared" si="2"/>
        <v xml:space="preserve"> </v>
      </c>
      <c r="P68" s="14">
        <f t="shared" si="0"/>
        <v>0</v>
      </c>
    </row>
    <row r="69" spans="7:16" x14ac:dyDescent="0.2">
      <c r="G69" s="13">
        <f t="shared" si="4"/>
        <v>0</v>
      </c>
      <c r="H69" s="9">
        <f t="shared" si="4"/>
        <v>0</v>
      </c>
      <c r="I69" s="9"/>
      <c r="J69" s="9"/>
      <c r="L69" s="9" t="str">
        <f t="shared" si="2"/>
        <v xml:space="preserve"> </v>
      </c>
      <c r="P69" s="14">
        <f t="shared" si="0"/>
        <v>0</v>
      </c>
    </row>
    <row r="70" spans="7:16" x14ac:dyDescent="0.2">
      <c r="G70" s="13">
        <f t="shared" si="4"/>
        <v>0</v>
      </c>
      <c r="H70" s="9">
        <f t="shared" si="4"/>
        <v>0</v>
      </c>
      <c r="I70" s="9"/>
      <c r="J70" s="9"/>
      <c r="L70" s="9" t="str">
        <f t="shared" si="2"/>
        <v xml:space="preserve"> </v>
      </c>
      <c r="P70" s="14">
        <f t="shared" si="0"/>
        <v>0</v>
      </c>
    </row>
    <row r="71" spans="7:16" x14ac:dyDescent="0.2">
      <c r="G71" s="13">
        <f t="shared" si="4"/>
        <v>0</v>
      </c>
      <c r="H71" s="9">
        <f t="shared" si="4"/>
        <v>0</v>
      </c>
      <c r="I71" s="9"/>
      <c r="J71" s="9"/>
      <c r="L71" s="9" t="str">
        <f t="shared" si="2"/>
        <v xml:space="preserve"> </v>
      </c>
      <c r="P71" s="14">
        <f t="shared" si="0"/>
        <v>0</v>
      </c>
    </row>
    <row r="72" spans="7:16" x14ac:dyDescent="0.2">
      <c r="G72" s="13">
        <f t="shared" si="4"/>
        <v>0</v>
      </c>
      <c r="H72" s="9">
        <f t="shared" si="4"/>
        <v>0</v>
      </c>
      <c r="I72" s="9"/>
      <c r="J72" s="9"/>
      <c r="L72" s="9" t="str">
        <f t="shared" si="2"/>
        <v xml:space="preserve"> </v>
      </c>
      <c r="P72" s="14">
        <f t="shared" si="0"/>
        <v>0</v>
      </c>
    </row>
    <row r="73" spans="7:16" x14ac:dyDescent="0.2">
      <c r="G73" s="13">
        <f t="shared" si="4"/>
        <v>0</v>
      </c>
      <c r="H73" s="9">
        <f t="shared" si="4"/>
        <v>0</v>
      </c>
      <c r="I73" s="9"/>
      <c r="J73" s="9"/>
      <c r="L73" s="9" t="str">
        <f t="shared" si="2"/>
        <v xml:space="preserve"> </v>
      </c>
      <c r="P73" s="14">
        <f t="shared" si="0"/>
        <v>0</v>
      </c>
    </row>
    <row r="74" spans="7:16" x14ac:dyDescent="0.2">
      <c r="G74" s="13">
        <f t="shared" si="4"/>
        <v>0</v>
      </c>
      <c r="H74" s="9">
        <f t="shared" si="4"/>
        <v>0</v>
      </c>
      <c r="I74" s="9"/>
      <c r="J74" s="9"/>
      <c r="L74" s="9" t="str">
        <f t="shared" si="2"/>
        <v xml:space="preserve"> </v>
      </c>
      <c r="P74" s="14">
        <f t="shared" ref="P74:P137" si="5">O74*G74</f>
        <v>0</v>
      </c>
    </row>
    <row r="75" spans="7:16" x14ac:dyDescent="0.2">
      <c r="G75" s="13">
        <f t="shared" si="4"/>
        <v>0</v>
      </c>
      <c r="H75" s="9">
        <f t="shared" si="4"/>
        <v>0</v>
      </c>
      <c r="I75" s="9"/>
      <c r="J75" s="9"/>
      <c r="L75" s="9" t="str">
        <f t="shared" si="2"/>
        <v xml:space="preserve"> </v>
      </c>
      <c r="P75" s="14">
        <f t="shared" si="5"/>
        <v>0</v>
      </c>
    </row>
    <row r="76" spans="7:16" x14ac:dyDescent="0.2">
      <c r="G76" s="13">
        <f t="shared" si="4"/>
        <v>0</v>
      </c>
      <c r="H76" s="9">
        <f t="shared" si="4"/>
        <v>0</v>
      </c>
      <c r="I76" s="9"/>
      <c r="J76" s="9"/>
      <c r="L76" s="9" t="str">
        <f t="shared" ref="L76:L139" si="6">IF(D76&gt;0,D76," ")</f>
        <v xml:space="preserve"> </v>
      </c>
      <c r="P76" s="14">
        <f t="shared" si="5"/>
        <v>0</v>
      </c>
    </row>
    <row r="77" spans="7:16" x14ac:dyDescent="0.2">
      <c r="G77" s="13">
        <f t="shared" si="4"/>
        <v>0</v>
      </c>
      <c r="H77" s="9">
        <f t="shared" si="4"/>
        <v>0</v>
      </c>
      <c r="I77" s="9"/>
      <c r="J77" s="9"/>
      <c r="L77" s="9" t="str">
        <f t="shared" si="6"/>
        <v xml:space="preserve"> </v>
      </c>
      <c r="P77" s="14">
        <f t="shared" si="5"/>
        <v>0</v>
      </c>
    </row>
    <row r="78" spans="7:16" x14ac:dyDescent="0.2">
      <c r="G78" s="13">
        <f t="shared" si="4"/>
        <v>0</v>
      </c>
      <c r="H78" s="9">
        <f t="shared" si="4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4"/>
        <v>0</v>
      </c>
      <c r="H79" s="9">
        <f t="shared" si="4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4"/>
        <v>0</v>
      </c>
      <c r="H80" s="9">
        <f t="shared" si="4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4"/>
        <v>0</v>
      </c>
      <c r="H81" s="9">
        <f t="shared" si="4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4"/>
        <v>0</v>
      </c>
      <c r="H82" s="9">
        <f t="shared" si="4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4"/>
        <v>0</v>
      </c>
      <c r="H83" s="9">
        <f t="shared" si="4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4"/>
        <v>0</v>
      </c>
      <c r="H84" s="9">
        <f t="shared" si="4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4"/>
        <v>0</v>
      </c>
      <c r="H85" s="9">
        <f t="shared" si="4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4"/>
        <v>0</v>
      </c>
      <c r="H86" s="9">
        <f t="shared" si="4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4"/>
        <v>0</v>
      </c>
      <c r="H87" s="9">
        <f t="shared" si="4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4"/>
        <v>0</v>
      </c>
      <c r="H88" s="9">
        <f t="shared" si="4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4"/>
        <v>0</v>
      </c>
      <c r="H89" s="9">
        <f t="shared" si="4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si="4"/>
        <v>0</v>
      </c>
      <c r="H90" s="9">
        <f t="shared" si="4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ref="G91:H118" si="7">G90-E91+C91</f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si="7"/>
        <v>0</v>
      </c>
      <c r="H118" s="9">
        <f t="shared" si="7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ref="G119:H182" si="8">G118-E119+C119</f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si="5"/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ref="P138:P201" si="9">O138*G138</f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ref="L140:L203" si="10">IF(D140&gt;0,D140," ")</f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si="10"/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si="8"/>
        <v>0</v>
      </c>
      <c r="H182" s="9">
        <f t="shared" si="8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ref="G183:H208" si="11">G182-E183+C183</f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si="9"/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ref="P202:P208" si="12">O202*G202</f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 t="shared" si="10"/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  <row r="208" spans="7:16" x14ac:dyDescent="0.2">
      <c r="G208" s="13">
        <f t="shared" si="11"/>
        <v>0</v>
      </c>
      <c r="H208" s="9">
        <f t="shared" si="11"/>
        <v>0</v>
      </c>
      <c r="I208" s="9"/>
      <c r="J208" s="9"/>
      <c r="L208" s="9" t="str">
        <f>IF(D208&gt;0,D208," ")</f>
        <v xml:space="preserve"> </v>
      </c>
      <c r="P208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0000"/>
  </sheetPr>
  <dimension ref="A2:R232"/>
  <sheetViews>
    <sheetView topLeftCell="A5" zoomScale="120" zoomScaleNormal="120" zoomScaleSheetLayoutView="100" workbookViewId="0">
      <pane ySplit="4" topLeftCell="A42" activePane="bottomLeft" state="frozen"/>
      <selection activeCell="A5" sqref="A5"/>
      <selection pane="bottomLeft" activeCell="J45" sqref="J45"/>
    </sheetView>
  </sheetViews>
  <sheetFormatPr baseColWidth="10" defaultRowHeight="12.75" x14ac:dyDescent="0.2"/>
  <cols>
    <col min="1" max="1" width="6.5703125" customWidth="1"/>
    <col min="2" max="2" width="9.140625" customWidth="1"/>
    <col min="3" max="3" width="23.7109375" style="2" customWidth="1"/>
    <col min="4" max="4" width="6.85546875" customWidth="1"/>
    <col min="5" max="5" width="12.7109375" style="2" customWidth="1"/>
    <col min="6" max="6" width="6.28515625" customWidth="1"/>
    <col min="7" max="7" width="13.7109375" style="2" customWidth="1"/>
    <col min="8" max="8" width="7.7109375" customWidth="1"/>
    <col min="9" max="9" width="13.42578125" customWidth="1"/>
    <col min="10" max="10" width="26.85546875" customWidth="1"/>
    <col min="11" max="11" width="17.5703125" customWidth="1"/>
    <col min="12" max="12" width="8.5703125" customWidth="1"/>
    <col min="13" max="13" width="11.42578125" customWidth="1"/>
    <col min="14" max="14" width="17" style="3" customWidth="1"/>
    <col min="15" max="16" width="19.42578125" style="3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61</v>
      </c>
      <c r="D5" s="33"/>
      <c r="E5" s="32"/>
      <c r="F5" s="33"/>
      <c r="G5" s="32"/>
      <c r="H5" s="30" t="s">
        <v>1</v>
      </c>
      <c r="I5" s="32" t="s">
        <v>34</v>
      </c>
      <c r="J5" s="31"/>
      <c r="K5" s="31"/>
      <c r="L5" s="31"/>
      <c r="M5" s="31"/>
      <c r="N5" s="87"/>
      <c r="O5" s="87"/>
      <c r="P5" s="87"/>
    </row>
    <row r="6" spans="1:18" ht="18.75" thickBot="1" x14ac:dyDescent="0.3">
      <c r="A6" s="31"/>
      <c r="B6" s="30"/>
      <c r="C6" s="94"/>
      <c r="D6" s="31"/>
      <c r="E6" s="95"/>
      <c r="F6" s="30"/>
      <c r="G6" s="94"/>
      <c r="H6" s="31"/>
      <c r="I6" s="31"/>
      <c r="J6" s="31"/>
      <c r="K6" s="910" t="s">
        <v>22</v>
      </c>
      <c r="L6" s="911"/>
      <c r="M6" s="912"/>
      <c r="N6" s="87"/>
      <c r="O6" s="87"/>
      <c r="P6" s="87"/>
    </row>
    <row r="7" spans="1:18" ht="18" x14ac:dyDescent="0.25">
      <c r="A7" s="910" t="s">
        <v>2</v>
      </c>
      <c r="B7" s="912"/>
      <c r="C7" s="913" t="s">
        <v>3</v>
      </c>
      <c r="D7" s="914"/>
      <c r="E7" s="913" t="s">
        <v>4</v>
      </c>
      <c r="F7" s="914"/>
      <c r="G7" s="913" t="s">
        <v>5</v>
      </c>
      <c r="H7" s="914"/>
      <c r="I7" s="97" t="s">
        <v>17</v>
      </c>
      <c r="J7" s="96" t="s">
        <v>9</v>
      </c>
      <c r="K7" s="98" t="s">
        <v>6</v>
      </c>
      <c r="L7" s="99" t="s">
        <v>21</v>
      </c>
      <c r="M7" s="100"/>
      <c r="N7" s="101" t="s">
        <v>10</v>
      </c>
      <c r="O7" s="102" t="s">
        <v>11</v>
      </c>
      <c r="P7" s="101" t="s">
        <v>10</v>
      </c>
      <c r="Q7" s="68"/>
      <c r="R7" s="7"/>
    </row>
    <row r="8" spans="1:18" ht="18.75" thickBot="1" x14ac:dyDescent="0.3">
      <c r="A8" s="103" t="s">
        <v>19</v>
      </c>
      <c r="B8" s="104" t="s">
        <v>20</v>
      </c>
      <c r="C8" s="105" t="s">
        <v>12</v>
      </c>
      <c r="D8" s="106" t="s">
        <v>7</v>
      </c>
      <c r="E8" s="107" t="s">
        <v>12</v>
      </c>
      <c r="F8" s="108" t="s">
        <v>7</v>
      </c>
      <c r="G8" s="107" t="s">
        <v>12</v>
      </c>
      <c r="H8" s="108" t="s">
        <v>7</v>
      </c>
      <c r="I8" s="108" t="s">
        <v>18</v>
      </c>
      <c r="J8" s="108"/>
      <c r="K8" s="108" t="s">
        <v>13</v>
      </c>
      <c r="L8" s="108" t="s">
        <v>7</v>
      </c>
      <c r="M8" s="108" t="s">
        <v>8</v>
      </c>
      <c r="N8" s="109" t="s">
        <v>14</v>
      </c>
      <c r="O8" s="109" t="s">
        <v>15</v>
      </c>
      <c r="P8" s="109" t="s">
        <v>16</v>
      </c>
      <c r="Q8" s="76"/>
    </row>
    <row r="9" spans="1:18" ht="18" x14ac:dyDescent="0.25">
      <c r="A9" s="31" t="s">
        <v>86</v>
      </c>
      <c r="B9" s="154"/>
      <c r="C9" s="95"/>
      <c r="D9" s="311"/>
      <c r="E9" s="310"/>
      <c r="F9" s="311"/>
      <c r="G9" s="110">
        <v>7662.43</v>
      </c>
      <c r="H9" s="111">
        <v>563</v>
      </c>
      <c r="I9" s="59"/>
      <c r="J9" s="111" t="s">
        <v>23</v>
      </c>
      <c r="K9" s="112"/>
      <c r="L9" s="59"/>
      <c r="M9" s="59"/>
      <c r="N9" s="87"/>
      <c r="O9" s="87"/>
      <c r="P9" s="113">
        <f t="shared" ref="P9:P73" si="0">O9*G9</f>
        <v>0</v>
      </c>
      <c r="Q9" s="76"/>
      <c r="R9" s="3"/>
    </row>
    <row r="10" spans="1:18" s="135" customFormat="1" ht="20.25" x14ac:dyDescent="0.3">
      <c r="A10" s="311"/>
      <c r="B10" s="815">
        <v>1</v>
      </c>
      <c r="C10" s="315"/>
      <c r="D10" s="308"/>
      <c r="E10" s="315">
        <v>163.32</v>
      </c>
      <c r="F10" s="875">
        <v>12</v>
      </c>
      <c r="G10" s="312">
        <f>G9-E10+C10</f>
        <v>7499.1100000000006</v>
      </c>
      <c r="H10" s="309">
        <f>H9-F10+D10</f>
        <v>551</v>
      </c>
      <c r="I10" s="875" t="s">
        <v>89</v>
      </c>
      <c r="J10" s="309" t="s">
        <v>73</v>
      </c>
      <c r="K10" s="816"/>
      <c r="L10" s="311"/>
      <c r="M10" s="311"/>
      <c r="N10" s="441"/>
      <c r="O10" s="441"/>
      <c r="P10" s="441">
        <f t="shared" si="0"/>
        <v>0</v>
      </c>
      <c r="Q10" s="293"/>
      <c r="R10" s="338"/>
    </row>
    <row r="11" spans="1:18" s="135" customFormat="1" ht="20.25" x14ac:dyDescent="0.3">
      <c r="A11" s="311"/>
      <c r="B11" s="815">
        <v>8</v>
      </c>
      <c r="C11" s="315"/>
      <c r="D11" s="308"/>
      <c r="E11" s="315">
        <v>68.05</v>
      </c>
      <c r="F11" s="875">
        <v>5</v>
      </c>
      <c r="G11" s="312">
        <f t="shared" ref="G11:G51" si="1">G10-E11+C11</f>
        <v>7431.06</v>
      </c>
      <c r="H11" s="309">
        <f t="shared" ref="H11:H45" si="2">H10-F11+D11</f>
        <v>546</v>
      </c>
      <c r="I11" s="875" t="s">
        <v>127</v>
      </c>
      <c r="J11" s="309" t="s">
        <v>73</v>
      </c>
      <c r="K11" s="816"/>
      <c r="L11" s="311"/>
      <c r="M11" s="311"/>
      <c r="N11" s="441"/>
      <c r="O11" s="441"/>
      <c r="P11" s="441">
        <f t="shared" si="0"/>
        <v>0</v>
      </c>
      <c r="Q11" s="293"/>
      <c r="R11" s="338"/>
    </row>
    <row r="12" spans="1:18" s="135" customFormat="1" ht="20.25" x14ac:dyDescent="0.3">
      <c r="A12" s="311"/>
      <c r="B12" s="815">
        <v>8</v>
      </c>
      <c r="C12" s="312"/>
      <c r="D12" s="309"/>
      <c r="E12" s="315">
        <v>136.1</v>
      </c>
      <c r="F12" s="875">
        <v>10</v>
      </c>
      <c r="G12" s="312">
        <f t="shared" si="1"/>
        <v>7294.96</v>
      </c>
      <c r="H12" s="309">
        <f t="shared" si="2"/>
        <v>536</v>
      </c>
      <c r="I12" s="875" t="s">
        <v>129</v>
      </c>
      <c r="J12" s="309" t="s">
        <v>73</v>
      </c>
      <c r="K12" s="816"/>
      <c r="L12" s="311"/>
      <c r="M12" s="311"/>
      <c r="N12" s="441"/>
      <c r="O12" s="441"/>
      <c r="P12" s="441">
        <f t="shared" si="0"/>
        <v>0</v>
      </c>
      <c r="Q12" s="293"/>
      <c r="R12" s="338"/>
    </row>
    <row r="13" spans="1:18" s="360" customFormat="1" ht="20.25" x14ac:dyDescent="0.3">
      <c r="A13" s="311"/>
      <c r="B13" s="308">
        <v>9</v>
      </c>
      <c r="C13" s="312"/>
      <c r="D13" s="309"/>
      <c r="E13" s="315">
        <v>68.05</v>
      </c>
      <c r="F13" s="875">
        <v>5</v>
      </c>
      <c r="G13" s="312">
        <f t="shared" si="1"/>
        <v>7226.91</v>
      </c>
      <c r="H13" s="309">
        <f t="shared" si="2"/>
        <v>531</v>
      </c>
      <c r="I13" s="875" t="s">
        <v>138</v>
      </c>
      <c r="J13" s="309" t="s">
        <v>72</v>
      </c>
      <c r="K13" s="816"/>
      <c r="L13" s="311"/>
      <c r="M13" s="311"/>
      <c r="N13" s="441"/>
      <c r="O13" s="442"/>
      <c r="P13" s="441">
        <f>O13*G14</f>
        <v>0</v>
      </c>
      <c r="Q13" s="293"/>
      <c r="R13" s="426"/>
    </row>
    <row r="14" spans="1:18" s="360" customFormat="1" ht="20.25" x14ac:dyDescent="0.3">
      <c r="A14" s="311"/>
      <c r="B14" s="308">
        <v>12</v>
      </c>
      <c r="C14" s="312"/>
      <c r="D14" s="309"/>
      <c r="E14" s="315">
        <v>13.61</v>
      </c>
      <c r="F14" s="875">
        <v>1</v>
      </c>
      <c r="G14" s="312">
        <f t="shared" si="1"/>
        <v>7213.3</v>
      </c>
      <c r="H14" s="309">
        <f t="shared" si="2"/>
        <v>530</v>
      </c>
      <c r="I14" s="875" t="s">
        <v>279</v>
      </c>
      <c r="J14" s="309" t="s">
        <v>65</v>
      </c>
      <c r="K14" s="816"/>
      <c r="L14" s="311"/>
      <c r="M14" s="311"/>
      <c r="N14" s="441"/>
      <c r="O14" s="442"/>
      <c r="P14" s="441"/>
      <c r="Q14" s="293"/>
      <c r="R14" s="426"/>
    </row>
    <row r="15" spans="1:18" s="135" customFormat="1" ht="20.25" x14ac:dyDescent="0.3">
      <c r="A15" s="311"/>
      <c r="B15" s="308">
        <v>13</v>
      </c>
      <c r="C15" s="312"/>
      <c r="D15" s="309"/>
      <c r="E15" s="315">
        <v>979.92</v>
      </c>
      <c r="F15" s="875">
        <v>72</v>
      </c>
      <c r="G15" s="312">
        <f t="shared" si="1"/>
        <v>6233.38</v>
      </c>
      <c r="H15" s="309">
        <f t="shared" si="2"/>
        <v>458</v>
      </c>
      <c r="I15" s="875" t="s">
        <v>170</v>
      </c>
      <c r="J15" s="309" t="s">
        <v>65</v>
      </c>
      <c r="K15" s="816"/>
      <c r="L15" s="311"/>
      <c r="M15" s="311"/>
      <c r="N15" s="441"/>
      <c r="O15" s="441"/>
      <c r="P15" s="441">
        <f t="shared" si="0"/>
        <v>0</v>
      </c>
      <c r="Q15" s="293"/>
      <c r="R15" s="338"/>
    </row>
    <row r="16" spans="1:18" s="135" customFormat="1" ht="20.25" x14ac:dyDescent="0.3">
      <c r="A16" s="311"/>
      <c r="B16" s="308">
        <v>13</v>
      </c>
      <c r="C16" s="312"/>
      <c r="D16" s="309"/>
      <c r="E16" s="315">
        <v>136.1</v>
      </c>
      <c r="F16" s="875">
        <v>10</v>
      </c>
      <c r="G16" s="312">
        <f t="shared" si="1"/>
        <v>6097.28</v>
      </c>
      <c r="H16" s="309">
        <f t="shared" si="2"/>
        <v>448</v>
      </c>
      <c r="I16" s="875" t="s">
        <v>171</v>
      </c>
      <c r="J16" s="309" t="s">
        <v>72</v>
      </c>
      <c r="K16" s="816"/>
      <c r="L16" s="311"/>
      <c r="M16" s="311"/>
      <c r="N16" s="441"/>
      <c r="O16" s="441"/>
      <c r="P16" s="441">
        <f t="shared" si="0"/>
        <v>0</v>
      </c>
      <c r="Q16" s="293"/>
      <c r="R16" s="338"/>
    </row>
    <row r="17" spans="1:18" s="135" customFormat="1" ht="20.25" x14ac:dyDescent="0.3">
      <c r="A17" s="311"/>
      <c r="B17" s="308">
        <v>13</v>
      </c>
      <c r="C17" s="312"/>
      <c r="D17" s="309"/>
      <c r="E17" s="315">
        <v>136.1</v>
      </c>
      <c r="F17" s="875">
        <v>10</v>
      </c>
      <c r="G17" s="312">
        <f t="shared" si="1"/>
        <v>5961.1799999999994</v>
      </c>
      <c r="H17" s="309">
        <f t="shared" si="2"/>
        <v>438</v>
      </c>
      <c r="I17" s="875" t="s">
        <v>172</v>
      </c>
      <c r="J17" s="309" t="s">
        <v>73</v>
      </c>
      <c r="K17" s="816"/>
      <c r="L17" s="309"/>
      <c r="M17" s="309"/>
      <c r="N17" s="442"/>
      <c r="O17" s="442"/>
      <c r="P17" s="441">
        <f t="shared" si="0"/>
        <v>0</v>
      </c>
      <c r="Q17" s="293"/>
      <c r="R17" s="338"/>
    </row>
    <row r="18" spans="1:18" s="360" customFormat="1" ht="20.25" x14ac:dyDescent="0.3">
      <c r="A18" s="311"/>
      <c r="B18" s="308">
        <v>15</v>
      </c>
      <c r="C18" s="312"/>
      <c r="D18" s="309"/>
      <c r="E18" s="315">
        <v>27.22</v>
      </c>
      <c r="F18" s="875">
        <v>2</v>
      </c>
      <c r="G18" s="312">
        <f t="shared" si="1"/>
        <v>5933.9599999999991</v>
      </c>
      <c r="H18" s="309">
        <f t="shared" si="2"/>
        <v>436</v>
      </c>
      <c r="I18" s="875" t="s">
        <v>178</v>
      </c>
      <c r="J18" s="309" t="s">
        <v>79</v>
      </c>
      <c r="K18" s="816"/>
      <c r="L18" s="311"/>
      <c r="M18" s="311"/>
      <c r="N18" s="441"/>
      <c r="O18" s="441"/>
      <c r="P18" s="441">
        <f t="shared" si="0"/>
        <v>0</v>
      </c>
      <c r="Q18" s="293"/>
    </row>
    <row r="19" spans="1:18" s="360" customFormat="1" ht="20.25" x14ac:dyDescent="0.3">
      <c r="A19" s="311"/>
      <c r="B19" s="308">
        <v>15</v>
      </c>
      <c r="C19" s="312"/>
      <c r="D19" s="309"/>
      <c r="E19" s="315">
        <v>136.1</v>
      </c>
      <c r="F19" s="875">
        <v>10</v>
      </c>
      <c r="G19" s="312">
        <f t="shared" si="1"/>
        <v>5797.8599999999988</v>
      </c>
      <c r="H19" s="309">
        <f t="shared" si="2"/>
        <v>426</v>
      </c>
      <c r="I19" s="875" t="s">
        <v>182</v>
      </c>
      <c r="J19" s="309" t="s">
        <v>73</v>
      </c>
      <c r="K19" s="816"/>
      <c r="L19" s="311"/>
      <c r="M19" s="311"/>
      <c r="N19" s="441"/>
      <c r="O19" s="441"/>
      <c r="P19" s="441">
        <f t="shared" si="0"/>
        <v>0</v>
      </c>
      <c r="Q19" s="293"/>
    </row>
    <row r="20" spans="1:18" s="360" customFormat="1" ht="18" x14ac:dyDescent="0.25">
      <c r="A20" s="311"/>
      <c r="B20" s="308">
        <v>15</v>
      </c>
      <c r="C20" s="312"/>
      <c r="D20" s="309"/>
      <c r="E20" s="315">
        <v>68.05</v>
      </c>
      <c r="F20" s="875">
        <v>5</v>
      </c>
      <c r="G20" s="312">
        <f t="shared" si="1"/>
        <v>5729.8099999999986</v>
      </c>
      <c r="H20" s="309">
        <f t="shared" si="2"/>
        <v>421</v>
      </c>
      <c r="I20" s="875" t="s">
        <v>183</v>
      </c>
      <c r="J20" s="309" t="s">
        <v>71</v>
      </c>
      <c r="K20" s="311"/>
      <c r="L20" s="311"/>
      <c r="M20" s="311"/>
      <c r="N20" s="441"/>
      <c r="O20" s="441"/>
      <c r="P20" s="441">
        <f t="shared" si="0"/>
        <v>0</v>
      </c>
      <c r="Q20" s="293"/>
    </row>
    <row r="21" spans="1:18" s="360" customFormat="1" ht="18" x14ac:dyDescent="0.25">
      <c r="A21" s="311"/>
      <c r="B21" s="317">
        <v>18</v>
      </c>
      <c r="C21" s="310"/>
      <c r="D21" s="311"/>
      <c r="E21" s="316">
        <v>136.1</v>
      </c>
      <c r="F21" s="876">
        <v>10</v>
      </c>
      <c r="G21" s="312">
        <f t="shared" si="1"/>
        <v>5593.7099999999982</v>
      </c>
      <c r="H21" s="309">
        <f t="shared" si="2"/>
        <v>411</v>
      </c>
      <c r="I21" s="875" t="s">
        <v>215</v>
      </c>
      <c r="J21" s="309" t="s">
        <v>73</v>
      </c>
      <c r="K21" s="311"/>
      <c r="L21" s="311"/>
      <c r="M21" s="311"/>
      <c r="N21" s="441"/>
      <c r="O21" s="441"/>
      <c r="P21" s="441">
        <f t="shared" si="0"/>
        <v>0</v>
      </c>
      <c r="Q21" s="293"/>
    </row>
    <row r="22" spans="1:18" s="135" customFormat="1" ht="18" x14ac:dyDescent="0.25">
      <c r="A22" s="311"/>
      <c r="B22" s="317">
        <v>20</v>
      </c>
      <c r="C22" s="310"/>
      <c r="D22" s="311"/>
      <c r="E22" s="316">
        <v>136.1</v>
      </c>
      <c r="F22" s="876">
        <v>10</v>
      </c>
      <c r="G22" s="312">
        <f t="shared" si="1"/>
        <v>5457.6099999999979</v>
      </c>
      <c r="H22" s="309">
        <f t="shared" si="2"/>
        <v>401</v>
      </c>
      <c r="I22" s="875" t="s">
        <v>230</v>
      </c>
      <c r="J22" s="309" t="s">
        <v>72</v>
      </c>
      <c r="K22" s="311"/>
      <c r="L22" s="311"/>
      <c r="M22" s="311"/>
      <c r="N22" s="441"/>
      <c r="O22" s="441"/>
      <c r="P22" s="441">
        <f t="shared" si="0"/>
        <v>0</v>
      </c>
      <c r="Q22" s="293"/>
    </row>
    <row r="23" spans="1:18" s="135" customFormat="1" ht="18" x14ac:dyDescent="0.25">
      <c r="A23" s="311"/>
      <c r="B23" s="317">
        <v>20</v>
      </c>
      <c r="C23" s="310"/>
      <c r="D23" s="311"/>
      <c r="E23" s="316">
        <v>734.94</v>
      </c>
      <c r="F23" s="876">
        <v>54</v>
      </c>
      <c r="G23" s="312">
        <f t="shared" si="1"/>
        <v>4722.6699999999983</v>
      </c>
      <c r="H23" s="309">
        <f t="shared" si="2"/>
        <v>347</v>
      </c>
      <c r="I23" s="875" t="s">
        <v>233</v>
      </c>
      <c r="J23" s="309" t="s">
        <v>65</v>
      </c>
      <c r="K23" s="311"/>
      <c r="L23" s="311"/>
      <c r="M23" s="311"/>
      <c r="N23" s="441"/>
      <c r="O23" s="441"/>
      <c r="P23" s="441">
        <f t="shared" si="0"/>
        <v>0</v>
      </c>
      <c r="Q23" s="293"/>
    </row>
    <row r="24" spans="1:18" s="135" customFormat="1" ht="18" x14ac:dyDescent="0.25">
      <c r="A24" s="311"/>
      <c r="B24" s="317">
        <v>23</v>
      </c>
      <c r="C24" s="310"/>
      <c r="D24" s="311"/>
      <c r="E24" s="316">
        <v>68.05</v>
      </c>
      <c r="F24" s="876">
        <v>5</v>
      </c>
      <c r="G24" s="312">
        <f t="shared" si="1"/>
        <v>4654.6199999999981</v>
      </c>
      <c r="H24" s="309">
        <f t="shared" si="2"/>
        <v>342</v>
      </c>
      <c r="I24" s="875" t="s">
        <v>259</v>
      </c>
      <c r="J24" s="817" t="s">
        <v>72</v>
      </c>
      <c r="K24" s="311"/>
      <c r="L24" s="311"/>
      <c r="M24" s="311"/>
      <c r="N24" s="441"/>
      <c r="O24" s="441"/>
      <c r="P24" s="441">
        <f t="shared" si="0"/>
        <v>0</v>
      </c>
      <c r="Q24" s="293"/>
    </row>
    <row r="25" spans="1:18" s="135" customFormat="1" ht="18" x14ac:dyDescent="0.25">
      <c r="A25" s="311"/>
      <c r="B25" s="317">
        <v>23</v>
      </c>
      <c r="C25" s="310"/>
      <c r="D25" s="311"/>
      <c r="E25" s="316">
        <v>13.61</v>
      </c>
      <c r="F25" s="876">
        <v>1</v>
      </c>
      <c r="G25" s="312">
        <f t="shared" si="1"/>
        <v>4641.0099999999984</v>
      </c>
      <c r="H25" s="309">
        <f t="shared" si="2"/>
        <v>341</v>
      </c>
      <c r="I25" s="875" t="s">
        <v>260</v>
      </c>
      <c r="J25" s="309" t="s">
        <v>79</v>
      </c>
      <c r="K25" s="311"/>
      <c r="L25" s="311"/>
      <c r="M25" s="311"/>
      <c r="N25" s="441"/>
      <c r="O25" s="441"/>
      <c r="P25" s="441">
        <f t="shared" si="0"/>
        <v>0</v>
      </c>
      <c r="Q25" s="293"/>
    </row>
    <row r="26" spans="1:18" s="135" customFormat="1" ht="18" x14ac:dyDescent="0.25">
      <c r="A26" s="311"/>
      <c r="B26" s="317">
        <v>23</v>
      </c>
      <c r="C26" s="310"/>
      <c r="D26" s="311"/>
      <c r="E26" s="316">
        <v>136.6</v>
      </c>
      <c r="F26" s="876">
        <v>10</v>
      </c>
      <c r="G26" s="312">
        <f t="shared" si="1"/>
        <v>4504.409999999998</v>
      </c>
      <c r="H26" s="309">
        <f t="shared" si="2"/>
        <v>331</v>
      </c>
      <c r="I26" s="875" t="s">
        <v>261</v>
      </c>
      <c r="J26" s="309" t="s">
        <v>73</v>
      </c>
      <c r="K26" s="311"/>
      <c r="L26" s="311"/>
      <c r="M26" s="311"/>
      <c r="N26" s="441"/>
      <c r="O26" s="441"/>
      <c r="P26" s="441">
        <f t="shared" si="0"/>
        <v>0</v>
      </c>
      <c r="Q26" s="293"/>
    </row>
    <row r="27" spans="1:18" s="135" customFormat="1" ht="18" x14ac:dyDescent="0.25">
      <c r="A27" s="311"/>
      <c r="B27" s="317">
        <v>28</v>
      </c>
      <c r="C27" s="310"/>
      <c r="D27" s="311"/>
      <c r="E27" s="316">
        <v>979.92</v>
      </c>
      <c r="F27" s="876">
        <v>72</v>
      </c>
      <c r="G27" s="312">
        <f t="shared" si="1"/>
        <v>3524.489999999998</v>
      </c>
      <c r="H27" s="309">
        <f t="shared" si="2"/>
        <v>259</v>
      </c>
      <c r="I27" s="875" t="s">
        <v>291</v>
      </c>
      <c r="J27" s="309" t="s">
        <v>65</v>
      </c>
      <c r="K27" s="311"/>
      <c r="L27" s="311"/>
      <c r="M27" s="311"/>
      <c r="N27" s="441"/>
      <c r="O27" s="441"/>
      <c r="P27" s="441">
        <f t="shared" si="0"/>
        <v>0</v>
      </c>
      <c r="Q27" s="293"/>
    </row>
    <row r="28" spans="1:18" s="135" customFormat="1" ht="18" x14ac:dyDescent="0.25">
      <c r="A28" s="311"/>
      <c r="B28" s="317">
        <v>29</v>
      </c>
      <c r="C28" s="310"/>
      <c r="D28" s="311"/>
      <c r="E28" s="316">
        <v>13.61</v>
      </c>
      <c r="F28" s="876">
        <v>1</v>
      </c>
      <c r="G28" s="312">
        <f t="shared" si="1"/>
        <v>3510.8799999999978</v>
      </c>
      <c r="H28" s="309">
        <f t="shared" si="2"/>
        <v>258</v>
      </c>
      <c r="I28" s="875" t="s">
        <v>306</v>
      </c>
      <c r="J28" s="309" t="s">
        <v>79</v>
      </c>
      <c r="K28" s="311"/>
      <c r="L28" s="311"/>
      <c r="M28" s="311"/>
      <c r="N28" s="441"/>
      <c r="O28" s="441"/>
      <c r="P28" s="441">
        <f t="shared" si="0"/>
        <v>0</v>
      </c>
      <c r="Q28" s="293"/>
    </row>
    <row r="29" spans="1:18" s="135" customFormat="1" ht="18" x14ac:dyDescent="0.25">
      <c r="A29" s="311"/>
      <c r="B29" s="317">
        <v>30</v>
      </c>
      <c r="C29" s="310"/>
      <c r="D29" s="311"/>
      <c r="E29" s="316">
        <v>136.1</v>
      </c>
      <c r="F29" s="876">
        <v>10</v>
      </c>
      <c r="G29" s="312">
        <f t="shared" si="1"/>
        <v>3374.7799999999979</v>
      </c>
      <c r="H29" s="309">
        <f t="shared" si="2"/>
        <v>248</v>
      </c>
      <c r="I29" s="875" t="s">
        <v>311</v>
      </c>
      <c r="J29" s="309" t="s">
        <v>72</v>
      </c>
      <c r="K29" s="309"/>
      <c r="L29" s="311"/>
      <c r="M29" s="311"/>
      <c r="N29" s="441"/>
      <c r="O29" s="441"/>
      <c r="P29" s="441">
        <f t="shared" si="0"/>
        <v>0</v>
      </c>
      <c r="Q29" s="293"/>
    </row>
    <row r="30" spans="1:18" s="135" customFormat="1" ht="18" x14ac:dyDescent="0.25">
      <c r="A30" s="311"/>
      <c r="B30" s="317">
        <v>30</v>
      </c>
      <c r="C30" s="310"/>
      <c r="D30" s="311"/>
      <c r="E30" s="316">
        <v>68.05</v>
      </c>
      <c r="F30" s="876">
        <v>5</v>
      </c>
      <c r="G30" s="312">
        <f t="shared" si="1"/>
        <v>3306.7299999999977</v>
      </c>
      <c r="H30" s="309">
        <f t="shared" si="2"/>
        <v>243</v>
      </c>
      <c r="I30" s="875" t="s">
        <v>315</v>
      </c>
      <c r="J30" s="309" t="s">
        <v>73</v>
      </c>
      <c r="K30" s="311"/>
      <c r="L30" s="311"/>
      <c r="M30" s="311"/>
      <c r="N30" s="441"/>
      <c r="O30" s="441"/>
      <c r="P30" s="441">
        <f t="shared" si="0"/>
        <v>0</v>
      </c>
      <c r="Q30" s="293"/>
    </row>
    <row r="31" spans="1:18" s="135" customFormat="1" ht="18" x14ac:dyDescent="0.25">
      <c r="A31" s="311"/>
      <c r="B31" s="308"/>
      <c r="C31" s="312"/>
      <c r="D31" s="309"/>
      <c r="E31" s="315"/>
      <c r="F31" s="308"/>
      <c r="G31" s="312">
        <f t="shared" si="1"/>
        <v>3306.7299999999977</v>
      </c>
      <c r="H31" s="309">
        <f t="shared" si="2"/>
        <v>243</v>
      </c>
      <c r="I31" s="875"/>
      <c r="J31" s="309"/>
      <c r="K31" s="309"/>
      <c r="L31" s="309"/>
      <c r="M31" s="309"/>
      <c r="N31" s="441"/>
      <c r="O31" s="441"/>
      <c r="P31" s="441">
        <f t="shared" si="0"/>
        <v>0</v>
      </c>
      <c r="Q31" s="293"/>
    </row>
    <row r="32" spans="1:18" s="135" customFormat="1" ht="18" x14ac:dyDescent="0.25">
      <c r="A32" s="311"/>
      <c r="B32" s="308"/>
      <c r="C32" s="312"/>
      <c r="D32" s="309"/>
      <c r="E32" s="315"/>
      <c r="F32" s="308"/>
      <c r="G32" s="312">
        <f t="shared" si="1"/>
        <v>3306.7299999999977</v>
      </c>
      <c r="H32" s="309">
        <f t="shared" si="2"/>
        <v>243</v>
      </c>
      <c r="I32" s="875"/>
      <c r="J32" s="309"/>
      <c r="K32" s="309"/>
      <c r="L32" s="309"/>
      <c r="M32" s="309"/>
      <c r="N32" s="441"/>
      <c r="O32" s="441"/>
      <c r="P32" s="441">
        <f t="shared" si="0"/>
        <v>0</v>
      </c>
      <c r="Q32" s="293"/>
    </row>
    <row r="33" spans="1:17" s="135" customFormat="1" ht="18" x14ac:dyDescent="0.25">
      <c r="A33" s="311"/>
      <c r="B33" s="308"/>
      <c r="C33" s="312"/>
      <c r="D33" s="309"/>
      <c r="E33" s="315"/>
      <c r="F33" s="308"/>
      <c r="G33" s="312">
        <f t="shared" si="1"/>
        <v>3306.7299999999977</v>
      </c>
      <c r="H33" s="309">
        <f t="shared" si="2"/>
        <v>243</v>
      </c>
      <c r="I33" s="875"/>
      <c r="J33" s="309"/>
      <c r="K33" s="309"/>
      <c r="L33" s="309"/>
      <c r="M33" s="309"/>
      <c r="N33" s="441"/>
      <c r="O33" s="441"/>
      <c r="P33" s="441">
        <f t="shared" si="0"/>
        <v>0</v>
      </c>
      <c r="Q33" s="293"/>
    </row>
    <row r="34" spans="1:17" s="135" customFormat="1" ht="18" x14ac:dyDescent="0.25">
      <c r="A34" s="311"/>
      <c r="B34" s="317"/>
      <c r="C34" s="310"/>
      <c r="D34" s="311"/>
      <c r="E34" s="316"/>
      <c r="F34" s="317"/>
      <c r="G34" s="312">
        <f t="shared" si="1"/>
        <v>3306.7299999999977</v>
      </c>
      <c r="H34" s="309">
        <f t="shared" si="2"/>
        <v>243</v>
      </c>
      <c r="I34" s="875"/>
      <c r="J34" s="309"/>
      <c r="K34" s="311"/>
      <c r="L34" s="311"/>
      <c r="M34" s="311"/>
      <c r="N34" s="441"/>
      <c r="O34" s="441"/>
      <c r="P34" s="441">
        <f t="shared" si="0"/>
        <v>0</v>
      </c>
      <c r="Q34" s="293"/>
    </row>
    <row r="35" spans="1:17" s="135" customFormat="1" ht="18" x14ac:dyDescent="0.25">
      <c r="A35" s="311"/>
      <c r="B35" s="317"/>
      <c r="C35" s="310"/>
      <c r="D35" s="311"/>
      <c r="E35" s="316"/>
      <c r="F35" s="317"/>
      <c r="G35" s="312">
        <f t="shared" si="1"/>
        <v>3306.7299999999977</v>
      </c>
      <c r="H35" s="309">
        <f t="shared" si="2"/>
        <v>243</v>
      </c>
      <c r="I35" s="875"/>
      <c r="J35" s="309"/>
      <c r="K35" s="311"/>
      <c r="L35" s="311"/>
      <c r="M35" s="311"/>
      <c r="N35" s="441"/>
      <c r="O35" s="441"/>
      <c r="P35" s="441">
        <f t="shared" si="0"/>
        <v>0</v>
      </c>
      <c r="Q35" s="293"/>
    </row>
    <row r="36" spans="1:17" s="135" customFormat="1" ht="18" x14ac:dyDescent="0.25">
      <c r="A36" s="311"/>
      <c r="B36" s="317"/>
      <c r="C36" s="310"/>
      <c r="D36" s="311"/>
      <c r="E36" s="316"/>
      <c r="F36" s="317"/>
      <c r="G36" s="312">
        <f t="shared" si="1"/>
        <v>3306.7299999999977</v>
      </c>
      <c r="H36" s="309">
        <f t="shared" si="2"/>
        <v>243</v>
      </c>
      <c r="I36" s="875"/>
      <c r="J36" s="309"/>
      <c r="K36" s="311"/>
      <c r="L36" s="311"/>
      <c r="M36" s="311"/>
      <c r="N36" s="441"/>
      <c r="O36" s="441"/>
      <c r="P36" s="441">
        <f t="shared" si="0"/>
        <v>0</v>
      </c>
      <c r="Q36" s="293"/>
    </row>
    <row r="37" spans="1:17" s="135" customFormat="1" ht="18" x14ac:dyDescent="0.25">
      <c r="A37" s="311"/>
      <c r="B37" s="317"/>
      <c r="C37" s="316"/>
      <c r="D37" s="317"/>
      <c r="E37" s="316"/>
      <c r="F37" s="317"/>
      <c r="G37" s="312">
        <f t="shared" si="1"/>
        <v>3306.7299999999977</v>
      </c>
      <c r="H37" s="309">
        <f t="shared" si="2"/>
        <v>243</v>
      </c>
      <c r="I37" s="876"/>
      <c r="J37" s="309"/>
      <c r="K37" s="311"/>
      <c r="L37" s="311"/>
      <c r="M37" s="311"/>
      <c r="N37" s="441"/>
      <c r="O37" s="441"/>
      <c r="P37" s="441">
        <f t="shared" si="0"/>
        <v>0</v>
      </c>
      <c r="Q37" s="293"/>
    </row>
    <row r="38" spans="1:17" s="135" customFormat="1" ht="18" x14ac:dyDescent="0.25">
      <c r="A38" s="311"/>
      <c r="B38" s="317"/>
      <c r="C38" s="316"/>
      <c r="D38" s="317"/>
      <c r="E38" s="316"/>
      <c r="F38" s="317"/>
      <c r="G38" s="312">
        <f t="shared" si="1"/>
        <v>3306.7299999999977</v>
      </c>
      <c r="H38" s="309">
        <f t="shared" si="2"/>
        <v>243</v>
      </c>
      <c r="I38" s="876"/>
      <c r="J38" s="311"/>
      <c r="K38" s="311"/>
      <c r="L38" s="311"/>
      <c r="M38" s="311"/>
      <c r="N38" s="441"/>
      <c r="O38" s="441"/>
      <c r="P38" s="441">
        <f t="shared" si="0"/>
        <v>0</v>
      </c>
      <c r="Q38" s="293"/>
    </row>
    <row r="39" spans="1:17" s="135" customFormat="1" ht="18" x14ac:dyDescent="0.25">
      <c r="A39" s="311"/>
      <c r="B39" s="317"/>
      <c r="C39" s="316"/>
      <c r="D39" s="317"/>
      <c r="E39" s="316"/>
      <c r="F39" s="317"/>
      <c r="G39" s="312">
        <f t="shared" si="1"/>
        <v>3306.7299999999977</v>
      </c>
      <c r="H39" s="309">
        <f t="shared" si="2"/>
        <v>243</v>
      </c>
      <c r="I39" s="876"/>
      <c r="J39" s="311"/>
      <c r="K39" s="311"/>
      <c r="L39" s="311"/>
      <c r="M39" s="311"/>
      <c r="N39" s="441"/>
      <c r="O39" s="441"/>
      <c r="P39" s="441">
        <f t="shared" si="0"/>
        <v>0</v>
      </c>
      <c r="Q39" s="293"/>
    </row>
    <row r="40" spans="1:17" s="135" customFormat="1" ht="18" x14ac:dyDescent="0.25">
      <c r="A40" s="311"/>
      <c r="B40" s="317"/>
      <c r="C40" s="316"/>
      <c r="D40" s="317"/>
      <c r="E40" s="316"/>
      <c r="F40" s="317"/>
      <c r="G40" s="312">
        <f t="shared" si="1"/>
        <v>3306.7299999999977</v>
      </c>
      <c r="H40" s="309">
        <f t="shared" si="2"/>
        <v>243</v>
      </c>
      <c r="I40" s="317"/>
      <c r="J40" s="311"/>
      <c r="K40" s="311"/>
      <c r="L40" s="311" t="str">
        <f t="shared" ref="L40:L75" si="3">IF(D40&gt;0,D40," ")</f>
        <v xml:space="preserve"> </v>
      </c>
      <c r="M40" s="311"/>
      <c r="N40" s="441"/>
      <c r="O40" s="441"/>
      <c r="P40" s="441">
        <f t="shared" si="0"/>
        <v>0</v>
      </c>
      <c r="Q40" s="293"/>
    </row>
    <row r="41" spans="1:17" s="135" customFormat="1" ht="18" x14ac:dyDescent="0.25">
      <c r="A41" s="311"/>
      <c r="B41" s="317"/>
      <c r="C41" s="316"/>
      <c r="D41" s="317"/>
      <c r="E41" s="316"/>
      <c r="F41" s="317"/>
      <c r="G41" s="312">
        <f t="shared" si="1"/>
        <v>3306.7299999999977</v>
      </c>
      <c r="H41" s="309">
        <f t="shared" si="2"/>
        <v>243</v>
      </c>
      <c r="I41" s="317"/>
      <c r="J41" s="311"/>
      <c r="K41" s="311"/>
      <c r="L41" s="311" t="str">
        <f t="shared" si="3"/>
        <v xml:space="preserve"> </v>
      </c>
      <c r="M41" s="311"/>
      <c r="N41" s="441"/>
      <c r="O41" s="441"/>
      <c r="P41" s="441">
        <f t="shared" si="0"/>
        <v>0</v>
      </c>
      <c r="Q41" s="293"/>
    </row>
    <row r="42" spans="1:17" s="135" customFormat="1" ht="18" x14ac:dyDescent="0.25">
      <c r="A42" s="311"/>
      <c r="B42" s="317"/>
      <c r="C42" s="316"/>
      <c r="D42" s="317"/>
      <c r="E42" s="316"/>
      <c r="F42" s="317"/>
      <c r="G42" s="312">
        <f t="shared" si="1"/>
        <v>3306.7299999999977</v>
      </c>
      <c r="H42" s="309">
        <f t="shared" si="2"/>
        <v>243</v>
      </c>
      <c r="I42" s="311"/>
      <c r="J42" s="311"/>
      <c r="K42" s="311"/>
      <c r="L42" s="311" t="str">
        <f t="shared" si="3"/>
        <v xml:space="preserve"> </v>
      </c>
      <c r="M42" s="311"/>
      <c r="N42" s="441"/>
      <c r="O42" s="441"/>
      <c r="P42" s="441">
        <f t="shared" si="0"/>
        <v>0</v>
      </c>
      <c r="Q42" s="293"/>
    </row>
    <row r="43" spans="1:17" s="135" customFormat="1" ht="18" x14ac:dyDescent="0.25">
      <c r="A43" s="311"/>
      <c r="B43" s="311"/>
      <c r="C43" s="310"/>
      <c r="D43" s="311"/>
      <c r="E43" s="310"/>
      <c r="F43" s="311"/>
      <c r="G43" s="312">
        <f t="shared" si="1"/>
        <v>3306.7299999999977</v>
      </c>
      <c r="H43" s="309">
        <f t="shared" si="2"/>
        <v>243</v>
      </c>
      <c r="I43" s="311"/>
      <c r="J43" s="311"/>
      <c r="K43" s="311"/>
      <c r="L43" s="311" t="str">
        <f t="shared" si="3"/>
        <v xml:space="preserve"> </v>
      </c>
      <c r="M43" s="311"/>
      <c r="N43" s="441"/>
      <c r="O43" s="441"/>
      <c r="P43" s="441">
        <f t="shared" si="0"/>
        <v>0</v>
      </c>
      <c r="Q43" s="293"/>
    </row>
    <row r="44" spans="1:17" s="135" customFormat="1" ht="18" x14ac:dyDescent="0.25">
      <c r="A44" s="311"/>
      <c r="B44" s="311"/>
      <c r="C44" s="310"/>
      <c r="D44" s="311"/>
      <c r="E44" s="310"/>
      <c r="F44" s="311"/>
      <c r="G44" s="312">
        <f t="shared" si="1"/>
        <v>3306.7299999999977</v>
      </c>
      <c r="H44" s="309">
        <f t="shared" si="2"/>
        <v>243</v>
      </c>
      <c r="I44" s="311"/>
      <c r="J44" s="311"/>
      <c r="K44" s="311"/>
      <c r="L44" s="311" t="str">
        <f t="shared" si="3"/>
        <v xml:space="preserve"> </v>
      </c>
      <c r="M44" s="311"/>
      <c r="N44" s="441"/>
      <c r="O44" s="441"/>
      <c r="P44" s="441">
        <f t="shared" si="0"/>
        <v>0</v>
      </c>
      <c r="Q44" s="293"/>
    </row>
    <row r="45" spans="1:17" s="135" customFormat="1" ht="18" x14ac:dyDescent="0.25">
      <c r="A45" s="311"/>
      <c r="B45" s="311"/>
      <c r="C45" s="310"/>
      <c r="D45" s="311"/>
      <c r="E45" s="310"/>
      <c r="F45" s="311"/>
      <c r="G45" s="312">
        <f t="shared" si="1"/>
        <v>3306.7299999999977</v>
      </c>
      <c r="H45" s="309">
        <f t="shared" si="2"/>
        <v>243</v>
      </c>
      <c r="I45" s="311"/>
      <c r="J45" s="311"/>
      <c r="K45" s="311"/>
      <c r="L45" s="311" t="str">
        <f t="shared" si="3"/>
        <v xml:space="preserve"> </v>
      </c>
      <c r="M45" s="311"/>
      <c r="N45" s="441"/>
      <c r="O45" s="441"/>
      <c r="P45" s="441">
        <f t="shared" si="0"/>
        <v>0</v>
      </c>
      <c r="Q45" s="293"/>
    </row>
    <row r="46" spans="1:17" s="135" customFormat="1" ht="18" x14ac:dyDescent="0.25">
      <c r="A46" s="311"/>
      <c r="B46" s="311"/>
      <c r="C46" s="310"/>
      <c r="D46" s="311"/>
      <c r="E46" s="310"/>
      <c r="F46" s="311"/>
      <c r="G46" s="312">
        <f t="shared" si="1"/>
        <v>3306.7299999999977</v>
      </c>
      <c r="H46" s="311">
        <f t="shared" ref="G46:H90" si="4">H45-F46+D46</f>
        <v>243</v>
      </c>
      <c r="I46" s="311"/>
      <c r="J46" s="311"/>
      <c r="K46" s="311"/>
      <c r="L46" s="311" t="str">
        <f t="shared" si="3"/>
        <v xml:space="preserve"> </v>
      </c>
      <c r="M46" s="311"/>
      <c r="N46" s="441"/>
      <c r="O46" s="441"/>
      <c r="P46" s="441">
        <f t="shared" si="0"/>
        <v>0</v>
      </c>
      <c r="Q46" s="293"/>
    </row>
    <row r="47" spans="1:17" s="135" customFormat="1" ht="18" x14ac:dyDescent="0.25">
      <c r="A47" s="311"/>
      <c r="B47" s="311"/>
      <c r="C47" s="310"/>
      <c r="D47" s="311"/>
      <c r="E47" s="310"/>
      <c r="F47" s="311"/>
      <c r="G47" s="312">
        <f t="shared" si="1"/>
        <v>3306.7299999999977</v>
      </c>
      <c r="H47" s="311">
        <f t="shared" si="4"/>
        <v>243</v>
      </c>
      <c r="I47" s="311"/>
      <c r="J47" s="311"/>
      <c r="K47" s="311"/>
      <c r="L47" s="311" t="str">
        <f t="shared" si="3"/>
        <v xml:space="preserve"> </v>
      </c>
      <c r="M47" s="311"/>
      <c r="N47" s="441"/>
      <c r="O47" s="441"/>
      <c r="P47" s="441">
        <f t="shared" si="0"/>
        <v>0</v>
      </c>
      <c r="Q47" s="293"/>
    </row>
    <row r="48" spans="1:17" s="135" customFormat="1" ht="18" x14ac:dyDescent="0.25">
      <c r="A48" s="311"/>
      <c r="B48" s="311"/>
      <c r="C48" s="310"/>
      <c r="D48" s="311"/>
      <c r="E48" s="310"/>
      <c r="F48" s="311"/>
      <c r="G48" s="312">
        <f t="shared" si="1"/>
        <v>3306.7299999999977</v>
      </c>
      <c r="H48" s="311">
        <f t="shared" si="4"/>
        <v>243</v>
      </c>
      <c r="I48" s="311"/>
      <c r="J48" s="311"/>
      <c r="K48" s="311"/>
      <c r="L48" s="311" t="str">
        <f t="shared" si="3"/>
        <v xml:space="preserve"> </v>
      </c>
      <c r="M48" s="311"/>
      <c r="N48" s="441"/>
      <c r="O48" s="441"/>
      <c r="P48" s="441">
        <f t="shared" si="0"/>
        <v>0</v>
      </c>
      <c r="Q48" s="293"/>
    </row>
    <row r="49" spans="1:17" s="135" customFormat="1" ht="18" x14ac:dyDescent="0.25">
      <c r="A49" s="311"/>
      <c r="B49" s="311"/>
      <c r="C49" s="310"/>
      <c r="D49" s="311"/>
      <c r="E49" s="310"/>
      <c r="F49" s="311"/>
      <c r="G49" s="312">
        <f t="shared" si="1"/>
        <v>3306.7299999999977</v>
      </c>
      <c r="H49" s="311">
        <f t="shared" si="4"/>
        <v>243</v>
      </c>
      <c r="I49" s="311"/>
      <c r="J49" s="311"/>
      <c r="K49" s="311"/>
      <c r="L49" s="311" t="str">
        <f t="shared" si="3"/>
        <v xml:space="preserve"> </v>
      </c>
      <c r="M49" s="311"/>
      <c r="N49" s="441"/>
      <c r="O49" s="441"/>
      <c r="P49" s="441">
        <f t="shared" si="0"/>
        <v>0</v>
      </c>
      <c r="Q49" s="293"/>
    </row>
    <row r="50" spans="1:17" s="135" customFormat="1" ht="18" x14ac:dyDescent="0.25">
      <c r="A50" s="311"/>
      <c r="B50" s="311"/>
      <c r="C50" s="310"/>
      <c r="D50" s="311"/>
      <c r="E50" s="310"/>
      <c r="F50" s="311"/>
      <c r="G50" s="312">
        <f t="shared" si="1"/>
        <v>3306.7299999999977</v>
      </c>
      <c r="H50" s="311">
        <f t="shared" si="4"/>
        <v>243</v>
      </c>
      <c r="I50" s="311"/>
      <c r="J50" s="311"/>
      <c r="K50" s="311"/>
      <c r="L50" s="311" t="str">
        <f t="shared" si="3"/>
        <v xml:space="preserve"> </v>
      </c>
      <c r="M50" s="311"/>
      <c r="N50" s="441"/>
      <c r="O50" s="441"/>
      <c r="P50" s="441">
        <f t="shared" si="0"/>
        <v>0</v>
      </c>
      <c r="Q50" s="293"/>
    </row>
    <row r="51" spans="1:17" s="135" customFormat="1" ht="18" x14ac:dyDescent="0.25">
      <c r="A51" s="311"/>
      <c r="B51" s="311"/>
      <c r="C51" s="310"/>
      <c r="D51" s="311"/>
      <c r="E51" s="310"/>
      <c r="F51" s="311"/>
      <c r="G51" s="312">
        <f t="shared" si="1"/>
        <v>3306.7299999999977</v>
      </c>
      <c r="H51" s="311">
        <f t="shared" si="4"/>
        <v>243</v>
      </c>
      <c r="I51" s="311"/>
      <c r="J51" s="311"/>
      <c r="K51" s="311"/>
      <c r="L51" s="311" t="str">
        <f t="shared" si="3"/>
        <v xml:space="preserve"> </v>
      </c>
      <c r="M51" s="311"/>
      <c r="N51" s="441"/>
      <c r="O51" s="441"/>
      <c r="P51" s="441">
        <f t="shared" si="0"/>
        <v>0</v>
      </c>
      <c r="Q51" s="293"/>
    </row>
    <row r="52" spans="1:17" s="135" customFormat="1" ht="18" x14ac:dyDescent="0.25">
      <c r="A52" s="311"/>
      <c r="B52" s="311"/>
      <c r="C52" s="310"/>
      <c r="D52" s="311"/>
      <c r="E52" s="310"/>
      <c r="F52" s="311"/>
      <c r="G52" s="310">
        <f t="shared" si="4"/>
        <v>3306.7299999999977</v>
      </c>
      <c r="H52" s="311">
        <f t="shared" si="4"/>
        <v>243</v>
      </c>
      <c r="I52" s="311"/>
      <c r="J52" s="311"/>
      <c r="K52" s="311"/>
      <c r="L52" s="311" t="str">
        <f t="shared" si="3"/>
        <v xml:space="preserve"> </v>
      </c>
      <c r="M52" s="311"/>
      <c r="N52" s="441"/>
      <c r="O52" s="441"/>
      <c r="P52" s="441">
        <f t="shared" si="0"/>
        <v>0</v>
      </c>
      <c r="Q52" s="293"/>
    </row>
    <row r="53" spans="1:17" s="135" customFormat="1" ht="18" x14ac:dyDescent="0.25">
      <c r="A53" s="311"/>
      <c r="B53" s="311"/>
      <c r="C53" s="310"/>
      <c r="D53" s="311"/>
      <c r="E53" s="310"/>
      <c r="F53" s="311"/>
      <c r="G53" s="310">
        <f t="shared" si="4"/>
        <v>3306.7299999999977</v>
      </c>
      <c r="H53" s="311">
        <f t="shared" si="4"/>
        <v>243</v>
      </c>
      <c r="I53" s="311"/>
      <c r="J53" s="311"/>
      <c r="K53" s="311"/>
      <c r="L53" s="311" t="str">
        <f t="shared" si="3"/>
        <v xml:space="preserve"> </v>
      </c>
      <c r="M53" s="311"/>
      <c r="N53" s="441"/>
      <c r="O53" s="441"/>
      <c r="P53" s="441">
        <f t="shared" si="0"/>
        <v>0</v>
      </c>
      <c r="Q53" s="293"/>
    </row>
    <row r="54" spans="1:17" s="135" customFormat="1" ht="18" x14ac:dyDescent="0.25">
      <c r="A54" s="311"/>
      <c r="B54" s="311"/>
      <c r="C54" s="310"/>
      <c r="D54" s="311"/>
      <c r="E54" s="310"/>
      <c r="F54" s="311"/>
      <c r="G54" s="310">
        <f t="shared" si="4"/>
        <v>3306.7299999999977</v>
      </c>
      <c r="H54" s="311">
        <f t="shared" si="4"/>
        <v>243</v>
      </c>
      <c r="I54" s="311"/>
      <c r="J54" s="311"/>
      <c r="K54" s="311"/>
      <c r="L54" s="311" t="str">
        <f t="shared" si="3"/>
        <v xml:space="preserve"> </v>
      </c>
      <c r="M54" s="311"/>
      <c r="N54" s="441"/>
      <c r="O54" s="441"/>
      <c r="P54" s="441">
        <f t="shared" si="0"/>
        <v>0</v>
      </c>
      <c r="Q54" s="293"/>
    </row>
    <row r="55" spans="1:17" s="135" customFormat="1" ht="18" x14ac:dyDescent="0.25">
      <c r="A55" s="311"/>
      <c r="B55" s="311"/>
      <c r="C55" s="310"/>
      <c r="D55" s="311"/>
      <c r="E55" s="310"/>
      <c r="F55" s="311"/>
      <c r="G55" s="310">
        <f t="shared" si="4"/>
        <v>3306.7299999999977</v>
      </c>
      <c r="H55" s="311">
        <f t="shared" si="4"/>
        <v>243</v>
      </c>
      <c r="I55" s="311"/>
      <c r="J55" s="311"/>
      <c r="K55" s="311"/>
      <c r="L55" s="311" t="str">
        <f t="shared" si="3"/>
        <v xml:space="preserve"> </v>
      </c>
      <c r="M55" s="311"/>
      <c r="N55" s="441"/>
      <c r="O55" s="441"/>
      <c r="P55" s="441">
        <f t="shared" si="0"/>
        <v>0</v>
      </c>
      <c r="Q55" s="293"/>
    </row>
    <row r="56" spans="1:17" s="135" customFormat="1" ht="18" x14ac:dyDescent="0.25">
      <c r="A56" s="311"/>
      <c r="B56" s="311"/>
      <c r="C56" s="310"/>
      <c r="D56" s="311"/>
      <c r="E56" s="310"/>
      <c r="F56" s="311"/>
      <c r="G56" s="310">
        <f t="shared" si="4"/>
        <v>3306.7299999999977</v>
      </c>
      <c r="H56" s="311">
        <f t="shared" si="4"/>
        <v>243</v>
      </c>
      <c r="I56" s="311"/>
      <c r="J56" s="311"/>
      <c r="K56" s="311"/>
      <c r="L56" s="311" t="str">
        <f t="shared" si="3"/>
        <v xml:space="preserve"> </v>
      </c>
      <c r="M56" s="311"/>
      <c r="N56" s="441"/>
      <c r="O56" s="441"/>
      <c r="P56" s="441">
        <f t="shared" si="0"/>
        <v>0</v>
      </c>
      <c r="Q56" s="293"/>
    </row>
    <row r="57" spans="1:17" s="135" customFormat="1" ht="18" x14ac:dyDescent="0.25">
      <c r="A57" s="311"/>
      <c r="B57" s="311"/>
      <c r="C57" s="310"/>
      <c r="D57" s="311"/>
      <c r="E57" s="310"/>
      <c r="F57" s="311"/>
      <c r="G57" s="310">
        <f t="shared" si="4"/>
        <v>3306.7299999999977</v>
      </c>
      <c r="H57" s="311">
        <f t="shared" si="4"/>
        <v>243</v>
      </c>
      <c r="I57" s="311"/>
      <c r="J57" s="311"/>
      <c r="K57" s="311"/>
      <c r="L57" s="311" t="str">
        <f t="shared" si="3"/>
        <v xml:space="preserve"> </v>
      </c>
      <c r="M57" s="311"/>
      <c r="N57" s="441"/>
      <c r="O57" s="441"/>
      <c r="P57" s="441">
        <f t="shared" si="0"/>
        <v>0</v>
      </c>
      <c r="Q57" s="293"/>
    </row>
    <row r="58" spans="1:17" s="135" customFormat="1" ht="18" x14ac:dyDescent="0.25">
      <c r="A58" s="311"/>
      <c r="B58" s="311"/>
      <c r="C58" s="312"/>
      <c r="D58" s="311"/>
      <c r="E58" s="310"/>
      <c r="F58" s="311"/>
      <c r="G58" s="310">
        <f t="shared" si="4"/>
        <v>3306.7299999999977</v>
      </c>
      <c r="H58" s="311">
        <f t="shared" si="4"/>
        <v>243</v>
      </c>
      <c r="I58" s="311"/>
      <c r="J58" s="311"/>
      <c r="K58" s="311"/>
      <c r="L58" s="311"/>
      <c r="M58" s="311"/>
      <c r="N58" s="441"/>
      <c r="O58" s="441"/>
      <c r="P58" s="441">
        <f t="shared" si="0"/>
        <v>0</v>
      </c>
      <c r="Q58" s="293"/>
    </row>
    <row r="59" spans="1:17" s="135" customFormat="1" ht="18" x14ac:dyDescent="0.25">
      <c r="A59" s="311"/>
      <c r="B59" s="311"/>
      <c r="C59" s="310"/>
      <c r="D59" s="311"/>
      <c r="E59" s="310"/>
      <c r="F59" s="311"/>
      <c r="G59" s="310">
        <f t="shared" si="4"/>
        <v>3306.7299999999977</v>
      </c>
      <c r="H59" s="311">
        <f t="shared" si="4"/>
        <v>243</v>
      </c>
      <c r="I59" s="311"/>
      <c r="J59" s="311"/>
      <c r="K59" s="311"/>
      <c r="L59" s="311" t="str">
        <f t="shared" si="3"/>
        <v xml:space="preserve"> </v>
      </c>
      <c r="M59" s="311"/>
      <c r="N59" s="441"/>
      <c r="O59" s="441"/>
      <c r="P59" s="441">
        <f t="shared" si="0"/>
        <v>0</v>
      </c>
      <c r="Q59" s="293"/>
    </row>
    <row r="60" spans="1:17" ht="18" x14ac:dyDescent="0.25">
      <c r="A60" s="31"/>
      <c r="B60" s="31"/>
      <c r="C60" s="95"/>
      <c r="D60" s="31"/>
      <c r="E60" s="95"/>
      <c r="F60" s="31"/>
      <c r="G60" s="114">
        <f t="shared" si="4"/>
        <v>3306.7299999999977</v>
      </c>
      <c r="H60" s="59">
        <f t="shared" si="4"/>
        <v>243</v>
      </c>
      <c r="I60" s="59"/>
      <c r="J60" s="59"/>
      <c r="K60" s="31"/>
      <c r="L60" s="59" t="str">
        <f t="shared" si="3"/>
        <v xml:space="preserve"> </v>
      </c>
      <c r="M60" s="31"/>
      <c r="N60" s="87"/>
      <c r="O60" s="87"/>
      <c r="P60" s="113">
        <f t="shared" si="0"/>
        <v>0</v>
      </c>
      <c r="Q60" s="76"/>
    </row>
    <row r="61" spans="1:17" ht="18" x14ac:dyDescent="0.25">
      <c r="A61" s="31"/>
      <c r="B61" s="31"/>
      <c r="C61" s="95"/>
      <c r="D61" s="31"/>
      <c r="E61" s="95"/>
      <c r="F61" s="31"/>
      <c r="G61" s="114">
        <f t="shared" si="4"/>
        <v>3306.7299999999977</v>
      </c>
      <c r="H61" s="59">
        <f t="shared" si="4"/>
        <v>243</v>
      </c>
      <c r="I61" s="59"/>
      <c r="J61" s="59"/>
      <c r="K61" s="31"/>
      <c r="L61" s="59" t="str">
        <f t="shared" si="3"/>
        <v xml:space="preserve"> </v>
      </c>
      <c r="M61" s="31"/>
      <c r="N61" s="87"/>
      <c r="O61" s="87"/>
      <c r="P61" s="113">
        <f t="shared" si="0"/>
        <v>0</v>
      </c>
      <c r="Q61" s="76"/>
    </row>
    <row r="62" spans="1:17" ht="18" x14ac:dyDescent="0.25">
      <c r="A62" s="31"/>
      <c r="B62" s="31"/>
      <c r="C62" s="95"/>
      <c r="D62" s="31"/>
      <c r="E62" s="95"/>
      <c r="F62" s="31"/>
      <c r="G62" s="114">
        <f t="shared" si="4"/>
        <v>3306.7299999999977</v>
      </c>
      <c r="H62" s="59">
        <f t="shared" si="4"/>
        <v>243</v>
      </c>
      <c r="I62" s="59"/>
      <c r="J62" s="59"/>
      <c r="K62" s="31"/>
      <c r="L62" s="59" t="str">
        <f t="shared" si="3"/>
        <v xml:space="preserve"> </v>
      </c>
      <c r="M62" s="31"/>
      <c r="N62" s="87"/>
      <c r="O62" s="87"/>
      <c r="P62" s="113">
        <f t="shared" si="0"/>
        <v>0</v>
      </c>
      <c r="Q62" s="76"/>
    </row>
    <row r="63" spans="1:17" ht="18" x14ac:dyDescent="0.25">
      <c r="A63" s="31"/>
      <c r="B63" s="31"/>
      <c r="C63" s="95"/>
      <c r="D63" s="31"/>
      <c r="E63" s="95"/>
      <c r="F63" s="31"/>
      <c r="G63" s="114">
        <f t="shared" si="4"/>
        <v>3306.7299999999977</v>
      </c>
      <c r="H63" s="59">
        <f t="shared" si="4"/>
        <v>243</v>
      </c>
      <c r="I63" s="59"/>
      <c r="J63" s="59"/>
      <c r="K63" s="31"/>
      <c r="L63" s="59" t="str">
        <f t="shared" si="3"/>
        <v xml:space="preserve"> </v>
      </c>
      <c r="M63" s="31"/>
      <c r="N63" s="87"/>
      <c r="O63" s="87"/>
      <c r="P63" s="113">
        <f t="shared" si="0"/>
        <v>0</v>
      </c>
      <c r="Q63" s="76"/>
    </row>
    <row r="64" spans="1:17" ht="18" x14ac:dyDescent="0.25">
      <c r="A64" s="31"/>
      <c r="B64" s="31"/>
      <c r="C64" s="95"/>
      <c r="D64" s="31"/>
      <c r="E64" s="95"/>
      <c r="F64" s="31"/>
      <c r="G64" s="114">
        <f t="shared" si="4"/>
        <v>3306.7299999999977</v>
      </c>
      <c r="H64" s="59">
        <f t="shared" si="4"/>
        <v>243</v>
      </c>
      <c r="I64" s="59"/>
      <c r="J64" s="59"/>
      <c r="K64" s="31"/>
      <c r="L64" s="59" t="str">
        <f t="shared" si="3"/>
        <v xml:space="preserve"> </v>
      </c>
      <c r="M64" s="31"/>
      <c r="N64" s="87"/>
      <c r="O64" s="87"/>
      <c r="P64" s="113">
        <f t="shared" si="0"/>
        <v>0</v>
      </c>
      <c r="Q64" s="76"/>
    </row>
    <row r="65" spans="1:17" ht="18" x14ac:dyDescent="0.25">
      <c r="A65" s="31"/>
      <c r="B65" s="31"/>
      <c r="C65" s="95"/>
      <c r="D65" s="31"/>
      <c r="E65" s="95"/>
      <c r="F65" s="31"/>
      <c r="G65" s="114">
        <f t="shared" si="4"/>
        <v>3306.7299999999977</v>
      </c>
      <c r="H65" s="59">
        <f t="shared" si="4"/>
        <v>243</v>
      </c>
      <c r="I65" s="59"/>
      <c r="J65" s="59"/>
      <c r="K65" s="31"/>
      <c r="L65" s="59" t="str">
        <f t="shared" si="3"/>
        <v xml:space="preserve"> </v>
      </c>
      <c r="M65" s="31"/>
      <c r="N65" s="87"/>
      <c r="O65" s="87"/>
      <c r="P65" s="113">
        <f t="shared" si="0"/>
        <v>0</v>
      </c>
      <c r="Q65" s="76"/>
    </row>
    <row r="66" spans="1:17" ht="18" x14ac:dyDescent="0.25">
      <c r="A66" s="31"/>
      <c r="B66" s="31"/>
      <c r="C66" s="95"/>
      <c r="D66" s="31"/>
      <c r="E66" s="95"/>
      <c r="F66" s="31"/>
      <c r="G66" s="114">
        <f t="shared" si="4"/>
        <v>3306.7299999999977</v>
      </c>
      <c r="H66" s="59">
        <f t="shared" si="4"/>
        <v>243</v>
      </c>
      <c r="I66" s="59"/>
      <c r="J66" s="59"/>
      <c r="K66" s="31"/>
      <c r="L66" s="59" t="str">
        <f t="shared" si="3"/>
        <v xml:space="preserve"> </v>
      </c>
      <c r="M66" s="31"/>
      <c r="N66" s="87"/>
      <c r="O66" s="87"/>
      <c r="P66" s="113">
        <f t="shared" si="0"/>
        <v>0</v>
      </c>
      <c r="Q66" s="76"/>
    </row>
    <row r="67" spans="1:17" ht="18" x14ac:dyDescent="0.25">
      <c r="A67" s="31"/>
      <c r="B67" s="31"/>
      <c r="C67" s="95"/>
      <c r="D67" s="31"/>
      <c r="E67" s="95"/>
      <c r="F67" s="31"/>
      <c r="G67" s="114">
        <f t="shared" si="4"/>
        <v>3306.7299999999977</v>
      </c>
      <c r="H67" s="59">
        <f t="shared" si="4"/>
        <v>243</v>
      </c>
      <c r="I67" s="59"/>
      <c r="J67" s="59"/>
      <c r="K67" s="31"/>
      <c r="L67" s="59" t="str">
        <f t="shared" si="3"/>
        <v xml:space="preserve"> </v>
      </c>
      <c r="M67" s="31"/>
      <c r="N67" s="87"/>
      <c r="O67" s="87"/>
      <c r="P67" s="113">
        <f t="shared" si="0"/>
        <v>0</v>
      </c>
      <c r="Q67" s="76"/>
    </row>
    <row r="68" spans="1:17" ht="18" x14ac:dyDescent="0.25">
      <c r="A68" s="31"/>
      <c r="B68" s="31"/>
      <c r="C68" s="95"/>
      <c r="D68" s="31"/>
      <c r="E68" s="95"/>
      <c r="F68" s="31"/>
      <c r="G68" s="114">
        <f t="shared" si="4"/>
        <v>3306.7299999999977</v>
      </c>
      <c r="H68" s="59">
        <f t="shared" si="4"/>
        <v>243</v>
      </c>
      <c r="I68" s="59"/>
      <c r="J68" s="59"/>
      <c r="K68" s="31"/>
      <c r="L68" s="59" t="str">
        <f t="shared" si="3"/>
        <v xml:space="preserve"> </v>
      </c>
      <c r="M68" s="31"/>
      <c r="N68" s="87"/>
      <c r="O68" s="87"/>
      <c r="P68" s="113">
        <f t="shared" si="0"/>
        <v>0</v>
      </c>
      <c r="Q68" s="76"/>
    </row>
    <row r="69" spans="1:17" ht="18" x14ac:dyDescent="0.25">
      <c r="A69" s="31"/>
      <c r="B69" s="31"/>
      <c r="C69" s="95"/>
      <c r="D69" s="31"/>
      <c r="E69" s="95"/>
      <c r="F69" s="31"/>
      <c r="G69" s="114">
        <f t="shared" si="4"/>
        <v>3306.7299999999977</v>
      </c>
      <c r="H69" s="59">
        <f t="shared" si="4"/>
        <v>243</v>
      </c>
      <c r="I69" s="59"/>
      <c r="J69" s="59"/>
      <c r="K69" s="31"/>
      <c r="L69" s="59" t="str">
        <f t="shared" si="3"/>
        <v xml:space="preserve"> </v>
      </c>
      <c r="M69" s="31"/>
      <c r="N69" s="87"/>
      <c r="O69" s="87"/>
      <c r="P69" s="113">
        <f t="shared" si="0"/>
        <v>0</v>
      </c>
      <c r="Q69" s="76"/>
    </row>
    <row r="70" spans="1:17" ht="18" x14ac:dyDescent="0.25">
      <c r="A70" s="31"/>
      <c r="B70" s="31"/>
      <c r="C70" s="95"/>
      <c r="D70" s="31"/>
      <c r="E70" s="95"/>
      <c r="F70" s="31"/>
      <c r="G70" s="114">
        <f t="shared" si="4"/>
        <v>3306.7299999999977</v>
      </c>
      <c r="H70" s="59">
        <f t="shared" si="4"/>
        <v>243</v>
      </c>
      <c r="I70" s="59"/>
      <c r="J70" s="59"/>
      <c r="K70" s="31"/>
      <c r="L70" s="59" t="str">
        <f t="shared" si="3"/>
        <v xml:space="preserve"> </v>
      </c>
      <c r="M70" s="31"/>
      <c r="N70" s="87"/>
      <c r="O70" s="87"/>
      <c r="P70" s="113">
        <f t="shared" si="0"/>
        <v>0</v>
      </c>
      <c r="Q70" s="76"/>
    </row>
    <row r="71" spans="1:17" ht="18" x14ac:dyDescent="0.25">
      <c r="A71" s="31"/>
      <c r="B71" s="31"/>
      <c r="C71" s="95"/>
      <c r="D71" s="31"/>
      <c r="E71" s="95"/>
      <c r="F71" s="31"/>
      <c r="G71" s="114">
        <f t="shared" si="4"/>
        <v>3306.7299999999977</v>
      </c>
      <c r="H71" s="59">
        <f t="shared" si="4"/>
        <v>243</v>
      </c>
      <c r="I71" s="59"/>
      <c r="J71" s="59"/>
      <c r="K71" s="31"/>
      <c r="L71" s="59" t="str">
        <f t="shared" si="3"/>
        <v xml:space="preserve"> </v>
      </c>
      <c r="M71" s="31"/>
      <c r="N71" s="87"/>
      <c r="O71" s="87"/>
      <c r="P71" s="113">
        <f t="shared" si="0"/>
        <v>0</v>
      </c>
      <c r="Q71" s="76"/>
    </row>
    <row r="72" spans="1:17" ht="18" x14ac:dyDescent="0.25">
      <c r="A72" s="31"/>
      <c r="B72" s="31"/>
      <c r="C72" s="95"/>
      <c r="D72" s="31"/>
      <c r="E72" s="95"/>
      <c r="F72" s="31"/>
      <c r="G72" s="114">
        <f t="shared" si="4"/>
        <v>3306.7299999999977</v>
      </c>
      <c r="H72" s="59">
        <f t="shared" si="4"/>
        <v>243</v>
      </c>
      <c r="I72" s="59"/>
      <c r="J72" s="59"/>
      <c r="K72" s="31"/>
      <c r="L72" s="59" t="str">
        <f t="shared" si="3"/>
        <v xml:space="preserve"> </v>
      </c>
      <c r="M72" s="31"/>
      <c r="N72" s="87"/>
      <c r="O72" s="87"/>
      <c r="P72" s="113">
        <f t="shared" si="0"/>
        <v>0</v>
      </c>
      <c r="Q72" s="76"/>
    </row>
    <row r="73" spans="1:17" ht="18" x14ac:dyDescent="0.25">
      <c r="A73" s="31"/>
      <c r="B73" s="31"/>
      <c r="C73" s="95"/>
      <c r="D73" s="31"/>
      <c r="E73" s="95"/>
      <c r="F73" s="31"/>
      <c r="G73" s="114">
        <f t="shared" si="4"/>
        <v>3306.7299999999977</v>
      </c>
      <c r="H73" s="59">
        <f t="shared" si="4"/>
        <v>243</v>
      </c>
      <c r="I73" s="59"/>
      <c r="J73" s="59"/>
      <c r="K73" s="31"/>
      <c r="L73" s="59" t="str">
        <f t="shared" si="3"/>
        <v xml:space="preserve"> </v>
      </c>
      <c r="M73" s="31"/>
      <c r="N73" s="87"/>
      <c r="O73" s="87"/>
      <c r="P73" s="113">
        <f t="shared" si="0"/>
        <v>0</v>
      </c>
      <c r="Q73" s="76"/>
    </row>
    <row r="74" spans="1:17" ht="18" x14ac:dyDescent="0.25">
      <c r="A74" s="31"/>
      <c r="B74" s="31"/>
      <c r="C74" s="95"/>
      <c r="D74" s="31"/>
      <c r="E74" s="95"/>
      <c r="F74" s="31"/>
      <c r="G74" s="114">
        <f t="shared" si="4"/>
        <v>3306.7299999999977</v>
      </c>
      <c r="H74" s="59">
        <f t="shared" si="4"/>
        <v>243</v>
      </c>
      <c r="I74" s="59"/>
      <c r="J74" s="59"/>
      <c r="K74" s="31"/>
      <c r="L74" s="59" t="str">
        <f t="shared" si="3"/>
        <v xml:space="preserve"> </v>
      </c>
      <c r="M74" s="31"/>
      <c r="N74" s="87"/>
      <c r="O74" s="87"/>
      <c r="P74" s="113">
        <f t="shared" ref="P74:P137" si="5">O74*G74</f>
        <v>0</v>
      </c>
      <c r="Q74" s="76"/>
    </row>
    <row r="75" spans="1:17" ht="18" x14ac:dyDescent="0.25">
      <c r="A75" s="31"/>
      <c r="B75" s="31"/>
      <c r="C75" s="95"/>
      <c r="D75" s="31"/>
      <c r="E75" s="95"/>
      <c r="F75" s="31"/>
      <c r="G75" s="114">
        <f t="shared" si="4"/>
        <v>3306.7299999999977</v>
      </c>
      <c r="H75" s="59">
        <f t="shared" si="4"/>
        <v>243</v>
      </c>
      <c r="I75" s="59"/>
      <c r="J75" s="59"/>
      <c r="K75" s="31"/>
      <c r="L75" s="59" t="str">
        <f t="shared" si="3"/>
        <v xml:space="preserve"> </v>
      </c>
      <c r="M75" s="31"/>
      <c r="N75" s="87"/>
      <c r="O75" s="87"/>
      <c r="P75" s="113">
        <f t="shared" si="5"/>
        <v>0</v>
      </c>
      <c r="Q75" s="76"/>
    </row>
    <row r="76" spans="1:17" ht="18" x14ac:dyDescent="0.25">
      <c r="A76" s="31"/>
      <c r="B76" s="31"/>
      <c r="C76" s="95"/>
      <c r="D76" s="31"/>
      <c r="E76" s="95"/>
      <c r="F76" s="31"/>
      <c r="G76" s="114">
        <f t="shared" si="4"/>
        <v>3306.7299999999977</v>
      </c>
      <c r="H76" s="59">
        <f t="shared" si="4"/>
        <v>243</v>
      </c>
      <c r="I76" s="59"/>
      <c r="J76" s="59"/>
      <c r="K76" s="31"/>
      <c r="L76" s="59" t="str">
        <f t="shared" ref="L76:L139" si="6">IF(D76&gt;0,D76," ")</f>
        <v xml:space="preserve"> </v>
      </c>
      <c r="M76" s="31"/>
      <c r="N76" s="87"/>
      <c r="O76" s="87"/>
      <c r="P76" s="113">
        <f t="shared" si="5"/>
        <v>0</v>
      </c>
      <c r="Q76" s="76"/>
    </row>
    <row r="77" spans="1:17" ht="18" x14ac:dyDescent="0.25">
      <c r="A77" s="31"/>
      <c r="B77" s="31"/>
      <c r="C77" s="95"/>
      <c r="D77" s="31"/>
      <c r="E77" s="95"/>
      <c r="F77" s="31"/>
      <c r="G77" s="114">
        <f t="shared" si="4"/>
        <v>3306.7299999999977</v>
      </c>
      <c r="H77" s="59">
        <f t="shared" si="4"/>
        <v>243</v>
      </c>
      <c r="I77" s="59"/>
      <c r="J77" s="59"/>
      <c r="K77" s="31"/>
      <c r="L77" s="59" t="str">
        <f t="shared" si="6"/>
        <v xml:space="preserve"> </v>
      </c>
      <c r="M77" s="31"/>
      <c r="N77" s="87"/>
      <c r="O77" s="87"/>
      <c r="P77" s="113">
        <f t="shared" si="5"/>
        <v>0</v>
      </c>
      <c r="Q77" s="76"/>
    </row>
    <row r="78" spans="1:17" ht="18" x14ac:dyDescent="0.25">
      <c r="A78" s="31"/>
      <c r="B78" s="31"/>
      <c r="C78" s="95"/>
      <c r="D78" s="31"/>
      <c r="E78" s="95"/>
      <c r="F78" s="31"/>
      <c r="G78" s="114">
        <f t="shared" si="4"/>
        <v>3306.7299999999977</v>
      </c>
      <c r="H78" s="59">
        <f t="shared" si="4"/>
        <v>243</v>
      </c>
      <c r="I78" s="59"/>
      <c r="J78" s="59"/>
      <c r="K78" s="31"/>
      <c r="L78" s="59" t="str">
        <f t="shared" si="6"/>
        <v xml:space="preserve"> </v>
      </c>
      <c r="M78" s="31"/>
      <c r="N78" s="87"/>
      <c r="O78" s="87"/>
      <c r="P78" s="113">
        <f t="shared" si="5"/>
        <v>0</v>
      </c>
      <c r="Q78" s="76"/>
    </row>
    <row r="79" spans="1:17" ht="18" x14ac:dyDescent="0.25">
      <c r="A79" s="31"/>
      <c r="B79" s="31"/>
      <c r="C79" s="95"/>
      <c r="D79" s="31"/>
      <c r="E79" s="95"/>
      <c r="F79" s="31"/>
      <c r="G79" s="114">
        <f t="shared" si="4"/>
        <v>3306.7299999999977</v>
      </c>
      <c r="H79" s="59">
        <f t="shared" si="4"/>
        <v>243</v>
      </c>
      <c r="I79" s="59"/>
      <c r="J79" s="59"/>
      <c r="K79" s="31"/>
      <c r="L79" s="59" t="str">
        <f t="shared" si="6"/>
        <v xml:space="preserve"> </v>
      </c>
      <c r="M79" s="31"/>
      <c r="N79" s="87"/>
      <c r="O79" s="87"/>
      <c r="P79" s="113">
        <f t="shared" si="5"/>
        <v>0</v>
      </c>
      <c r="Q79" s="76"/>
    </row>
    <row r="80" spans="1:17" ht="18" x14ac:dyDescent="0.25">
      <c r="A80" s="31"/>
      <c r="B80" s="31"/>
      <c r="C80" s="95"/>
      <c r="D80" s="31"/>
      <c r="E80" s="95"/>
      <c r="F80" s="31"/>
      <c r="G80" s="114">
        <f t="shared" si="4"/>
        <v>3306.7299999999977</v>
      </c>
      <c r="H80" s="59">
        <f t="shared" si="4"/>
        <v>243</v>
      </c>
      <c r="I80" s="59"/>
      <c r="J80" s="59"/>
      <c r="K80" s="31"/>
      <c r="L80" s="59" t="str">
        <f t="shared" si="6"/>
        <v xml:space="preserve"> </v>
      </c>
      <c r="M80" s="31"/>
      <c r="N80" s="87"/>
      <c r="O80" s="87"/>
      <c r="P80" s="113">
        <f t="shared" si="5"/>
        <v>0</v>
      </c>
      <c r="Q80" s="76"/>
    </row>
    <row r="81" spans="1:17" ht="18" x14ac:dyDescent="0.25">
      <c r="A81" s="31"/>
      <c r="B81" s="31"/>
      <c r="C81" s="95"/>
      <c r="D81" s="31"/>
      <c r="E81" s="95"/>
      <c r="F81" s="31"/>
      <c r="G81" s="114">
        <f t="shared" si="4"/>
        <v>3306.7299999999977</v>
      </c>
      <c r="H81" s="59">
        <f t="shared" si="4"/>
        <v>243</v>
      </c>
      <c r="I81" s="59"/>
      <c r="J81" s="59"/>
      <c r="K81" s="31"/>
      <c r="L81" s="59" t="str">
        <f t="shared" si="6"/>
        <v xml:space="preserve"> </v>
      </c>
      <c r="M81" s="31"/>
      <c r="N81" s="87"/>
      <c r="O81" s="87"/>
      <c r="P81" s="113">
        <f t="shared" si="5"/>
        <v>0</v>
      </c>
      <c r="Q81" s="76"/>
    </row>
    <row r="82" spans="1:17" ht="18" x14ac:dyDescent="0.25">
      <c r="A82" s="31"/>
      <c r="B82" s="31"/>
      <c r="C82" s="95"/>
      <c r="D82" s="31"/>
      <c r="E82" s="95"/>
      <c r="F82" s="31"/>
      <c r="G82" s="114">
        <f t="shared" si="4"/>
        <v>3306.7299999999977</v>
      </c>
      <c r="H82" s="59">
        <f t="shared" si="4"/>
        <v>243</v>
      </c>
      <c r="I82" s="59"/>
      <c r="J82" s="59"/>
      <c r="K82" s="31"/>
      <c r="L82" s="59" t="str">
        <f t="shared" si="6"/>
        <v xml:space="preserve"> </v>
      </c>
      <c r="M82" s="31"/>
      <c r="N82" s="87"/>
      <c r="O82" s="87"/>
      <c r="P82" s="113">
        <f t="shared" si="5"/>
        <v>0</v>
      </c>
      <c r="Q82" s="76"/>
    </row>
    <row r="83" spans="1:17" ht="18" x14ac:dyDescent="0.25">
      <c r="A83" s="31"/>
      <c r="B83" s="31"/>
      <c r="C83" s="95"/>
      <c r="D83" s="31"/>
      <c r="E83" s="95"/>
      <c r="F83" s="31"/>
      <c r="G83" s="114">
        <f t="shared" si="4"/>
        <v>3306.7299999999977</v>
      </c>
      <c r="H83" s="59">
        <f t="shared" si="4"/>
        <v>243</v>
      </c>
      <c r="I83" s="59"/>
      <c r="J83" s="59"/>
      <c r="K83" s="31"/>
      <c r="L83" s="59" t="str">
        <f t="shared" si="6"/>
        <v xml:space="preserve"> </v>
      </c>
      <c r="M83" s="31"/>
      <c r="N83" s="87"/>
      <c r="O83" s="87"/>
      <c r="P83" s="113">
        <f t="shared" si="5"/>
        <v>0</v>
      </c>
      <c r="Q83" s="76"/>
    </row>
    <row r="84" spans="1:17" ht="18" x14ac:dyDescent="0.25">
      <c r="A84" s="31"/>
      <c r="B84" s="31"/>
      <c r="C84" s="95"/>
      <c r="D84" s="31"/>
      <c r="E84" s="95"/>
      <c r="F84" s="31"/>
      <c r="G84" s="114">
        <f t="shared" si="4"/>
        <v>3306.7299999999977</v>
      </c>
      <c r="H84" s="59">
        <f t="shared" si="4"/>
        <v>243</v>
      </c>
      <c r="I84" s="59"/>
      <c r="J84" s="59"/>
      <c r="K84" s="31"/>
      <c r="L84" s="59" t="str">
        <f t="shared" si="6"/>
        <v xml:space="preserve"> </v>
      </c>
      <c r="M84" s="31"/>
      <c r="N84" s="87"/>
      <c r="O84" s="87"/>
      <c r="P84" s="113">
        <f t="shared" si="5"/>
        <v>0</v>
      </c>
      <c r="Q84" s="76"/>
    </row>
    <row r="85" spans="1:17" ht="18" x14ac:dyDescent="0.25">
      <c r="A85" s="31"/>
      <c r="B85" s="31"/>
      <c r="C85" s="95"/>
      <c r="D85" s="31"/>
      <c r="E85" s="95"/>
      <c r="F85" s="31"/>
      <c r="G85" s="114">
        <f t="shared" si="4"/>
        <v>3306.7299999999977</v>
      </c>
      <c r="H85" s="59">
        <f t="shared" si="4"/>
        <v>243</v>
      </c>
      <c r="I85" s="59"/>
      <c r="J85" s="59"/>
      <c r="K85" s="31"/>
      <c r="L85" s="59" t="str">
        <f t="shared" si="6"/>
        <v xml:space="preserve"> </v>
      </c>
      <c r="M85" s="31"/>
      <c r="N85" s="87"/>
      <c r="O85" s="87"/>
      <c r="P85" s="113">
        <f t="shared" si="5"/>
        <v>0</v>
      </c>
      <c r="Q85" s="76"/>
    </row>
    <row r="86" spans="1:17" ht="18" x14ac:dyDescent="0.25">
      <c r="A86" s="31"/>
      <c r="B86" s="31"/>
      <c r="C86" s="95"/>
      <c r="D86" s="31"/>
      <c r="E86" s="95"/>
      <c r="F86" s="31"/>
      <c r="G86" s="114">
        <f t="shared" si="4"/>
        <v>3306.7299999999977</v>
      </c>
      <c r="H86" s="59">
        <f t="shared" si="4"/>
        <v>243</v>
      </c>
      <c r="I86" s="59"/>
      <c r="J86" s="59"/>
      <c r="K86" s="31"/>
      <c r="L86" s="59" t="str">
        <f t="shared" si="6"/>
        <v xml:space="preserve"> </v>
      </c>
      <c r="M86" s="31"/>
      <c r="N86" s="87"/>
      <c r="O86" s="87"/>
      <c r="P86" s="113">
        <f t="shared" si="5"/>
        <v>0</v>
      </c>
      <c r="Q86" s="76"/>
    </row>
    <row r="87" spans="1:17" ht="18" x14ac:dyDescent="0.25">
      <c r="A87" s="31"/>
      <c r="B87" s="31"/>
      <c r="C87" s="95"/>
      <c r="D87" s="31"/>
      <c r="E87" s="95"/>
      <c r="F87" s="31"/>
      <c r="G87" s="114">
        <f t="shared" si="4"/>
        <v>3306.7299999999977</v>
      </c>
      <c r="H87" s="59">
        <f t="shared" si="4"/>
        <v>243</v>
      </c>
      <c r="I87" s="59"/>
      <c r="J87" s="59"/>
      <c r="K87" s="31"/>
      <c r="L87" s="59" t="str">
        <f t="shared" si="6"/>
        <v xml:space="preserve"> </v>
      </c>
      <c r="M87" s="31"/>
      <c r="N87" s="87"/>
      <c r="O87" s="87"/>
      <c r="P87" s="113">
        <f t="shared" si="5"/>
        <v>0</v>
      </c>
      <c r="Q87" s="76"/>
    </row>
    <row r="88" spans="1:17" ht="18" x14ac:dyDescent="0.25">
      <c r="A88" s="31"/>
      <c r="B88" s="31"/>
      <c r="C88" s="95"/>
      <c r="D88" s="31"/>
      <c r="E88" s="95"/>
      <c r="F88" s="31"/>
      <c r="G88" s="114">
        <f t="shared" si="4"/>
        <v>3306.7299999999977</v>
      </c>
      <c r="H88" s="59">
        <f t="shared" si="4"/>
        <v>243</v>
      </c>
      <c r="I88" s="59"/>
      <c r="J88" s="59"/>
      <c r="K88" s="31"/>
      <c r="L88" s="59" t="str">
        <f t="shared" si="6"/>
        <v xml:space="preserve"> </v>
      </c>
      <c r="M88" s="31"/>
      <c r="N88" s="87"/>
      <c r="O88" s="87"/>
      <c r="P88" s="113">
        <f t="shared" si="5"/>
        <v>0</v>
      </c>
      <c r="Q88" s="76"/>
    </row>
    <row r="89" spans="1:17" ht="18" x14ac:dyDescent="0.25">
      <c r="A89" s="31"/>
      <c r="B89" s="31"/>
      <c r="C89" s="95"/>
      <c r="D89" s="31"/>
      <c r="E89" s="95"/>
      <c r="F89" s="31"/>
      <c r="G89" s="114">
        <f t="shared" si="4"/>
        <v>3306.7299999999977</v>
      </c>
      <c r="H89" s="59">
        <f t="shared" si="4"/>
        <v>243</v>
      </c>
      <c r="I89" s="59"/>
      <c r="J89" s="59"/>
      <c r="K89" s="31"/>
      <c r="L89" s="59" t="str">
        <f t="shared" si="6"/>
        <v xml:space="preserve"> </v>
      </c>
      <c r="M89" s="31"/>
      <c r="N89" s="87"/>
      <c r="O89" s="87"/>
      <c r="P89" s="113">
        <f t="shared" si="5"/>
        <v>0</v>
      </c>
      <c r="Q89" s="76"/>
    </row>
    <row r="90" spans="1:17" ht="18" x14ac:dyDescent="0.25">
      <c r="A90" s="31"/>
      <c r="B90" s="31"/>
      <c r="C90" s="95"/>
      <c r="D90" s="31"/>
      <c r="E90" s="95"/>
      <c r="F90" s="31"/>
      <c r="G90" s="114">
        <f t="shared" si="4"/>
        <v>3306.7299999999977</v>
      </c>
      <c r="H90" s="59">
        <f t="shared" si="4"/>
        <v>243</v>
      </c>
      <c r="I90" s="59"/>
      <c r="J90" s="59"/>
      <c r="K90" s="31"/>
      <c r="L90" s="59" t="str">
        <f t="shared" si="6"/>
        <v xml:space="preserve"> </v>
      </c>
      <c r="M90" s="31"/>
      <c r="N90" s="87"/>
      <c r="O90" s="87"/>
      <c r="P90" s="113">
        <f t="shared" si="5"/>
        <v>0</v>
      </c>
      <c r="Q90" s="76"/>
    </row>
    <row r="91" spans="1:17" ht="18" x14ac:dyDescent="0.25">
      <c r="A91" s="31"/>
      <c r="B91" s="31"/>
      <c r="C91" s="95"/>
      <c r="D91" s="31"/>
      <c r="E91" s="95"/>
      <c r="F91" s="31"/>
      <c r="G91" s="114">
        <f t="shared" ref="G91:H154" si="7">G90-E91+C91</f>
        <v>3306.7299999999977</v>
      </c>
      <c r="H91" s="59">
        <f t="shared" si="7"/>
        <v>243</v>
      </c>
      <c r="I91" s="59"/>
      <c r="J91" s="59"/>
      <c r="K91" s="31"/>
      <c r="L91" s="59" t="str">
        <f t="shared" si="6"/>
        <v xml:space="preserve"> </v>
      </c>
      <c r="M91" s="31"/>
      <c r="N91" s="87"/>
      <c r="O91" s="87"/>
      <c r="P91" s="113">
        <f t="shared" si="5"/>
        <v>0</v>
      </c>
      <c r="Q91" s="76"/>
    </row>
    <row r="92" spans="1:17" ht="18" x14ac:dyDescent="0.25">
      <c r="A92" s="31"/>
      <c r="B92" s="31"/>
      <c r="C92" s="95"/>
      <c r="D92" s="31"/>
      <c r="E92" s="95"/>
      <c r="F92" s="31"/>
      <c r="G92" s="114">
        <f t="shared" si="7"/>
        <v>3306.7299999999977</v>
      </c>
      <c r="H92" s="59">
        <f t="shared" si="7"/>
        <v>243</v>
      </c>
      <c r="I92" s="59"/>
      <c r="J92" s="59"/>
      <c r="K92" s="31"/>
      <c r="L92" s="59" t="str">
        <f t="shared" si="6"/>
        <v xml:space="preserve"> </v>
      </c>
      <c r="M92" s="31"/>
      <c r="N92" s="87"/>
      <c r="O92" s="87"/>
      <c r="P92" s="113">
        <f t="shared" si="5"/>
        <v>0</v>
      </c>
      <c r="Q92" s="76"/>
    </row>
    <row r="93" spans="1:17" ht="18" x14ac:dyDescent="0.25">
      <c r="A93" s="31"/>
      <c r="B93" s="31"/>
      <c r="C93" s="95"/>
      <c r="D93" s="31"/>
      <c r="E93" s="95"/>
      <c r="F93" s="31"/>
      <c r="G93" s="114">
        <f t="shared" si="7"/>
        <v>3306.7299999999977</v>
      </c>
      <c r="H93" s="59">
        <f t="shared" si="7"/>
        <v>243</v>
      </c>
      <c r="I93" s="59"/>
      <c r="J93" s="59"/>
      <c r="K93" s="31"/>
      <c r="L93" s="59" t="str">
        <f t="shared" si="6"/>
        <v xml:space="preserve"> </v>
      </c>
      <c r="M93" s="31"/>
      <c r="N93" s="87"/>
      <c r="O93" s="87"/>
      <c r="P93" s="113">
        <f t="shared" si="5"/>
        <v>0</v>
      </c>
      <c r="Q93" s="76"/>
    </row>
    <row r="94" spans="1:17" ht="18" x14ac:dyDescent="0.25">
      <c r="A94" s="31"/>
      <c r="B94" s="31"/>
      <c r="C94" s="95"/>
      <c r="D94" s="31"/>
      <c r="E94" s="95"/>
      <c r="F94" s="31"/>
      <c r="G94" s="114">
        <f t="shared" si="7"/>
        <v>3306.7299999999977</v>
      </c>
      <c r="H94" s="59">
        <f t="shared" si="7"/>
        <v>243</v>
      </c>
      <c r="I94" s="59"/>
      <c r="J94" s="59"/>
      <c r="K94" s="31"/>
      <c r="L94" s="59" t="str">
        <f t="shared" si="6"/>
        <v xml:space="preserve"> </v>
      </c>
      <c r="M94" s="31"/>
      <c r="N94" s="87"/>
      <c r="O94" s="87"/>
      <c r="P94" s="113">
        <f t="shared" si="5"/>
        <v>0</v>
      </c>
      <c r="Q94" s="76"/>
    </row>
    <row r="95" spans="1:17" ht="18" x14ac:dyDescent="0.25">
      <c r="A95" s="31"/>
      <c r="B95" s="31"/>
      <c r="C95" s="95"/>
      <c r="D95" s="31"/>
      <c r="E95" s="95"/>
      <c r="F95" s="31"/>
      <c r="G95" s="114">
        <f t="shared" si="7"/>
        <v>3306.7299999999977</v>
      </c>
      <c r="H95" s="59">
        <f t="shared" si="7"/>
        <v>243</v>
      </c>
      <c r="I95" s="59"/>
      <c r="J95" s="59"/>
      <c r="K95" s="31"/>
      <c r="L95" s="59" t="str">
        <f t="shared" si="6"/>
        <v xml:space="preserve"> </v>
      </c>
      <c r="M95" s="31"/>
      <c r="N95" s="87"/>
      <c r="O95" s="87"/>
      <c r="P95" s="113">
        <f t="shared" si="5"/>
        <v>0</v>
      </c>
      <c r="Q95" s="76"/>
    </row>
    <row r="96" spans="1:17" ht="18" x14ac:dyDescent="0.25">
      <c r="A96" s="31"/>
      <c r="B96" s="31"/>
      <c r="C96" s="95"/>
      <c r="D96" s="31"/>
      <c r="E96" s="95"/>
      <c r="F96" s="31"/>
      <c r="G96" s="114">
        <f t="shared" si="7"/>
        <v>3306.7299999999977</v>
      </c>
      <c r="H96" s="59">
        <f t="shared" si="7"/>
        <v>243</v>
      </c>
      <c r="I96" s="59"/>
      <c r="J96" s="59"/>
      <c r="K96" s="31"/>
      <c r="L96" s="59" t="str">
        <f t="shared" si="6"/>
        <v xml:space="preserve"> </v>
      </c>
      <c r="M96" s="31"/>
      <c r="N96" s="87"/>
      <c r="O96" s="87"/>
      <c r="P96" s="113">
        <f t="shared" si="5"/>
        <v>0</v>
      </c>
      <c r="Q96" s="76"/>
    </row>
    <row r="97" spans="1:17" ht="18" x14ac:dyDescent="0.25">
      <c r="A97" s="31"/>
      <c r="B97" s="31"/>
      <c r="C97" s="95"/>
      <c r="D97" s="31"/>
      <c r="E97" s="95"/>
      <c r="F97" s="31"/>
      <c r="G97" s="114">
        <f t="shared" si="7"/>
        <v>3306.7299999999977</v>
      </c>
      <c r="H97" s="59">
        <f t="shared" si="7"/>
        <v>243</v>
      </c>
      <c r="I97" s="59"/>
      <c r="J97" s="59"/>
      <c r="K97" s="31"/>
      <c r="L97" s="59" t="str">
        <f t="shared" si="6"/>
        <v xml:space="preserve"> </v>
      </c>
      <c r="M97" s="31"/>
      <c r="N97" s="87"/>
      <c r="O97" s="87"/>
      <c r="P97" s="113">
        <f t="shared" si="5"/>
        <v>0</v>
      </c>
      <c r="Q97" s="76"/>
    </row>
    <row r="98" spans="1:17" ht="18" x14ac:dyDescent="0.25">
      <c r="A98" s="31"/>
      <c r="B98" s="31"/>
      <c r="C98" s="95"/>
      <c r="D98" s="31"/>
      <c r="E98" s="95"/>
      <c r="F98" s="31"/>
      <c r="G98" s="114">
        <f t="shared" si="7"/>
        <v>3306.7299999999977</v>
      </c>
      <c r="H98" s="59">
        <f t="shared" si="7"/>
        <v>243</v>
      </c>
      <c r="I98" s="59"/>
      <c r="J98" s="59"/>
      <c r="K98" s="31"/>
      <c r="L98" s="59" t="str">
        <f t="shared" si="6"/>
        <v xml:space="preserve"> </v>
      </c>
      <c r="M98" s="31"/>
      <c r="N98" s="87"/>
      <c r="O98" s="87"/>
      <c r="P98" s="113">
        <f t="shared" si="5"/>
        <v>0</v>
      </c>
      <c r="Q98" s="76"/>
    </row>
    <row r="99" spans="1:17" ht="18" x14ac:dyDescent="0.25">
      <c r="A99" s="31"/>
      <c r="B99" s="31"/>
      <c r="C99" s="95"/>
      <c r="D99" s="31"/>
      <c r="E99" s="95"/>
      <c r="F99" s="31"/>
      <c r="G99" s="114">
        <f t="shared" si="7"/>
        <v>3306.7299999999977</v>
      </c>
      <c r="H99" s="59">
        <f t="shared" si="7"/>
        <v>243</v>
      </c>
      <c r="I99" s="59"/>
      <c r="J99" s="59"/>
      <c r="K99" s="31"/>
      <c r="L99" s="59" t="str">
        <f t="shared" si="6"/>
        <v xml:space="preserve"> </v>
      </c>
      <c r="M99" s="31"/>
      <c r="N99" s="87"/>
      <c r="O99" s="87"/>
      <c r="P99" s="113">
        <f t="shared" si="5"/>
        <v>0</v>
      </c>
      <c r="Q99" s="76"/>
    </row>
    <row r="100" spans="1:17" ht="18" x14ac:dyDescent="0.25">
      <c r="A100" s="31"/>
      <c r="B100" s="31"/>
      <c r="C100" s="95"/>
      <c r="D100" s="31"/>
      <c r="E100" s="95"/>
      <c r="F100" s="31"/>
      <c r="G100" s="114">
        <f t="shared" si="7"/>
        <v>3306.7299999999977</v>
      </c>
      <c r="H100" s="59">
        <f t="shared" si="7"/>
        <v>243</v>
      </c>
      <c r="I100" s="59"/>
      <c r="J100" s="59"/>
      <c r="K100" s="31"/>
      <c r="L100" s="59" t="str">
        <f t="shared" si="6"/>
        <v xml:space="preserve"> </v>
      </c>
      <c r="M100" s="31"/>
      <c r="N100" s="87"/>
      <c r="O100" s="87"/>
      <c r="P100" s="113">
        <f t="shared" si="5"/>
        <v>0</v>
      </c>
      <c r="Q100" s="76"/>
    </row>
    <row r="101" spans="1:17" ht="18" x14ac:dyDescent="0.25">
      <c r="A101" s="31"/>
      <c r="B101" s="31"/>
      <c r="C101" s="95"/>
      <c r="D101" s="31"/>
      <c r="E101" s="95"/>
      <c r="F101" s="31"/>
      <c r="G101" s="114">
        <f t="shared" si="7"/>
        <v>3306.7299999999977</v>
      </c>
      <c r="H101" s="59">
        <f t="shared" si="7"/>
        <v>243</v>
      </c>
      <c r="I101" s="59"/>
      <c r="J101" s="59"/>
      <c r="K101" s="31"/>
      <c r="L101" s="59" t="str">
        <f t="shared" si="6"/>
        <v xml:space="preserve"> </v>
      </c>
      <c r="M101" s="31"/>
      <c r="N101" s="87"/>
      <c r="O101" s="87"/>
      <c r="P101" s="113">
        <f t="shared" si="5"/>
        <v>0</v>
      </c>
      <c r="Q101" s="76"/>
    </row>
    <row r="102" spans="1:17" ht="18" x14ac:dyDescent="0.25">
      <c r="A102" s="31"/>
      <c r="B102" s="31"/>
      <c r="C102" s="95"/>
      <c r="D102" s="31"/>
      <c r="E102" s="95"/>
      <c r="F102" s="31"/>
      <c r="G102" s="114">
        <f t="shared" si="7"/>
        <v>3306.7299999999977</v>
      </c>
      <c r="H102" s="59">
        <f t="shared" si="7"/>
        <v>243</v>
      </c>
      <c r="I102" s="59"/>
      <c r="J102" s="59"/>
      <c r="K102" s="31"/>
      <c r="L102" s="59" t="str">
        <f t="shared" si="6"/>
        <v xml:space="preserve"> </v>
      </c>
      <c r="M102" s="31"/>
      <c r="N102" s="87"/>
      <c r="O102" s="87"/>
      <c r="P102" s="113">
        <f t="shared" si="5"/>
        <v>0</v>
      </c>
      <c r="Q102" s="76"/>
    </row>
    <row r="103" spans="1:17" ht="18" x14ac:dyDescent="0.25">
      <c r="A103" s="31"/>
      <c r="B103" s="31"/>
      <c r="C103" s="95"/>
      <c r="D103" s="31"/>
      <c r="E103" s="95"/>
      <c r="F103" s="31"/>
      <c r="G103" s="114">
        <f t="shared" si="7"/>
        <v>3306.7299999999977</v>
      </c>
      <c r="H103" s="59">
        <f t="shared" si="7"/>
        <v>243</v>
      </c>
      <c r="I103" s="59"/>
      <c r="J103" s="59"/>
      <c r="K103" s="31"/>
      <c r="L103" s="59" t="str">
        <f t="shared" si="6"/>
        <v xml:space="preserve"> </v>
      </c>
      <c r="M103" s="31"/>
      <c r="N103" s="87"/>
      <c r="O103" s="87"/>
      <c r="P103" s="113">
        <f t="shared" si="5"/>
        <v>0</v>
      </c>
      <c r="Q103" s="76"/>
    </row>
    <row r="104" spans="1:17" ht="18" x14ac:dyDescent="0.25">
      <c r="A104" s="31"/>
      <c r="B104" s="31"/>
      <c r="C104" s="95"/>
      <c r="D104" s="31"/>
      <c r="E104" s="95"/>
      <c r="F104" s="31"/>
      <c r="G104" s="114">
        <f t="shared" si="7"/>
        <v>3306.7299999999977</v>
      </c>
      <c r="H104" s="59">
        <f t="shared" si="7"/>
        <v>243</v>
      </c>
      <c r="I104" s="59"/>
      <c r="J104" s="59"/>
      <c r="K104" s="31"/>
      <c r="L104" s="59" t="str">
        <f t="shared" si="6"/>
        <v xml:space="preserve"> </v>
      </c>
      <c r="M104" s="31"/>
      <c r="N104" s="87"/>
      <c r="O104" s="87"/>
      <c r="P104" s="113">
        <f t="shared" si="5"/>
        <v>0</v>
      </c>
      <c r="Q104" s="76"/>
    </row>
    <row r="105" spans="1:17" ht="18" x14ac:dyDescent="0.25">
      <c r="A105" s="31"/>
      <c r="B105" s="31"/>
      <c r="C105" s="95"/>
      <c r="D105" s="31"/>
      <c r="E105" s="95"/>
      <c r="F105" s="31"/>
      <c r="G105" s="114">
        <f t="shared" si="7"/>
        <v>3306.7299999999977</v>
      </c>
      <c r="H105" s="59">
        <f t="shared" si="7"/>
        <v>243</v>
      </c>
      <c r="I105" s="59"/>
      <c r="J105" s="59"/>
      <c r="K105" s="31"/>
      <c r="L105" s="59" t="str">
        <f t="shared" si="6"/>
        <v xml:space="preserve"> </v>
      </c>
      <c r="M105" s="31"/>
      <c r="N105" s="87"/>
      <c r="O105" s="87"/>
      <c r="P105" s="113">
        <f t="shared" si="5"/>
        <v>0</v>
      </c>
      <c r="Q105" s="76"/>
    </row>
    <row r="106" spans="1:17" ht="18" x14ac:dyDescent="0.25">
      <c r="A106" s="31"/>
      <c r="B106" s="31"/>
      <c r="C106" s="95"/>
      <c r="D106" s="31"/>
      <c r="E106" s="95"/>
      <c r="F106" s="31"/>
      <c r="G106" s="114">
        <f t="shared" si="7"/>
        <v>3306.7299999999977</v>
      </c>
      <c r="H106" s="59">
        <f t="shared" si="7"/>
        <v>243</v>
      </c>
      <c r="I106" s="59"/>
      <c r="J106" s="59"/>
      <c r="K106" s="31"/>
      <c r="L106" s="59" t="str">
        <f t="shared" si="6"/>
        <v xml:space="preserve"> </v>
      </c>
      <c r="M106" s="31"/>
      <c r="N106" s="87"/>
      <c r="O106" s="87"/>
      <c r="P106" s="113">
        <f t="shared" si="5"/>
        <v>0</v>
      </c>
      <c r="Q106" s="76"/>
    </row>
    <row r="107" spans="1:17" ht="18" x14ac:dyDescent="0.25">
      <c r="A107" s="31"/>
      <c r="B107" s="31"/>
      <c r="C107" s="95"/>
      <c r="D107" s="31"/>
      <c r="E107" s="95"/>
      <c r="F107" s="31"/>
      <c r="G107" s="114">
        <f t="shared" si="7"/>
        <v>3306.7299999999977</v>
      </c>
      <c r="H107" s="59">
        <f t="shared" si="7"/>
        <v>243</v>
      </c>
      <c r="I107" s="59"/>
      <c r="J107" s="59"/>
      <c r="K107" s="31"/>
      <c r="L107" s="59" t="str">
        <f t="shared" si="6"/>
        <v xml:space="preserve"> </v>
      </c>
      <c r="M107" s="31"/>
      <c r="N107" s="87"/>
      <c r="O107" s="87"/>
      <c r="P107" s="113">
        <f t="shared" si="5"/>
        <v>0</v>
      </c>
      <c r="Q107" s="76"/>
    </row>
    <row r="108" spans="1:17" ht="18" x14ac:dyDescent="0.25">
      <c r="A108" s="31"/>
      <c r="B108" s="31"/>
      <c r="C108" s="95"/>
      <c r="D108" s="31"/>
      <c r="E108" s="95"/>
      <c r="F108" s="31"/>
      <c r="G108" s="114">
        <f t="shared" si="7"/>
        <v>3306.7299999999977</v>
      </c>
      <c r="H108" s="59">
        <f t="shared" si="7"/>
        <v>243</v>
      </c>
      <c r="I108" s="59"/>
      <c r="J108" s="59"/>
      <c r="K108" s="31"/>
      <c r="L108" s="59" t="str">
        <f t="shared" si="6"/>
        <v xml:space="preserve"> </v>
      </c>
      <c r="M108" s="31"/>
      <c r="N108" s="87"/>
      <c r="O108" s="87"/>
      <c r="P108" s="113">
        <f t="shared" si="5"/>
        <v>0</v>
      </c>
      <c r="Q108" s="76"/>
    </row>
    <row r="109" spans="1:17" ht="18" x14ac:dyDescent="0.25">
      <c r="A109" s="31"/>
      <c r="B109" s="31"/>
      <c r="C109" s="95"/>
      <c r="D109" s="31"/>
      <c r="E109" s="95"/>
      <c r="F109" s="31"/>
      <c r="G109" s="114">
        <f t="shared" si="7"/>
        <v>3306.7299999999977</v>
      </c>
      <c r="H109" s="59">
        <f t="shared" si="7"/>
        <v>243</v>
      </c>
      <c r="I109" s="59"/>
      <c r="J109" s="59"/>
      <c r="K109" s="31"/>
      <c r="L109" s="59" t="str">
        <f t="shared" si="6"/>
        <v xml:space="preserve"> </v>
      </c>
      <c r="M109" s="31"/>
      <c r="N109" s="87"/>
      <c r="O109" s="87"/>
      <c r="P109" s="113">
        <f t="shared" si="5"/>
        <v>0</v>
      </c>
      <c r="Q109" s="76"/>
    </row>
    <row r="110" spans="1:17" ht="18" x14ac:dyDescent="0.25">
      <c r="A110" s="31"/>
      <c r="B110" s="31"/>
      <c r="C110" s="95"/>
      <c r="D110" s="31"/>
      <c r="E110" s="95"/>
      <c r="F110" s="31"/>
      <c r="G110" s="114">
        <f t="shared" si="7"/>
        <v>3306.7299999999977</v>
      </c>
      <c r="H110" s="59">
        <f t="shared" si="7"/>
        <v>243</v>
      </c>
      <c r="I110" s="59"/>
      <c r="J110" s="59"/>
      <c r="K110" s="31"/>
      <c r="L110" s="59" t="str">
        <f t="shared" si="6"/>
        <v xml:space="preserve"> </v>
      </c>
      <c r="M110" s="31"/>
      <c r="N110" s="87"/>
      <c r="O110" s="87"/>
      <c r="P110" s="113">
        <f t="shared" si="5"/>
        <v>0</v>
      </c>
      <c r="Q110" s="76"/>
    </row>
    <row r="111" spans="1:17" ht="18" x14ac:dyDescent="0.25">
      <c r="A111" s="31"/>
      <c r="B111" s="31"/>
      <c r="C111" s="95"/>
      <c r="D111" s="31"/>
      <c r="E111" s="95"/>
      <c r="F111" s="31"/>
      <c r="G111" s="114">
        <f t="shared" si="7"/>
        <v>3306.7299999999977</v>
      </c>
      <c r="H111" s="59">
        <f t="shared" si="7"/>
        <v>243</v>
      </c>
      <c r="I111" s="59"/>
      <c r="J111" s="59"/>
      <c r="K111" s="31"/>
      <c r="L111" s="59" t="str">
        <f t="shared" si="6"/>
        <v xml:space="preserve"> </v>
      </c>
      <c r="M111" s="31"/>
      <c r="N111" s="87"/>
      <c r="O111" s="87"/>
      <c r="P111" s="113">
        <f t="shared" si="5"/>
        <v>0</v>
      </c>
      <c r="Q111" s="76"/>
    </row>
    <row r="112" spans="1:17" ht="18" x14ac:dyDescent="0.25">
      <c r="A112" s="31"/>
      <c r="B112" s="31"/>
      <c r="C112" s="95"/>
      <c r="D112" s="31"/>
      <c r="E112" s="95"/>
      <c r="F112" s="31"/>
      <c r="G112" s="114">
        <f t="shared" si="7"/>
        <v>3306.7299999999977</v>
      </c>
      <c r="H112" s="59">
        <f t="shared" si="7"/>
        <v>243</v>
      </c>
      <c r="I112" s="59"/>
      <c r="J112" s="59"/>
      <c r="K112" s="31"/>
      <c r="L112" s="59" t="str">
        <f t="shared" si="6"/>
        <v xml:space="preserve"> </v>
      </c>
      <c r="M112" s="31"/>
      <c r="N112" s="87"/>
      <c r="O112" s="87"/>
      <c r="P112" s="113">
        <f t="shared" si="5"/>
        <v>0</v>
      </c>
      <c r="Q112" s="76"/>
    </row>
    <row r="113" spans="1:17" ht="18" x14ac:dyDescent="0.25">
      <c r="A113" s="31"/>
      <c r="B113" s="31"/>
      <c r="C113" s="95"/>
      <c r="D113" s="31"/>
      <c r="E113" s="95"/>
      <c r="F113" s="31"/>
      <c r="G113" s="114">
        <f t="shared" si="7"/>
        <v>3306.7299999999977</v>
      </c>
      <c r="H113" s="59">
        <f t="shared" si="7"/>
        <v>243</v>
      </c>
      <c r="I113" s="59"/>
      <c r="J113" s="59"/>
      <c r="K113" s="31"/>
      <c r="L113" s="59" t="str">
        <f t="shared" si="6"/>
        <v xml:space="preserve"> </v>
      </c>
      <c r="M113" s="31"/>
      <c r="N113" s="87"/>
      <c r="O113" s="87"/>
      <c r="P113" s="113">
        <f t="shared" si="5"/>
        <v>0</v>
      </c>
      <c r="Q113" s="76"/>
    </row>
    <row r="114" spans="1:17" ht="18" x14ac:dyDescent="0.25">
      <c r="A114" s="31"/>
      <c r="B114" s="31"/>
      <c r="C114" s="95"/>
      <c r="D114" s="31"/>
      <c r="E114" s="95"/>
      <c r="F114" s="31"/>
      <c r="G114" s="114">
        <f t="shared" si="7"/>
        <v>3306.7299999999977</v>
      </c>
      <c r="H114" s="59">
        <f t="shared" si="7"/>
        <v>243</v>
      </c>
      <c r="I114" s="59"/>
      <c r="J114" s="59"/>
      <c r="K114" s="31"/>
      <c r="L114" s="59" t="str">
        <f t="shared" si="6"/>
        <v xml:space="preserve"> </v>
      </c>
      <c r="M114" s="31"/>
      <c r="N114" s="87"/>
      <c r="O114" s="87"/>
      <c r="P114" s="113">
        <f t="shared" si="5"/>
        <v>0</v>
      </c>
      <c r="Q114" s="76"/>
    </row>
    <row r="115" spans="1:17" ht="18" x14ac:dyDescent="0.25">
      <c r="A115" s="31"/>
      <c r="B115" s="31"/>
      <c r="C115" s="95"/>
      <c r="D115" s="31"/>
      <c r="E115" s="95"/>
      <c r="F115" s="31"/>
      <c r="G115" s="114">
        <f t="shared" si="7"/>
        <v>3306.7299999999977</v>
      </c>
      <c r="H115" s="59">
        <f t="shared" si="7"/>
        <v>243</v>
      </c>
      <c r="I115" s="59"/>
      <c r="J115" s="59"/>
      <c r="K115" s="31"/>
      <c r="L115" s="59" t="str">
        <f t="shared" si="6"/>
        <v xml:space="preserve"> </v>
      </c>
      <c r="M115" s="31"/>
      <c r="N115" s="87"/>
      <c r="O115" s="87"/>
      <c r="P115" s="113">
        <f t="shared" si="5"/>
        <v>0</v>
      </c>
      <c r="Q115" s="76"/>
    </row>
    <row r="116" spans="1:17" ht="18" x14ac:dyDescent="0.25">
      <c r="A116" s="31"/>
      <c r="B116" s="31"/>
      <c r="C116" s="95"/>
      <c r="D116" s="31"/>
      <c r="E116" s="95"/>
      <c r="F116" s="31"/>
      <c r="G116" s="114">
        <f t="shared" si="7"/>
        <v>3306.7299999999977</v>
      </c>
      <c r="H116" s="59">
        <f t="shared" si="7"/>
        <v>243</v>
      </c>
      <c r="I116" s="59"/>
      <c r="J116" s="59"/>
      <c r="K116" s="31"/>
      <c r="L116" s="59" t="str">
        <f t="shared" si="6"/>
        <v xml:space="preserve"> </v>
      </c>
      <c r="M116" s="31"/>
      <c r="N116" s="87"/>
      <c r="O116" s="87"/>
      <c r="P116" s="113">
        <f t="shared" si="5"/>
        <v>0</v>
      </c>
      <c r="Q116" s="76"/>
    </row>
    <row r="117" spans="1:17" ht="18" x14ac:dyDescent="0.25">
      <c r="A117" s="31"/>
      <c r="B117" s="31"/>
      <c r="C117" s="95"/>
      <c r="D117" s="31"/>
      <c r="E117" s="95"/>
      <c r="F117" s="31"/>
      <c r="G117" s="114">
        <f t="shared" si="7"/>
        <v>3306.7299999999977</v>
      </c>
      <c r="H117" s="59">
        <f t="shared" si="7"/>
        <v>243</v>
      </c>
      <c r="I117" s="59"/>
      <c r="J117" s="59"/>
      <c r="K117" s="31"/>
      <c r="L117" s="59" t="str">
        <f t="shared" si="6"/>
        <v xml:space="preserve"> </v>
      </c>
      <c r="M117" s="31"/>
      <c r="N117" s="87"/>
      <c r="O117" s="87"/>
      <c r="P117" s="113">
        <f t="shared" si="5"/>
        <v>0</v>
      </c>
      <c r="Q117" s="76"/>
    </row>
    <row r="118" spans="1:17" ht="18" x14ac:dyDescent="0.25">
      <c r="A118" s="31"/>
      <c r="B118" s="31"/>
      <c r="C118" s="95"/>
      <c r="D118" s="31"/>
      <c r="E118" s="95"/>
      <c r="F118" s="31"/>
      <c r="G118" s="114">
        <f t="shared" si="7"/>
        <v>3306.7299999999977</v>
      </c>
      <c r="H118" s="59">
        <f t="shared" si="7"/>
        <v>243</v>
      </c>
      <c r="I118" s="59"/>
      <c r="J118" s="59"/>
      <c r="K118" s="31"/>
      <c r="L118" s="59" t="str">
        <f t="shared" si="6"/>
        <v xml:space="preserve"> </v>
      </c>
      <c r="M118" s="31"/>
      <c r="N118" s="87"/>
      <c r="O118" s="87"/>
      <c r="P118" s="113">
        <f t="shared" si="5"/>
        <v>0</v>
      </c>
      <c r="Q118" s="76"/>
    </row>
    <row r="119" spans="1:17" ht="18" x14ac:dyDescent="0.25">
      <c r="A119" s="31"/>
      <c r="B119" s="31"/>
      <c r="C119" s="95"/>
      <c r="D119" s="31"/>
      <c r="E119" s="95"/>
      <c r="F119" s="31"/>
      <c r="G119" s="114">
        <f t="shared" si="7"/>
        <v>3306.7299999999977</v>
      </c>
      <c r="H119" s="59">
        <f t="shared" si="7"/>
        <v>243</v>
      </c>
      <c r="I119" s="59"/>
      <c r="J119" s="59"/>
      <c r="K119" s="31"/>
      <c r="L119" s="59" t="str">
        <f t="shared" si="6"/>
        <v xml:space="preserve"> </v>
      </c>
      <c r="M119" s="31"/>
      <c r="N119" s="87"/>
      <c r="O119" s="87"/>
      <c r="P119" s="113">
        <f t="shared" si="5"/>
        <v>0</v>
      </c>
      <c r="Q119" s="76"/>
    </row>
    <row r="120" spans="1:17" ht="18" x14ac:dyDescent="0.25">
      <c r="A120" s="31"/>
      <c r="B120" s="31"/>
      <c r="C120" s="95"/>
      <c r="D120" s="31"/>
      <c r="E120" s="95"/>
      <c r="F120" s="31"/>
      <c r="G120" s="114">
        <f t="shared" si="7"/>
        <v>3306.7299999999977</v>
      </c>
      <c r="H120" s="59">
        <f t="shared" si="7"/>
        <v>243</v>
      </c>
      <c r="I120" s="59"/>
      <c r="J120" s="59"/>
      <c r="K120" s="31"/>
      <c r="L120" s="59" t="str">
        <f t="shared" si="6"/>
        <v xml:space="preserve"> </v>
      </c>
      <c r="M120" s="31"/>
      <c r="N120" s="87"/>
      <c r="O120" s="87"/>
      <c r="P120" s="113">
        <f t="shared" si="5"/>
        <v>0</v>
      </c>
      <c r="Q120" s="76"/>
    </row>
    <row r="121" spans="1:17" ht="18" x14ac:dyDescent="0.25">
      <c r="A121" s="31"/>
      <c r="B121" s="31"/>
      <c r="C121" s="95"/>
      <c r="D121" s="31"/>
      <c r="E121" s="95"/>
      <c r="F121" s="31"/>
      <c r="G121" s="114">
        <f t="shared" si="7"/>
        <v>3306.7299999999977</v>
      </c>
      <c r="H121" s="59">
        <f t="shared" si="7"/>
        <v>243</v>
      </c>
      <c r="I121" s="59"/>
      <c r="J121" s="59"/>
      <c r="K121" s="31"/>
      <c r="L121" s="59" t="str">
        <f t="shared" si="6"/>
        <v xml:space="preserve"> </v>
      </c>
      <c r="M121" s="31"/>
      <c r="N121" s="87"/>
      <c r="O121" s="87"/>
      <c r="P121" s="113">
        <f t="shared" si="5"/>
        <v>0</v>
      </c>
      <c r="Q121" s="76"/>
    </row>
    <row r="122" spans="1:17" ht="18" x14ac:dyDescent="0.25">
      <c r="A122" s="31"/>
      <c r="B122" s="31"/>
      <c r="C122" s="95"/>
      <c r="D122" s="31"/>
      <c r="E122" s="95"/>
      <c r="F122" s="31"/>
      <c r="G122" s="114">
        <f t="shared" si="7"/>
        <v>3306.7299999999977</v>
      </c>
      <c r="H122" s="59">
        <f t="shared" si="7"/>
        <v>243</v>
      </c>
      <c r="I122" s="59"/>
      <c r="J122" s="59"/>
      <c r="K122" s="31"/>
      <c r="L122" s="59" t="str">
        <f t="shared" si="6"/>
        <v xml:space="preserve"> </v>
      </c>
      <c r="M122" s="31"/>
      <c r="N122" s="87"/>
      <c r="O122" s="87"/>
      <c r="P122" s="113">
        <f t="shared" si="5"/>
        <v>0</v>
      </c>
      <c r="Q122" s="76"/>
    </row>
    <row r="123" spans="1:17" ht="18" x14ac:dyDescent="0.25">
      <c r="A123" s="31"/>
      <c r="B123" s="31"/>
      <c r="C123" s="95"/>
      <c r="D123" s="31"/>
      <c r="E123" s="95"/>
      <c r="F123" s="31"/>
      <c r="G123" s="114">
        <f t="shared" si="7"/>
        <v>3306.7299999999977</v>
      </c>
      <c r="H123" s="59">
        <f t="shared" si="7"/>
        <v>243</v>
      </c>
      <c r="I123" s="59"/>
      <c r="J123" s="59"/>
      <c r="K123" s="31"/>
      <c r="L123" s="59" t="str">
        <f t="shared" si="6"/>
        <v xml:space="preserve"> </v>
      </c>
      <c r="M123" s="31"/>
      <c r="N123" s="87"/>
      <c r="O123" s="87"/>
      <c r="P123" s="113">
        <f t="shared" si="5"/>
        <v>0</v>
      </c>
      <c r="Q123" s="76"/>
    </row>
    <row r="124" spans="1:17" ht="18" x14ac:dyDescent="0.25">
      <c r="A124" s="31"/>
      <c r="B124" s="31"/>
      <c r="C124" s="95"/>
      <c r="D124" s="31"/>
      <c r="E124" s="95"/>
      <c r="F124" s="31"/>
      <c r="G124" s="114">
        <f t="shared" si="7"/>
        <v>3306.7299999999977</v>
      </c>
      <c r="H124" s="59">
        <f t="shared" si="7"/>
        <v>243</v>
      </c>
      <c r="I124" s="59"/>
      <c r="J124" s="59"/>
      <c r="K124" s="31"/>
      <c r="L124" s="59" t="str">
        <f t="shared" si="6"/>
        <v xml:space="preserve"> </v>
      </c>
      <c r="M124" s="31"/>
      <c r="N124" s="87"/>
      <c r="O124" s="87"/>
      <c r="P124" s="113">
        <f t="shared" si="5"/>
        <v>0</v>
      </c>
      <c r="Q124" s="76"/>
    </row>
    <row r="125" spans="1:17" ht="18" x14ac:dyDescent="0.25">
      <c r="A125" s="31"/>
      <c r="B125" s="31"/>
      <c r="C125" s="95"/>
      <c r="D125" s="31"/>
      <c r="E125" s="95"/>
      <c r="F125" s="31"/>
      <c r="G125" s="114">
        <f t="shared" si="7"/>
        <v>3306.7299999999977</v>
      </c>
      <c r="H125" s="59">
        <f t="shared" si="7"/>
        <v>243</v>
      </c>
      <c r="I125" s="59"/>
      <c r="J125" s="59"/>
      <c r="K125" s="31"/>
      <c r="L125" s="59" t="str">
        <f t="shared" si="6"/>
        <v xml:space="preserve"> </v>
      </c>
      <c r="M125" s="31"/>
      <c r="N125" s="87"/>
      <c r="O125" s="87"/>
      <c r="P125" s="113">
        <f t="shared" si="5"/>
        <v>0</v>
      </c>
      <c r="Q125" s="76"/>
    </row>
    <row r="126" spans="1:17" ht="18" x14ac:dyDescent="0.25">
      <c r="A126" s="31"/>
      <c r="B126" s="31"/>
      <c r="C126" s="95"/>
      <c r="D126" s="31"/>
      <c r="E126" s="95"/>
      <c r="F126" s="31"/>
      <c r="G126" s="114">
        <f t="shared" si="7"/>
        <v>3306.7299999999977</v>
      </c>
      <c r="H126" s="59">
        <f t="shared" si="7"/>
        <v>243</v>
      </c>
      <c r="I126" s="59"/>
      <c r="J126" s="59"/>
      <c r="K126" s="31"/>
      <c r="L126" s="59" t="str">
        <f t="shared" si="6"/>
        <v xml:space="preserve"> </v>
      </c>
      <c r="M126" s="31"/>
      <c r="N126" s="87"/>
      <c r="O126" s="87"/>
      <c r="P126" s="113">
        <f t="shared" si="5"/>
        <v>0</v>
      </c>
      <c r="Q126" s="76"/>
    </row>
    <row r="127" spans="1:17" ht="18" x14ac:dyDescent="0.25">
      <c r="A127" s="31"/>
      <c r="B127" s="31"/>
      <c r="C127" s="95"/>
      <c r="D127" s="31"/>
      <c r="E127" s="95"/>
      <c r="F127" s="31"/>
      <c r="G127" s="114">
        <f t="shared" si="7"/>
        <v>3306.7299999999977</v>
      </c>
      <c r="H127" s="59">
        <f t="shared" si="7"/>
        <v>243</v>
      </c>
      <c r="I127" s="59"/>
      <c r="J127" s="59"/>
      <c r="K127" s="31"/>
      <c r="L127" s="59" t="str">
        <f t="shared" si="6"/>
        <v xml:space="preserve"> </v>
      </c>
      <c r="M127" s="31"/>
      <c r="N127" s="87"/>
      <c r="O127" s="87"/>
      <c r="P127" s="113">
        <f t="shared" si="5"/>
        <v>0</v>
      </c>
      <c r="Q127" s="76"/>
    </row>
    <row r="128" spans="1:17" ht="18" x14ac:dyDescent="0.25">
      <c r="A128" s="31"/>
      <c r="B128" s="31"/>
      <c r="C128" s="95"/>
      <c r="D128" s="31"/>
      <c r="E128" s="95"/>
      <c r="F128" s="31"/>
      <c r="G128" s="114">
        <f t="shared" si="7"/>
        <v>3306.7299999999977</v>
      </c>
      <c r="H128" s="59">
        <f t="shared" si="7"/>
        <v>243</v>
      </c>
      <c r="I128" s="59"/>
      <c r="J128" s="59"/>
      <c r="K128" s="31"/>
      <c r="L128" s="59" t="str">
        <f t="shared" si="6"/>
        <v xml:space="preserve"> </v>
      </c>
      <c r="M128" s="31"/>
      <c r="N128" s="87"/>
      <c r="O128" s="87"/>
      <c r="P128" s="113">
        <f t="shared" si="5"/>
        <v>0</v>
      </c>
      <c r="Q128" s="76"/>
    </row>
    <row r="129" spans="1:17" ht="18" x14ac:dyDescent="0.25">
      <c r="A129" s="31"/>
      <c r="B129" s="31"/>
      <c r="C129" s="95"/>
      <c r="D129" s="31"/>
      <c r="E129" s="95"/>
      <c r="F129" s="31"/>
      <c r="G129" s="114">
        <f t="shared" si="7"/>
        <v>3306.7299999999977</v>
      </c>
      <c r="H129" s="59">
        <f t="shared" si="7"/>
        <v>243</v>
      </c>
      <c r="I129" s="59"/>
      <c r="J129" s="59"/>
      <c r="K129" s="31"/>
      <c r="L129" s="59" t="str">
        <f t="shared" si="6"/>
        <v xml:space="preserve"> </v>
      </c>
      <c r="M129" s="31"/>
      <c r="N129" s="87"/>
      <c r="O129" s="87"/>
      <c r="P129" s="113">
        <f t="shared" si="5"/>
        <v>0</v>
      </c>
      <c r="Q129" s="76"/>
    </row>
    <row r="130" spans="1:17" ht="18" x14ac:dyDescent="0.25">
      <c r="A130" s="31"/>
      <c r="B130" s="31"/>
      <c r="C130" s="95"/>
      <c r="D130" s="31"/>
      <c r="E130" s="95"/>
      <c r="F130" s="31"/>
      <c r="G130" s="114">
        <f t="shared" si="7"/>
        <v>3306.7299999999977</v>
      </c>
      <c r="H130" s="59">
        <f t="shared" si="7"/>
        <v>243</v>
      </c>
      <c r="I130" s="59"/>
      <c r="J130" s="59"/>
      <c r="K130" s="31"/>
      <c r="L130" s="59" t="str">
        <f t="shared" si="6"/>
        <v xml:space="preserve"> </v>
      </c>
      <c r="M130" s="31"/>
      <c r="N130" s="87"/>
      <c r="O130" s="87"/>
      <c r="P130" s="113">
        <f t="shared" si="5"/>
        <v>0</v>
      </c>
      <c r="Q130" s="76"/>
    </row>
    <row r="131" spans="1:17" ht="18" x14ac:dyDescent="0.25">
      <c r="A131" s="31"/>
      <c r="B131" s="31"/>
      <c r="C131" s="95"/>
      <c r="D131" s="31"/>
      <c r="E131" s="95"/>
      <c r="F131" s="31"/>
      <c r="G131" s="114">
        <f t="shared" si="7"/>
        <v>3306.7299999999977</v>
      </c>
      <c r="H131" s="59">
        <f t="shared" si="7"/>
        <v>243</v>
      </c>
      <c r="I131" s="59"/>
      <c r="J131" s="59"/>
      <c r="K131" s="31"/>
      <c r="L131" s="59" t="str">
        <f t="shared" si="6"/>
        <v xml:space="preserve"> </v>
      </c>
      <c r="M131" s="31"/>
      <c r="N131" s="87"/>
      <c r="O131" s="87"/>
      <c r="P131" s="113">
        <f t="shared" si="5"/>
        <v>0</v>
      </c>
      <c r="Q131" s="76"/>
    </row>
    <row r="132" spans="1:17" ht="18" x14ac:dyDescent="0.25">
      <c r="A132" s="31"/>
      <c r="B132" s="31"/>
      <c r="C132" s="95"/>
      <c r="D132" s="31"/>
      <c r="E132" s="95"/>
      <c r="F132" s="31"/>
      <c r="G132" s="114">
        <f t="shared" si="7"/>
        <v>3306.7299999999977</v>
      </c>
      <c r="H132" s="59">
        <f t="shared" si="7"/>
        <v>243</v>
      </c>
      <c r="I132" s="59"/>
      <c r="J132" s="59"/>
      <c r="K132" s="31"/>
      <c r="L132" s="59" t="str">
        <f t="shared" si="6"/>
        <v xml:space="preserve"> </v>
      </c>
      <c r="M132" s="31"/>
      <c r="N132" s="87"/>
      <c r="O132" s="87"/>
      <c r="P132" s="113">
        <f t="shared" si="5"/>
        <v>0</v>
      </c>
      <c r="Q132" s="76"/>
    </row>
    <row r="133" spans="1:17" ht="18" x14ac:dyDescent="0.25">
      <c r="A133" s="31"/>
      <c r="B133" s="31"/>
      <c r="C133" s="95"/>
      <c r="D133" s="31"/>
      <c r="E133" s="95"/>
      <c r="F133" s="31"/>
      <c r="G133" s="114">
        <f t="shared" si="7"/>
        <v>3306.7299999999977</v>
      </c>
      <c r="H133" s="59">
        <f t="shared" si="7"/>
        <v>243</v>
      </c>
      <c r="I133" s="59"/>
      <c r="J133" s="59"/>
      <c r="K133" s="31"/>
      <c r="L133" s="59" t="str">
        <f t="shared" si="6"/>
        <v xml:space="preserve"> </v>
      </c>
      <c r="M133" s="31"/>
      <c r="N133" s="87"/>
      <c r="O133" s="87"/>
      <c r="P133" s="113">
        <f t="shared" si="5"/>
        <v>0</v>
      </c>
      <c r="Q133" s="76"/>
    </row>
    <row r="134" spans="1:17" ht="18" x14ac:dyDescent="0.25">
      <c r="A134" s="31"/>
      <c r="B134" s="31"/>
      <c r="C134" s="95"/>
      <c r="D134" s="31"/>
      <c r="E134" s="95"/>
      <c r="F134" s="31"/>
      <c r="G134" s="114">
        <f t="shared" si="7"/>
        <v>3306.7299999999977</v>
      </c>
      <c r="H134" s="59">
        <f t="shared" si="7"/>
        <v>243</v>
      </c>
      <c r="I134" s="59"/>
      <c r="J134" s="59"/>
      <c r="K134" s="31"/>
      <c r="L134" s="59" t="str">
        <f t="shared" si="6"/>
        <v xml:space="preserve"> </v>
      </c>
      <c r="M134" s="31"/>
      <c r="N134" s="87"/>
      <c r="O134" s="87"/>
      <c r="P134" s="113">
        <f t="shared" si="5"/>
        <v>0</v>
      </c>
      <c r="Q134" s="76"/>
    </row>
    <row r="135" spans="1:17" ht="18" x14ac:dyDescent="0.25">
      <c r="A135" s="31"/>
      <c r="B135" s="31"/>
      <c r="C135" s="95"/>
      <c r="D135" s="31"/>
      <c r="E135" s="95"/>
      <c r="F135" s="31"/>
      <c r="G135" s="114">
        <f t="shared" si="7"/>
        <v>3306.7299999999977</v>
      </c>
      <c r="H135" s="59">
        <f t="shared" si="7"/>
        <v>243</v>
      </c>
      <c r="I135" s="59"/>
      <c r="J135" s="59"/>
      <c r="K135" s="31"/>
      <c r="L135" s="59" t="str">
        <f t="shared" si="6"/>
        <v xml:space="preserve"> </v>
      </c>
      <c r="M135" s="31"/>
      <c r="N135" s="87"/>
      <c r="O135" s="87"/>
      <c r="P135" s="113">
        <f t="shared" si="5"/>
        <v>0</v>
      </c>
      <c r="Q135" s="76"/>
    </row>
    <row r="136" spans="1:17" ht="18" x14ac:dyDescent="0.25">
      <c r="A136" s="31"/>
      <c r="B136" s="31"/>
      <c r="C136" s="95"/>
      <c r="D136" s="31"/>
      <c r="E136" s="95"/>
      <c r="F136" s="31"/>
      <c r="G136" s="114">
        <f t="shared" si="7"/>
        <v>3306.7299999999977</v>
      </c>
      <c r="H136" s="59">
        <f t="shared" si="7"/>
        <v>243</v>
      </c>
      <c r="I136" s="59"/>
      <c r="J136" s="59"/>
      <c r="K136" s="31"/>
      <c r="L136" s="59" t="str">
        <f t="shared" si="6"/>
        <v xml:space="preserve"> </v>
      </c>
      <c r="M136" s="31"/>
      <c r="N136" s="87"/>
      <c r="O136" s="87"/>
      <c r="P136" s="113">
        <f t="shared" si="5"/>
        <v>0</v>
      </c>
      <c r="Q136" s="76"/>
    </row>
    <row r="137" spans="1:17" ht="18" x14ac:dyDescent="0.25">
      <c r="A137" s="31"/>
      <c r="B137" s="31"/>
      <c r="C137" s="95"/>
      <c r="D137" s="31"/>
      <c r="E137" s="95"/>
      <c r="F137" s="31"/>
      <c r="G137" s="114">
        <f t="shared" si="7"/>
        <v>3306.7299999999977</v>
      </c>
      <c r="H137" s="59">
        <f t="shared" si="7"/>
        <v>243</v>
      </c>
      <c r="I137" s="59"/>
      <c r="J137" s="59"/>
      <c r="K137" s="31"/>
      <c r="L137" s="59" t="str">
        <f t="shared" si="6"/>
        <v xml:space="preserve"> </v>
      </c>
      <c r="M137" s="31"/>
      <c r="N137" s="87"/>
      <c r="O137" s="87"/>
      <c r="P137" s="113">
        <f t="shared" si="5"/>
        <v>0</v>
      </c>
      <c r="Q137" s="76"/>
    </row>
    <row r="138" spans="1:17" ht="18" x14ac:dyDescent="0.25">
      <c r="A138" s="31"/>
      <c r="B138" s="31"/>
      <c r="C138" s="95"/>
      <c r="D138" s="31"/>
      <c r="E138" s="95"/>
      <c r="F138" s="31"/>
      <c r="G138" s="114">
        <f t="shared" si="7"/>
        <v>3306.7299999999977</v>
      </c>
      <c r="H138" s="59">
        <f t="shared" si="7"/>
        <v>243</v>
      </c>
      <c r="I138" s="59"/>
      <c r="J138" s="59"/>
      <c r="K138" s="31"/>
      <c r="L138" s="59" t="str">
        <f t="shared" si="6"/>
        <v xml:space="preserve"> </v>
      </c>
      <c r="M138" s="31"/>
      <c r="N138" s="87"/>
      <c r="O138" s="87"/>
      <c r="P138" s="113">
        <f t="shared" ref="P138:P201" si="8">O138*G138</f>
        <v>0</v>
      </c>
      <c r="Q138" s="76"/>
    </row>
    <row r="139" spans="1:17" ht="18" x14ac:dyDescent="0.25">
      <c r="A139" s="31"/>
      <c r="B139" s="31"/>
      <c r="C139" s="95"/>
      <c r="D139" s="31"/>
      <c r="E139" s="95"/>
      <c r="F139" s="31"/>
      <c r="G139" s="114">
        <f t="shared" si="7"/>
        <v>3306.7299999999977</v>
      </c>
      <c r="H139" s="59">
        <f t="shared" si="7"/>
        <v>243</v>
      </c>
      <c r="I139" s="59"/>
      <c r="J139" s="59"/>
      <c r="K139" s="31"/>
      <c r="L139" s="59" t="str">
        <f t="shared" si="6"/>
        <v xml:space="preserve"> </v>
      </c>
      <c r="M139" s="31"/>
      <c r="N139" s="87"/>
      <c r="O139" s="87"/>
      <c r="P139" s="113">
        <f t="shared" si="8"/>
        <v>0</v>
      </c>
      <c r="Q139" s="76"/>
    </row>
    <row r="140" spans="1:17" ht="18" x14ac:dyDescent="0.25">
      <c r="A140" s="31"/>
      <c r="B140" s="31"/>
      <c r="C140" s="95"/>
      <c r="D140" s="31"/>
      <c r="E140" s="95"/>
      <c r="F140" s="31"/>
      <c r="G140" s="114">
        <f t="shared" si="7"/>
        <v>3306.7299999999977</v>
      </c>
      <c r="H140" s="59">
        <f t="shared" si="7"/>
        <v>243</v>
      </c>
      <c r="I140" s="59"/>
      <c r="J140" s="59"/>
      <c r="K140" s="31"/>
      <c r="L140" s="59" t="str">
        <f t="shared" ref="L140:L203" si="9">IF(D140&gt;0,D140," ")</f>
        <v xml:space="preserve"> </v>
      </c>
      <c r="M140" s="31"/>
      <c r="N140" s="87"/>
      <c r="O140" s="87"/>
      <c r="P140" s="113">
        <f t="shared" si="8"/>
        <v>0</v>
      </c>
      <c r="Q140" s="76"/>
    </row>
    <row r="141" spans="1:17" ht="18" x14ac:dyDescent="0.25">
      <c r="A141" s="31"/>
      <c r="B141" s="31"/>
      <c r="C141" s="95"/>
      <c r="D141" s="31"/>
      <c r="E141" s="95"/>
      <c r="F141" s="31"/>
      <c r="G141" s="114">
        <f t="shared" si="7"/>
        <v>3306.7299999999977</v>
      </c>
      <c r="H141" s="59">
        <f t="shared" si="7"/>
        <v>243</v>
      </c>
      <c r="I141" s="59"/>
      <c r="J141" s="59"/>
      <c r="K141" s="31"/>
      <c r="L141" s="59" t="str">
        <f t="shared" si="9"/>
        <v xml:space="preserve"> </v>
      </c>
      <c r="M141" s="31"/>
      <c r="N141" s="87"/>
      <c r="O141" s="87"/>
      <c r="P141" s="113">
        <f t="shared" si="8"/>
        <v>0</v>
      </c>
      <c r="Q141" s="76"/>
    </row>
    <row r="142" spans="1:17" ht="18" x14ac:dyDescent="0.25">
      <c r="A142" s="31"/>
      <c r="B142" s="31"/>
      <c r="C142" s="95"/>
      <c r="D142" s="31"/>
      <c r="E142" s="95"/>
      <c r="F142" s="31"/>
      <c r="G142" s="114">
        <f t="shared" si="7"/>
        <v>3306.7299999999977</v>
      </c>
      <c r="H142" s="59">
        <f t="shared" si="7"/>
        <v>243</v>
      </c>
      <c r="I142" s="59"/>
      <c r="J142" s="59"/>
      <c r="K142" s="31"/>
      <c r="L142" s="59" t="str">
        <f t="shared" si="9"/>
        <v xml:space="preserve"> </v>
      </c>
      <c r="M142" s="31"/>
      <c r="N142" s="87"/>
      <c r="O142" s="87"/>
      <c r="P142" s="113">
        <f t="shared" si="8"/>
        <v>0</v>
      </c>
      <c r="Q142" s="76"/>
    </row>
    <row r="143" spans="1:17" ht="18" x14ac:dyDescent="0.25">
      <c r="A143" s="31"/>
      <c r="B143" s="31"/>
      <c r="C143" s="95"/>
      <c r="D143" s="31"/>
      <c r="E143" s="95"/>
      <c r="F143" s="31"/>
      <c r="G143" s="114">
        <f t="shared" si="7"/>
        <v>3306.7299999999977</v>
      </c>
      <c r="H143" s="59">
        <f t="shared" si="7"/>
        <v>243</v>
      </c>
      <c r="I143" s="59"/>
      <c r="J143" s="59"/>
      <c r="K143" s="31"/>
      <c r="L143" s="59" t="str">
        <f t="shared" si="9"/>
        <v xml:space="preserve"> </v>
      </c>
      <c r="M143" s="31"/>
      <c r="N143" s="87"/>
      <c r="O143" s="87"/>
      <c r="P143" s="113">
        <f t="shared" si="8"/>
        <v>0</v>
      </c>
      <c r="Q143" s="76"/>
    </row>
    <row r="144" spans="1:17" ht="18" x14ac:dyDescent="0.25">
      <c r="A144" s="31"/>
      <c r="B144" s="31"/>
      <c r="C144" s="95"/>
      <c r="D144" s="31"/>
      <c r="E144" s="95"/>
      <c r="F144" s="31"/>
      <c r="G144" s="114">
        <f t="shared" si="7"/>
        <v>3306.7299999999977</v>
      </c>
      <c r="H144" s="59">
        <f t="shared" si="7"/>
        <v>243</v>
      </c>
      <c r="I144" s="59"/>
      <c r="J144" s="59"/>
      <c r="K144" s="31"/>
      <c r="L144" s="59" t="str">
        <f t="shared" si="9"/>
        <v xml:space="preserve"> </v>
      </c>
      <c r="M144" s="31"/>
      <c r="N144" s="87"/>
      <c r="O144" s="87"/>
      <c r="P144" s="113">
        <f t="shared" si="8"/>
        <v>0</v>
      </c>
      <c r="Q144" s="76"/>
    </row>
    <row r="145" spans="1:17" ht="18" x14ac:dyDescent="0.25">
      <c r="A145" s="31"/>
      <c r="B145" s="31"/>
      <c r="C145" s="95"/>
      <c r="D145" s="31"/>
      <c r="E145" s="95"/>
      <c r="F145" s="31"/>
      <c r="G145" s="114">
        <f t="shared" si="7"/>
        <v>3306.7299999999977</v>
      </c>
      <c r="H145" s="59">
        <f t="shared" si="7"/>
        <v>243</v>
      </c>
      <c r="I145" s="59"/>
      <c r="J145" s="59"/>
      <c r="K145" s="31"/>
      <c r="L145" s="59" t="str">
        <f t="shared" si="9"/>
        <v xml:space="preserve"> </v>
      </c>
      <c r="M145" s="31"/>
      <c r="N145" s="87"/>
      <c r="O145" s="87"/>
      <c r="P145" s="113">
        <f t="shared" si="8"/>
        <v>0</v>
      </c>
      <c r="Q145" s="76"/>
    </row>
    <row r="146" spans="1:17" ht="18" x14ac:dyDescent="0.25">
      <c r="A146" s="31"/>
      <c r="B146" s="31"/>
      <c r="C146" s="95"/>
      <c r="D146" s="31"/>
      <c r="E146" s="95"/>
      <c r="F146" s="31"/>
      <c r="G146" s="114">
        <f t="shared" si="7"/>
        <v>3306.7299999999977</v>
      </c>
      <c r="H146" s="59">
        <f t="shared" si="7"/>
        <v>243</v>
      </c>
      <c r="I146" s="59"/>
      <c r="J146" s="59"/>
      <c r="K146" s="31"/>
      <c r="L146" s="59" t="str">
        <f t="shared" si="9"/>
        <v xml:space="preserve"> </v>
      </c>
      <c r="M146" s="31"/>
      <c r="N146" s="87"/>
      <c r="O146" s="87"/>
      <c r="P146" s="113">
        <f t="shared" si="8"/>
        <v>0</v>
      </c>
      <c r="Q146" s="76"/>
    </row>
    <row r="147" spans="1:17" ht="18" x14ac:dyDescent="0.25">
      <c r="A147" s="31"/>
      <c r="B147" s="31"/>
      <c r="C147" s="95"/>
      <c r="D147" s="31"/>
      <c r="E147" s="95"/>
      <c r="F147" s="31"/>
      <c r="G147" s="114">
        <f t="shared" si="7"/>
        <v>3306.7299999999977</v>
      </c>
      <c r="H147" s="59">
        <f t="shared" si="7"/>
        <v>243</v>
      </c>
      <c r="I147" s="59"/>
      <c r="J147" s="59"/>
      <c r="K147" s="31"/>
      <c r="L147" s="59" t="str">
        <f t="shared" si="9"/>
        <v xml:space="preserve"> </v>
      </c>
      <c r="M147" s="31"/>
      <c r="N147" s="87"/>
      <c r="O147" s="87"/>
      <c r="P147" s="113">
        <f t="shared" si="8"/>
        <v>0</v>
      </c>
      <c r="Q147" s="76"/>
    </row>
    <row r="148" spans="1:17" ht="18" x14ac:dyDescent="0.25">
      <c r="A148" s="31"/>
      <c r="B148" s="31"/>
      <c r="C148" s="95"/>
      <c r="D148" s="31"/>
      <c r="E148" s="95"/>
      <c r="F148" s="31"/>
      <c r="G148" s="114">
        <f t="shared" si="7"/>
        <v>3306.7299999999977</v>
      </c>
      <c r="H148" s="59">
        <f t="shared" si="7"/>
        <v>243</v>
      </c>
      <c r="I148" s="59"/>
      <c r="J148" s="59"/>
      <c r="K148" s="31"/>
      <c r="L148" s="59" t="str">
        <f t="shared" si="9"/>
        <v xml:space="preserve"> </v>
      </c>
      <c r="M148" s="31"/>
      <c r="N148" s="87"/>
      <c r="O148" s="87"/>
      <c r="P148" s="113">
        <f t="shared" si="8"/>
        <v>0</v>
      </c>
      <c r="Q148" s="76"/>
    </row>
    <row r="149" spans="1:17" ht="18" x14ac:dyDescent="0.25">
      <c r="A149" s="31"/>
      <c r="B149" s="31"/>
      <c r="C149" s="95"/>
      <c r="D149" s="31"/>
      <c r="E149" s="95"/>
      <c r="F149" s="31"/>
      <c r="G149" s="114">
        <f t="shared" si="7"/>
        <v>3306.7299999999977</v>
      </c>
      <c r="H149" s="59">
        <f t="shared" si="7"/>
        <v>243</v>
      </c>
      <c r="I149" s="59"/>
      <c r="J149" s="59"/>
      <c r="K149" s="31"/>
      <c r="L149" s="59" t="str">
        <f t="shared" si="9"/>
        <v xml:space="preserve"> </v>
      </c>
      <c r="M149" s="31"/>
      <c r="N149" s="87"/>
      <c r="O149" s="87"/>
      <c r="P149" s="113">
        <f t="shared" si="8"/>
        <v>0</v>
      </c>
      <c r="Q149" s="76"/>
    </row>
    <row r="150" spans="1:17" ht="18" x14ac:dyDescent="0.25">
      <c r="A150" s="31"/>
      <c r="B150" s="31"/>
      <c r="C150" s="95"/>
      <c r="D150" s="31"/>
      <c r="E150" s="95"/>
      <c r="F150" s="31"/>
      <c r="G150" s="114">
        <f t="shared" si="7"/>
        <v>3306.7299999999977</v>
      </c>
      <c r="H150" s="59">
        <f t="shared" si="7"/>
        <v>243</v>
      </c>
      <c r="I150" s="59"/>
      <c r="J150" s="59"/>
      <c r="K150" s="31"/>
      <c r="L150" s="59" t="str">
        <f t="shared" si="9"/>
        <v xml:space="preserve"> </v>
      </c>
      <c r="M150" s="31"/>
      <c r="N150" s="87"/>
      <c r="O150" s="87"/>
      <c r="P150" s="113">
        <f t="shared" si="8"/>
        <v>0</v>
      </c>
      <c r="Q150" s="76"/>
    </row>
    <row r="151" spans="1:17" ht="18" x14ac:dyDescent="0.25">
      <c r="A151" s="31"/>
      <c r="B151" s="31"/>
      <c r="C151" s="95"/>
      <c r="D151" s="31"/>
      <c r="E151" s="95"/>
      <c r="F151" s="31"/>
      <c r="G151" s="114">
        <f t="shared" si="7"/>
        <v>3306.7299999999977</v>
      </c>
      <c r="H151" s="59">
        <f t="shared" si="7"/>
        <v>243</v>
      </c>
      <c r="I151" s="59"/>
      <c r="J151" s="59"/>
      <c r="K151" s="31"/>
      <c r="L151" s="59" t="str">
        <f t="shared" si="9"/>
        <v xml:space="preserve"> </v>
      </c>
      <c r="M151" s="31"/>
      <c r="N151" s="87"/>
      <c r="O151" s="87"/>
      <c r="P151" s="113">
        <f t="shared" si="8"/>
        <v>0</v>
      </c>
      <c r="Q151" s="76"/>
    </row>
    <row r="152" spans="1:17" ht="18" x14ac:dyDescent="0.25">
      <c r="A152" s="31"/>
      <c r="B152" s="31"/>
      <c r="C152" s="95"/>
      <c r="D152" s="31"/>
      <c r="E152" s="95"/>
      <c r="F152" s="31"/>
      <c r="G152" s="114">
        <f t="shared" si="7"/>
        <v>3306.7299999999977</v>
      </c>
      <c r="H152" s="59">
        <f t="shared" si="7"/>
        <v>243</v>
      </c>
      <c r="I152" s="59"/>
      <c r="J152" s="59"/>
      <c r="K152" s="31"/>
      <c r="L152" s="59" t="str">
        <f t="shared" si="9"/>
        <v xml:space="preserve"> </v>
      </c>
      <c r="M152" s="31"/>
      <c r="N152" s="87"/>
      <c r="O152" s="87"/>
      <c r="P152" s="113">
        <f t="shared" si="8"/>
        <v>0</v>
      </c>
      <c r="Q152" s="76"/>
    </row>
    <row r="153" spans="1:17" ht="18" x14ac:dyDescent="0.25">
      <c r="A153" s="31"/>
      <c r="B153" s="31"/>
      <c r="C153" s="95"/>
      <c r="D153" s="31"/>
      <c r="E153" s="95"/>
      <c r="F153" s="31"/>
      <c r="G153" s="114">
        <f t="shared" si="7"/>
        <v>3306.7299999999977</v>
      </c>
      <c r="H153" s="59">
        <f t="shared" si="7"/>
        <v>243</v>
      </c>
      <c r="I153" s="59"/>
      <c r="J153" s="59"/>
      <c r="K153" s="31"/>
      <c r="L153" s="59" t="str">
        <f t="shared" si="9"/>
        <v xml:space="preserve"> </v>
      </c>
      <c r="M153" s="31"/>
      <c r="N153" s="87"/>
      <c r="O153" s="87"/>
      <c r="P153" s="113">
        <f t="shared" si="8"/>
        <v>0</v>
      </c>
      <c r="Q153" s="76"/>
    </row>
    <row r="154" spans="1:17" ht="18" x14ac:dyDescent="0.25">
      <c r="A154" s="31"/>
      <c r="B154" s="31"/>
      <c r="C154" s="95"/>
      <c r="D154" s="31"/>
      <c r="E154" s="95"/>
      <c r="F154" s="31"/>
      <c r="G154" s="114">
        <f t="shared" si="7"/>
        <v>3306.7299999999977</v>
      </c>
      <c r="H154" s="59">
        <f t="shared" si="7"/>
        <v>243</v>
      </c>
      <c r="I154" s="59"/>
      <c r="J154" s="59"/>
      <c r="K154" s="31"/>
      <c r="L154" s="59" t="str">
        <f t="shared" si="9"/>
        <v xml:space="preserve"> </v>
      </c>
      <c r="M154" s="31"/>
      <c r="N154" s="87"/>
      <c r="O154" s="87"/>
      <c r="P154" s="113">
        <f t="shared" si="8"/>
        <v>0</v>
      </c>
      <c r="Q154" s="76"/>
    </row>
    <row r="155" spans="1:17" ht="18" x14ac:dyDescent="0.25">
      <c r="A155" s="31"/>
      <c r="B155" s="31"/>
      <c r="C155" s="95"/>
      <c r="D155" s="31"/>
      <c r="E155" s="95"/>
      <c r="F155" s="31"/>
      <c r="G155" s="114">
        <f t="shared" ref="G155:H208" si="10">G154-E155+C155</f>
        <v>3306.7299999999977</v>
      </c>
      <c r="H155" s="59">
        <f t="shared" si="10"/>
        <v>243</v>
      </c>
      <c r="I155" s="59"/>
      <c r="J155" s="59"/>
      <c r="K155" s="31"/>
      <c r="L155" s="59" t="str">
        <f t="shared" si="9"/>
        <v xml:space="preserve"> </v>
      </c>
      <c r="M155" s="31"/>
      <c r="N155" s="87"/>
      <c r="O155" s="87"/>
      <c r="P155" s="113">
        <f t="shared" si="8"/>
        <v>0</v>
      </c>
      <c r="Q155" s="76"/>
    </row>
    <row r="156" spans="1:17" ht="18" x14ac:dyDescent="0.25">
      <c r="A156" s="31"/>
      <c r="B156" s="31"/>
      <c r="C156" s="95"/>
      <c r="D156" s="31"/>
      <c r="E156" s="95"/>
      <c r="F156" s="31"/>
      <c r="G156" s="114">
        <f t="shared" si="10"/>
        <v>3306.7299999999977</v>
      </c>
      <c r="H156" s="59">
        <f t="shared" si="10"/>
        <v>243</v>
      </c>
      <c r="I156" s="59"/>
      <c r="J156" s="59"/>
      <c r="K156" s="31"/>
      <c r="L156" s="59" t="str">
        <f t="shared" si="9"/>
        <v xml:space="preserve"> </v>
      </c>
      <c r="M156" s="31"/>
      <c r="N156" s="87"/>
      <c r="O156" s="87"/>
      <c r="P156" s="113">
        <f t="shared" si="8"/>
        <v>0</v>
      </c>
      <c r="Q156" s="76"/>
    </row>
    <row r="157" spans="1:17" ht="18" x14ac:dyDescent="0.25">
      <c r="A157" s="31"/>
      <c r="B157" s="31"/>
      <c r="C157" s="95"/>
      <c r="D157" s="31"/>
      <c r="E157" s="95"/>
      <c r="F157" s="31"/>
      <c r="G157" s="114">
        <f t="shared" si="10"/>
        <v>3306.7299999999977</v>
      </c>
      <c r="H157" s="59">
        <f t="shared" si="10"/>
        <v>243</v>
      </c>
      <c r="I157" s="59"/>
      <c r="J157" s="59"/>
      <c r="K157" s="31"/>
      <c r="L157" s="59" t="str">
        <f t="shared" si="9"/>
        <v xml:space="preserve"> </v>
      </c>
      <c r="M157" s="31"/>
      <c r="N157" s="87"/>
      <c r="O157" s="87"/>
      <c r="P157" s="113">
        <f t="shared" si="8"/>
        <v>0</v>
      </c>
      <c r="Q157" s="76"/>
    </row>
    <row r="158" spans="1:17" ht="18" x14ac:dyDescent="0.25">
      <c r="A158" s="31"/>
      <c r="B158" s="31"/>
      <c r="C158" s="95"/>
      <c r="D158" s="31"/>
      <c r="E158" s="95"/>
      <c r="F158" s="31"/>
      <c r="G158" s="114">
        <f t="shared" si="10"/>
        <v>3306.7299999999977</v>
      </c>
      <c r="H158" s="59">
        <f t="shared" si="10"/>
        <v>243</v>
      </c>
      <c r="I158" s="59"/>
      <c r="J158" s="59"/>
      <c r="K158" s="31"/>
      <c r="L158" s="59" t="str">
        <f t="shared" si="9"/>
        <v xml:space="preserve"> </v>
      </c>
      <c r="M158" s="31"/>
      <c r="N158" s="87"/>
      <c r="O158" s="87"/>
      <c r="P158" s="113">
        <f t="shared" si="8"/>
        <v>0</v>
      </c>
      <c r="Q158" s="76"/>
    </row>
    <row r="159" spans="1:17" ht="18" x14ac:dyDescent="0.25">
      <c r="A159" s="31"/>
      <c r="B159" s="31"/>
      <c r="C159" s="95"/>
      <c r="D159" s="31"/>
      <c r="E159" s="95"/>
      <c r="F159" s="31"/>
      <c r="G159" s="114">
        <f t="shared" si="10"/>
        <v>3306.7299999999977</v>
      </c>
      <c r="H159" s="59">
        <f t="shared" si="10"/>
        <v>243</v>
      </c>
      <c r="I159" s="59"/>
      <c r="J159" s="59"/>
      <c r="K159" s="31"/>
      <c r="L159" s="59" t="str">
        <f t="shared" si="9"/>
        <v xml:space="preserve"> </v>
      </c>
      <c r="M159" s="31"/>
      <c r="N159" s="87"/>
      <c r="O159" s="87"/>
      <c r="P159" s="113">
        <f t="shared" si="8"/>
        <v>0</v>
      </c>
      <c r="Q159" s="76"/>
    </row>
    <row r="160" spans="1:17" ht="18" x14ac:dyDescent="0.25">
      <c r="A160" s="31"/>
      <c r="B160" s="31"/>
      <c r="C160" s="95"/>
      <c r="D160" s="31"/>
      <c r="E160" s="95"/>
      <c r="F160" s="31"/>
      <c r="G160" s="114">
        <f t="shared" si="10"/>
        <v>3306.7299999999977</v>
      </c>
      <c r="H160" s="59">
        <f t="shared" si="10"/>
        <v>243</v>
      </c>
      <c r="I160" s="59"/>
      <c r="J160" s="59"/>
      <c r="K160" s="31"/>
      <c r="L160" s="59" t="str">
        <f t="shared" si="9"/>
        <v xml:space="preserve"> </v>
      </c>
      <c r="M160" s="31"/>
      <c r="N160" s="87"/>
      <c r="O160" s="87"/>
      <c r="P160" s="113">
        <f t="shared" si="8"/>
        <v>0</v>
      </c>
      <c r="Q160" s="76"/>
    </row>
    <row r="161" spans="1:17" ht="18" x14ac:dyDescent="0.25">
      <c r="A161" s="31"/>
      <c r="B161" s="31"/>
      <c r="C161" s="95"/>
      <c r="D161" s="31"/>
      <c r="E161" s="95"/>
      <c r="F161" s="31"/>
      <c r="G161" s="114">
        <f t="shared" si="10"/>
        <v>3306.7299999999977</v>
      </c>
      <c r="H161" s="59">
        <f t="shared" si="10"/>
        <v>243</v>
      </c>
      <c r="I161" s="59"/>
      <c r="J161" s="59"/>
      <c r="K161" s="31"/>
      <c r="L161" s="59" t="str">
        <f t="shared" si="9"/>
        <v xml:space="preserve"> </v>
      </c>
      <c r="M161" s="31"/>
      <c r="N161" s="87"/>
      <c r="O161" s="87"/>
      <c r="P161" s="113">
        <f t="shared" si="8"/>
        <v>0</v>
      </c>
      <c r="Q161" s="76"/>
    </row>
    <row r="162" spans="1:17" ht="18" x14ac:dyDescent="0.25">
      <c r="A162" s="31"/>
      <c r="B162" s="31"/>
      <c r="C162" s="95"/>
      <c r="D162" s="31"/>
      <c r="E162" s="95"/>
      <c r="F162" s="31"/>
      <c r="G162" s="114">
        <f t="shared" si="10"/>
        <v>3306.7299999999977</v>
      </c>
      <c r="H162" s="59">
        <f t="shared" si="10"/>
        <v>243</v>
      </c>
      <c r="I162" s="59"/>
      <c r="J162" s="59"/>
      <c r="K162" s="31"/>
      <c r="L162" s="59" t="str">
        <f t="shared" si="9"/>
        <v xml:space="preserve"> </v>
      </c>
      <c r="M162" s="31"/>
      <c r="N162" s="87"/>
      <c r="O162" s="87"/>
      <c r="P162" s="113">
        <f t="shared" si="8"/>
        <v>0</v>
      </c>
      <c r="Q162" s="76"/>
    </row>
    <row r="163" spans="1:17" ht="18" x14ac:dyDescent="0.25">
      <c r="A163" s="31"/>
      <c r="B163" s="31"/>
      <c r="C163" s="95"/>
      <c r="D163" s="31"/>
      <c r="E163" s="95"/>
      <c r="F163" s="31"/>
      <c r="G163" s="114">
        <f t="shared" si="10"/>
        <v>3306.7299999999977</v>
      </c>
      <c r="H163" s="59">
        <f t="shared" si="10"/>
        <v>243</v>
      </c>
      <c r="I163" s="59"/>
      <c r="J163" s="59"/>
      <c r="K163" s="31"/>
      <c r="L163" s="59" t="str">
        <f t="shared" si="9"/>
        <v xml:space="preserve"> </v>
      </c>
      <c r="M163" s="31"/>
      <c r="N163" s="87"/>
      <c r="O163" s="87"/>
      <c r="P163" s="113">
        <f t="shared" si="8"/>
        <v>0</v>
      </c>
      <c r="Q163" s="76"/>
    </row>
    <row r="164" spans="1:17" ht="18" x14ac:dyDescent="0.25">
      <c r="A164" s="31"/>
      <c r="B164" s="31"/>
      <c r="C164" s="95"/>
      <c r="D164" s="31"/>
      <c r="E164" s="95"/>
      <c r="F164" s="31"/>
      <c r="G164" s="114">
        <f t="shared" si="10"/>
        <v>3306.7299999999977</v>
      </c>
      <c r="H164" s="59">
        <f t="shared" si="10"/>
        <v>243</v>
      </c>
      <c r="I164" s="59"/>
      <c r="J164" s="59"/>
      <c r="K164" s="31"/>
      <c r="L164" s="59" t="str">
        <f t="shared" si="9"/>
        <v xml:space="preserve"> </v>
      </c>
      <c r="M164" s="31"/>
      <c r="N164" s="87"/>
      <c r="O164" s="87"/>
      <c r="P164" s="113">
        <f t="shared" si="8"/>
        <v>0</v>
      </c>
      <c r="Q164" s="76"/>
    </row>
    <row r="165" spans="1:17" ht="18" x14ac:dyDescent="0.25">
      <c r="A165" s="31"/>
      <c r="B165" s="31"/>
      <c r="C165" s="95"/>
      <c r="D165" s="31"/>
      <c r="E165" s="95"/>
      <c r="F165" s="31"/>
      <c r="G165" s="114">
        <f t="shared" si="10"/>
        <v>3306.7299999999977</v>
      </c>
      <c r="H165" s="59">
        <f t="shared" si="10"/>
        <v>243</v>
      </c>
      <c r="I165" s="59"/>
      <c r="J165" s="59"/>
      <c r="K165" s="31"/>
      <c r="L165" s="59" t="str">
        <f t="shared" si="9"/>
        <v xml:space="preserve"> </v>
      </c>
      <c r="M165" s="31"/>
      <c r="N165" s="87"/>
      <c r="O165" s="87"/>
      <c r="P165" s="113">
        <f t="shared" si="8"/>
        <v>0</v>
      </c>
      <c r="Q165" s="76"/>
    </row>
    <row r="166" spans="1:17" ht="18" x14ac:dyDescent="0.25">
      <c r="A166" s="31"/>
      <c r="B166" s="31"/>
      <c r="C166" s="95"/>
      <c r="D166" s="31"/>
      <c r="E166" s="95"/>
      <c r="F166" s="31"/>
      <c r="G166" s="114">
        <f t="shared" si="10"/>
        <v>3306.7299999999977</v>
      </c>
      <c r="H166" s="59">
        <f t="shared" si="10"/>
        <v>243</v>
      </c>
      <c r="I166" s="59"/>
      <c r="J166" s="59"/>
      <c r="K166" s="31"/>
      <c r="L166" s="59" t="str">
        <f t="shared" si="9"/>
        <v xml:space="preserve"> </v>
      </c>
      <c r="M166" s="31"/>
      <c r="N166" s="87"/>
      <c r="O166" s="87"/>
      <c r="P166" s="113">
        <f t="shared" si="8"/>
        <v>0</v>
      </c>
      <c r="Q166" s="76"/>
    </row>
    <row r="167" spans="1:17" ht="18" x14ac:dyDescent="0.25">
      <c r="A167" s="31"/>
      <c r="B167" s="31"/>
      <c r="C167" s="95"/>
      <c r="D167" s="31"/>
      <c r="E167" s="95"/>
      <c r="F167" s="31"/>
      <c r="G167" s="114">
        <f t="shared" si="10"/>
        <v>3306.7299999999977</v>
      </c>
      <c r="H167" s="59">
        <f t="shared" si="10"/>
        <v>243</v>
      </c>
      <c r="I167" s="59"/>
      <c r="J167" s="59"/>
      <c r="K167" s="31"/>
      <c r="L167" s="59" t="str">
        <f t="shared" si="9"/>
        <v xml:space="preserve"> </v>
      </c>
      <c r="M167" s="31"/>
      <c r="N167" s="87"/>
      <c r="O167" s="87"/>
      <c r="P167" s="113">
        <f t="shared" si="8"/>
        <v>0</v>
      </c>
      <c r="Q167" s="76"/>
    </row>
    <row r="168" spans="1:17" ht="18" x14ac:dyDescent="0.25">
      <c r="A168" s="31"/>
      <c r="B168" s="31"/>
      <c r="C168" s="95"/>
      <c r="D168" s="31"/>
      <c r="E168" s="95"/>
      <c r="F168" s="31"/>
      <c r="G168" s="114">
        <f t="shared" si="10"/>
        <v>3306.7299999999977</v>
      </c>
      <c r="H168" s="59">
        <f t="shared" si="10"/>
        <v>243</v>
      </c>
      <c r="I168" s="59"/>
      <c r="J168" s="59"/>
      <c r="K168" s="31"/>
      <c r="L168" s="59" t="str">
        <f t="shared" si="9"/>
        <v xml:space="preserve"> </v>
      </c>
      <c r="M168" s="31"/>
      <c r="N168" s="87"/>
      <c r="O168" s="87"/>
      <c r="P168" s="113">
        <f t="shared" si="8"/>
        <v>0</v>
      </c>
      <c r="Q168" s="76"/>
    </row>
    <row r="169" spans="1:17" ht="18" x14ac:dyDescent="0.25">
      <c r="A169" s="31"/>
      <c r="B169" s="31"/>
      <c r="C169" s="95"/>
      <c r="D169" s="31"/>
      <c r="E169" s="95"/>
      <c r="F169" s="31"/>
      <c r="G169" s="114">
        <f t="shared" si="10"/>
        <v>3306.7299999999977</v>
      </c>
      <c r="H169" s="59">
        <f t="shared" si="10"/>
        <v>243</v>
      </c>
      <c r="I169" s="59"/>
      <c r="J169" s="59"/>
      <c r="K169" s="31"/>
      <c r="L169" s="59" t="str">
        <f t="shared" si="9"/>
        <v xml:space="preserve"> </v>
      </c>
      <c r="M169" s="31"/>
      <c r="N169" s="87"/>
      <c r="O169" s="87"/>
      <c r="P169" s="113">
        <f t="shared" si="8"/>
        <v>0</v>
      </c>
      <c r="Q169" s="76"/>
    </row>
    <row r="170" spans="1:17" ht="18" x14ac:dyDescent="0.25">
      <c r="A170" s="31"/>
      <c r="B170" s="31"/>
      <c r="C170" s="95"/>
      <c r="D170" s="31"/>
      <c r="E170" s="95"/>
      <c r="F170" s="31"/>
      <c r="G170" s="114">
        <f t="shared" si="10"/>
        <v>3306.7299999999977</v>
      </c>
      <c r="H170" s="59">
        <f t="shared" si="10"/>
        <v>243</v>
      </c>
      <c r="I170" s="59"/>
      <c r="J170" s="59"/>
      <c r="K170" s="31"/>
      <c r="L170" s="59" t="str">
        <f t="shared" si="9"/>
        <v xml:space="preserve"> </v>
      </c>
      <c r="M170" s="31"/>
      <c r="N170" s="87"/>
      <c r="O170" s="87"/>
      <c r="P170" s="113">
        <f t="shared" si="8"/>
        <v>0</v>
      </c>
      <c r="Q170" s="76"/>
    </row>
    <row r="171" spans="1:17" ht="18" x14ac:dyDescent="0.25">
      <c r="A171" s="31"/>
      <c r="B171" s="31"/>
      <c r="C171" s="95"/>
      <c r="D171" s="31"/>
      <c r="E171" s="95"/>
      <c r="F171" s="31"/>
      <c r="G171" s="114">
        <f t="shared" si="10"/>
        <v>3306.7299999999977</v>
      </c>
      <c r="H171" s="59">
        <f t="shared" si="10"/>
        <v>243</v>
      </c>
      <c r="I171" s="59"/>
      <c r="J171" s="59"/>
      <c r="K171" s="31"/>
      <c r="L171" s="59" t="str">
        <f t="shared" si="9"/>
        <v xml:space="preserve"> </v>
      </c>
      <c r="M171" s="31"/>
      <c r="N171" s="87"/>
      <c r="O171" s="87"/>
      <c r="P171" s="113">
        <f t="shared" si="8"/>
        <v>0</v>
      </c>
      <c r="Q171" s="76"/>
    </row>
    <row r="172" spans="1:17" ht="18" x14ac:dyDescent="0.25">
      <c r="A172" s="31"/>
      <c r="B172" s="31"/>
      <c r="C172" s="95"/>
      <c r="D172" s="31"/>
      <c r="E172" s="95"/>
      <c r="F172" s="31"/>
      <c r="G172" s="114">
        <f t="shared" si="10"/>
        <v>3306.7299999999977</v>
      </c>
      <c r="H172" s="59">
        <f t="shared" si="10"/>
        <v>243</v>
      </c>
      <c r="I172" s="59"/>
      <c r="J172" s="59"/>
      <c r="K172" s="31"/>
      <c r="L172" s="59" t="str">
        <f t="shared" si="9"/>
        <v xml:space="preserve"> </v>
      </c>
      <c r="M172" s="31"/>
      <c r="N172" s="87"/>
      <c r="O172" s="87"/>
      <c r="P172" s="113">
        <f t="shared" si="8"/>
        <v>0</v>
      </c>
      <c r="Q172" s="76"/>
    </row>
    <row r="173" spans="1:17" ht="18" x14ac:dyDescent="0.25">
      <c r="A173" s="31"/>
      <c r="B173" s="31"/>
      <c r="C173" s="95"/>
      <c r="D173" s="31"/>
      <c r="E173" s="95"/>
      <c r="F173" s="31"/>
      <c r="G173" s="114">
        <f t="shared" si="10"/>
        <v>3306.7299999999977</v>
      </c>
      <c r="H173" s="59">
        <f t="shared" si="10"/>
        <v>243</v>
      </c>
      <c r="I173" s="59"/>
      <c r="J173" s="59"/>
      <c r="K173" s="31"/>
      <c r="L173" s="59" t="str">
        <f t="shared" si="9"/>
        <v xml:space="preserve"> </v>
      </c>
      <c r="M173" s="31"/>
      <c r="N173" s="87"/>
      <c r="O173" s="87"/>
      <c r="P173" s="113">
        <f t="shared" si="8"/>
        <v>0</v>
      </c>
      <c r="Q173" s="76"/>
    </row>
    <row r="174" spans="1:17" ht="18" x14ac:dyDescent="0.25">
      <c r="A174" s="31"/>
      <c r="B174" s="31"/>
      <c r="C174" s="95"/>
      <c r="D174" s="31"/>
      <c r="E174" s="95"/>
      <c r="F174" s="31"/>
      <c r="G174" s="114">
        <f t="shared" si="10"/>
        <v>3306.7299999999977</v>
      </c>
      <c r="H174" s="59">
        <f t="shared" si="10"/>
        <v>243</v>
      </c>
      <c r="I174" s="59"/>
      <c r="J174" s="59"/>
      <c r="K174" s="31"/>
      <c r="L174" s="59" t="str">
        <f t="shared" si="9"/>
        <v xml:space="preserve"> </v>
      </c>
      <c r="M174" s="31"/>
      <c r="N174" s="87"/>
      <c r="O174" s="87"/>
      <c r="P174" s="113">
        <f t="shared" si="8"/>
        <v>0</v>
      </c>
      <c r="Q174" s="76"/>
    </row>
    <row r="175" spans="1:17" ht="18" x14ac:dyDescent="0.25">
      <c r="A175" s="31"/>
      <c r="B175" s="31"/>
      <c r="C175" s="95"/>
      <c r="D175" s="31"/>
      <c r="E175" s="95"/>
      <c r="F175" s="31"/>
      <c r="G175" s="114">
        <f t="shared" si="10"/>
        <v>3306.7299999999977</v>
      </c>
      <c r="H175" s="59">
        <f t="shared" si="10"/>
        <v>243</v>
      </c>
      <c r="I175" s="59"/>
      <c r="J175" s="59"/>
      <c r="K175" s="31"/>
      <c r="L175" s="59" t="str">
        <f t="shared" si="9"/>
        <v xml:space="preserve"> </v>
      </c>
      <c r="M175" s="31"/>
      <c r="N175" s="87"/>
      <c r="O175" s="87"/>
      <c r="P175" s="113">
        <f t="shared" si="8"/>
        <v>0</v>
      </c>
      <c r="Q175" s="76"/>
    </row>
    <row r="176" spans="1:17" ht="18" x14ac:dyDescent="0.25">
      <c r="A176" s="31"/>
      <c r="B176" s="31"/>
      <c r="C176" s="95"/>
      <c r="D176" s="31"/>
      <c r="E176" s="95"/>
      <c r="F176" s="31"/>
      <c r="G176" s="114">
        <f t="shared" si="10"/>
        <v>3306.7299999999977</v>
      </c>
      <c r="H176" s="59">
        <f t="shared" si="10"/>
        <v>243</v>
      </c>
      <c r="I176" s="59"/>
      <c r="J176" s="59"/>
      <c r="K176" s="31"/>
      <c r="L176" s="59" t="str">
        <f t="shared" si="9"/>
        <v xml:space="preserve"> </v>
      </c>
      <c r="M176" s="31"/>
      <c r="N176" s="87"/>
      <c r="O176" s="87"/>
      <c r="P176" s="113">
        <f t="shared" si="8"/>
        <v>0</v>
      </c>
      <c r="Q176" s="76"/>
    </row>
    <row r="177" spans="1:17" ht="18" x14ac:dyDescent="0.25">
      <c r="A177" s="31"/>
      <c r="B177" s="31"/>
      <c r="C177" s="95"/>
      <c r="D177" s="31"/>
      <c r="E177" s="95"/>
      <c r="F177" s="31"/>
      <c r="G177" s="114">
        <f t="shared" si="10"/>
        <v>3306.7299999999977</v>
      </c>
      <c r="H177" s="59">
        <f t="shared" si="10"/>
        <v>243</v>
      </c>
      <c r="I177" s="59"/>
      <c r="J177" s="59"/>
      <c r="K177" s="31"/>
      <c r="L177" s="59" t="str">
        <f t="shared" si="9"/>
        <v xml:space="preserve"> </v>
      </c>
      <c r="M177" s="31"/>
      <c r="N177" s="87"/>
      <c r="O177" s="87"/>
      <c r="P177" s="113">
        <f t="shared" si="8"/>
        <v>0</v>
      </c>
      <c r="Q177" s="76"/>
    </row>
    <row r="178" spans="1:17" ht="18" x14ac:dyDescent="0.25">
      <c r="A178" s="31"/>
      <c r="B178" s="31"/>
      <c r="C178" s="95"/>
      <c r="D178" s="31"/>
      <c r="E178" s="95"/>
      <c r="F178" s="31"/>
      <c r="G178" s="114">
        <f t="shared" si="10"/>
        <v>3306.7299999999977</v>
      </c>
      <c r="H178" s="59">
        <f t="shared" si="10"/>
        <v>243</v>
      </c>
      <c r="I178" s="59"/>
      <c r="J178" s="59"/>
      <c r="K178" s="31"/>
      <c r="L178" s="59" t="str">
        <f t="shared" si="9"/>
        <v xml:space="preserve"> </v>
      </c>
      <c r="M178" s="31"/>
      <c r="N178" s="87"/>
      <c r="O178" s="87"/>
      <c r="P178" s="113">
        <f t="shared" si="8"/>
        <v>0</v>
      </c>
      <c r="Q178" s="76"/>
    </row>
    <row r="179" spans="1:17" ht="18" x14ac:dyDescent="0.25">
      <c r="A179" s="31"/>
      <c r="B179" s="31"/>
      <c r="C179" s="95"/>
      <c r="D179" s="31"/>
      <c r="E179" s="95"/>
      <c r="F179" s="31"/>
      <c r="G179" s="114">
        <f t="shared" si="10"/>
        <v>3306.7299999999977</v>
      </c>
      <c r="H179" s="59">
        <f t="shared" si="10"/>
        <v>243</v>
      </c>
      <c r="I179" s="59"/>
      <c r="J179" s="59"/>
      <c r="K179" s="31"/>
      <c r="L179" s="59" t="str">
        <f t="shared" si="9"/>
        <v xml:space="preserve"> </v>
      </c>
      <c r="M179" s="31"/>
      <c r="N179" s="87"/>
      <c r="O179" s="87"/>
      <c r="P179" s="113">
        <f t="shared" si="8"/>
        <v>0</v>
      </c>
      <c r="Q179" s="76"/>
    </row>
    <row r="180" spans="1:17" ht="18" x14ac:dyDescent="0.25">
      <c r="A180" s="31"/>
      <c r="B180" s="31"/>
      <c r="C180" s="95"/>
      <c r="D180" s="31"/>
      <c r="E180" s="95"/>
      <c r="F180" s="31"/>
      <c r="G180" s="114">
        <f t="shared" si="10"/>
        <v>3306.7299999999977</v>
      </c>
      <c r="H180" s="59">
        <f t="shared" si="10"/>
        <v>243</v>
      </c>
      <c r="I180" s="59"/>
      <c r="J180" s="59"/>
      <c r="K180" s="31"/>
      <c r="L180" s="59" t="str">
        <f t="shared" si="9"/>
        <v xml:space="preserve"> </v>
      </c>
      <c r="M180" s="31"/>
      <c r="N180" s="87"/>
      <c r="O180" s="87"/>
      <c r="P180" s="113">
        <f t="shared" si="8"/>
        <v>0</v>
      </c>
      <c r="Q180" s="76"/>
    </row>
    <row r="181" spans="1:17" ht="18" x14ac:dyDescent="0.25">
      <c r="A181" s="31"/>
      <c r="B181" s="31"/>
      <c r="C181" s="95"/>
      <c r="D181" s="31"/>
      <c r="E181" s="95"/>
      <c r="F181" s="31"/>
      <c r="G181" s="114">
        <f t="shared" si="10"/>
        <v>3306.7299999999977</v>
      </c>
      <c r="H181" s="59">
        <f t="shared" si="10"/>
        <v>243</v>
      </c>
      <c r="I181" s="59"/>
      <c r="J181" s="59"/>
      <c r="K181" s="31"/>
      <c r="L181" s="59" t="str">
        <f t="shared" si="9"/>
        <v xml:space="preserve"> </v>
      </c>
      <c r="M181" s="31"/>
      <c r="N181" s="87"/>
      <c r="O181" s="87"/>
      <c r="P181" s="113">
        <f t="shared" si="8"/>
        <v>0</v>
      </c>
      <c r="Q181" s="76"/>
    </row>
    <row r="182" spans="1:17" ht="18" x14ac:dyDescent="0.25">
      <c r="A182" s="31"/>
      <c r="B182" s="31"/>
      <c r="C182" s="95"/>
      <c r="D182" s="31"/>
      <c r="E182" s="95"/>
      <c r="F182" s="31"/>
      <c r="G182" s="114">
        <f t="shared" si="10"/>
        <v>3306.7299999999977</v>
      </c>
      <c r="H182" s="59">
        <f t="shared" si="10"/>
        <v>243</v>
      </c>
      <c r="I182" s="59"/>
      <c r="J182" s="59"/>
      <c r="K182" s="31"/>
      <c r="L182" s="59" t="str">
        <f t="shared" si="9"/>
        <v xml:space="preserve"> </v>
      </c>
      <c r="M182" s="31"/>
      <c r="N182" s="87"/>
      <c r="O182" s="87"/>
      <c r="P182" s="113">
        <f t="shared" si="8"/>
        <v>0</v>
      </c>
      <c r="Q182" s="76"/>
    </row>
    <row r="183" spans="1:17" ht="18" x14ac:dyDescent="0.25">
      <c r="A183" s="31"/>
      <c r="B183" s="31"/>
      <c r="C183" s="95"/>
      <c r="D183" s="31"/>
      <c r="E183" s="95"/>
      <c r="F183" s="31"/>
      <c r="G183" s="114">
        <f t="shared" si="10"/>
        <v>3306.7299999999977</v>
      </c>
      <c r="H183" s="59">
        <f t="shared" si="10"/>
        <v>243</v>
      </c>
      <c r="I183" s="59"/>
      <c r="J183" s="59"/>
      <c r="K183" s="31"/>
      <c r="L183" s="59" t="str">
        <f t="shared" si="9"/>
        <v xml:space="preserve"> </v>
      </c>
      <c r="M183" s="31"/>
      <c r="N183" s="87"/>
      <c r="O183" s="87"/>
      <c r="P183" s="113">
        <f t="shared" si="8"/>
        <v>0</v>
      </c>
      <c r="Q183" s="76"/>
    </row>
    <row r="184" spans="1:17" ht="18" x14ac:dyDescent="0.25">
      <c r="A184" s="31"/>
      <c r="B184" s="31"/>
      <c r="C184" s="95"/>
      <c r="D184" s="31"/>
      <c r="E184" s="95"/>
      <c r="F184" s="31"/>
      <c r="G184" s="114">
        <f t="shared" si="10"/>
        <v>3306.7299999999977</v>
      </c>
      <c r="H184" s="59">
        <f t="shared" si="10"/>
        <v>243</v>
      </c>
      <c r="I184" s="59"/>
      <c r="J184" s="59"/>
      <c r="K184" s="31"/>
      <c r="L184" s="59" t="str">
        <f t="shared" si="9"/>
        <v xml:space="preserve"> </v>
      </c>
      <c r="M184" s="31"/>
      <c r="N184" s="87"/>
      <c r="O184" s="87"/>
      <c r="P184" s="113">
        <f t="shared" si="8"/>
        <v>0</v>
      </c>
      <c r="Q184" s="76"/>
    </row>
    <row r="185" spans="1:17" ht="18" x14ac:dyDescent="0.25">
      <c r="A185" s="31"/>
      <c r="B185" s="31"/>
      <c r="C185" s="95"/>
      <c r="D185" s="31"/>
      <c r="E185" s="95"/>
      <c r="F185" s="31"/>
      <c r="G185" s="114">
        <f t="shared" si="10"/>
        <v>3306.7299999999977</v>
      </c>
      <c r="H185" s="59">
        <f t="shared" si="10"/>
        <v>243</v>
      </c>
      <c r="I185" s="59"/>
      <c r="J185" s="59"/>
      <c r="K185" s="31"/>
      <c r="L185" s="59" t="str">
        <f t="shared" si="9"/>
        <v xml:space="preserve"> </v>
      </c>
      <c r="M185" s="31"/>
      <c r="N185" s="87"/>
      <c r="O185" s="87"/>
      <c r="P185" s="113">
        <f t="shared" si="8"/>
        <v>0</v>
      </c>
      <c r="Q185" s="76"/>
    </row>
    <row r="186" spans="1:17" ht="18" x14ac:dyDescent="0.25">
      <c r="A186" s="31"/>
      <c r="B186" s="31"/>
      <c r="C186" s="95"/>
      <c r="D186" s="31"/>
      <c r="E186" s="95"/>
      <c r="F186" s="31"/>
      <c r="G186" s="114">
        <f t="shared" si="10"/>
        <v>3306.7299999999977</v>
      </c>
      <c r="H186" s="59">
        <f t="shared" si="10"/>
        <v>243</v>
      </c>
      <c r="I186" s="59"/>
      <c r="J186" s="59"/>
      <c r="K186" s="31"/>
      <c r="L186" s="59" t="str">
        <f t="shared" si="9"/>
        <v xml:space="preserve"> </v>
      </c>
      <c r="M186" s="31"/>
      <c r="N186" s="87"/>
      <c r="O186" s="87"/>
      <c r="P186" s="113">
        <f t="shared" si="8"/>
        <v>0</v>
      </c>
      <c r="Q186" s="76"/>
    </row>
    <row r="187" spans="1:17" ht="18" x14ac:dyDescent="0.25">
      <c r="A187" s="31"/>
      <c r="B187" s="31"/>
      <c r="C187" s="95"/>
      <c r="D187" s="31"/>
      <c r="E187" s="95"/>
      <c r="F187" s="31"/>
      <c r="G187" s="114">
        <f t="shared" si="10"/>
        <v>3306.7299999999977</v>
      </c>
      <c r="H187" s="59">
        <f t="shared" si="10"/>
        <v>243</v>
      </c>
      <c r="I187" s="59"/>
      <c r="J187" s="59"/>
      <c r="K187" s="31"/>
      <c r="L187" s="59" t="str">
        <f t="shared" si="9"/>
        <v xml:space="preserve"> </v>
      </c>
      <c r="M187" s="31"/>
      <c r="N187" s="87"/>
      <c r="O187" s="87"/>
      <c r="P187" s="113">
        <f t="shared" si="8"/>
        <v>0</v>
      </c>
      <c r="Q187" s="76"/>
    </row>
    <row r="188" spans="1:17" ht="18" x14ac:dyDescent="0.25">
      <c r="A188" s="31"/>
      <c r="B188" s="31"/>
      <c r="C188" s="95"/>
      <c r="D188" s="31"/>
      <c r="E188" s="95"/>
      <c r="F188" s="31"/>
      <c r="G188" s="114">
        <f t="shared" si="10"/>
        <v>3306.7299999999977</v>
      </c>
      <c r="H188" s="59">
        <f t="shared" si="10"/>
        <v>243</v>
      </c>
      <c r="I188" s="59"/>
      <c r="J188" s="59"/>
      <c r="K188" s="31"/>
      <c r="L188" s="59" t="str">
        <f t="shared" si="9"/>
        <v xml:space="preserve"> </v>
      </c>
      <c r="M188" s="31"/>
      <c r="N188" s="87"/>
      <c r="O188" s="87"/>
      <c r="P188" s="113">
        <f t="shared" si="8"/>
        <v>0</v>
      </c>
      <c r="Q188" s="76"/>
    </row>
    <row r="189" spans="1:17" ht="18" x14ac:dyDescent="0.25">
      <c r="A189" s="31"/>
      <c r="B189" s="31"/>
      <c r="C189" s="95"/>
      <c r="D189" s="31"/>
      <c r="E189" s="95"/>
      <c r="F189" s="31"/>
      <c r="G189" s="114">
        <f t="shared" si="10"/>
        <v>3306.7299999999977</v>
      </c>
      <c r="H189" s="59">
        <f t="shared" si="10"/>
        <v>243</v>
      </c>
      <c r="I189" s="59"/>
      <c r="J189" s="59"/>
      <c r="K189" s="31"/>
      <c r="L189" s="59" t="str">
        <f t="shared" si="9"/>
        <v xml:space="preserve"> </v>
      </c>
      <c r="M189" s="31"/>
      <c r="N189" s="87"/>
      <c r="O189" s="87"/>
      <c r="P189" s="113">
        <f t="shared" si="8"/>
        <v>0</v>
      </c>
      <c r="Q189" s="76"/>
    </row>
    <row r="190" spans="1:17" ht="18" x14ac:dyDescent="0.25">
      <c r="A190" s="31"/>
      <c r="B190" s="31"/>
      <c r="C190" s="95"/>
      <c r="D190" s="31"/>
      <c r="E190" s="95"/>
      <c r="F190" s="31"/>
      <c r="G190" s="114">
        <f t="shared" si="10"/>
        <v>3306.7299999999977</v>
      </c>
      <c r="H190" s="59">
        <f t="shared" si="10"/>
        <v>243</v>
      </c>
      <c r="I190" s="59"/>
      <c r="J190" s="59"/>
      <c r="K190" s="31"/>
      <c r="L190" s="59" t="str">
        <f t="shared" si="9"/>
        <v xml:space="preserve"> </v>
      </c>
      <c r="M190" s="31"/>
      <c r="N190" s="87"/>
      <c r="O190" s="87"/>
      <c r="P190" s="113">
        <f t="shared" si="8"/>
        <v>0</v>
      </c>
      <c r="Q190" s="76"/>
    </row>
    <row r="191" spans="1:17" ht="18" x14ac:dyDescent="0.25">
      <c r="A191" s="31"/>
      <c r="B191" s="31"/>
      <c r="C191" s="95"/>
      <c r="D191" s="31"/>
      <c r="E191" s="95"/>
      <c r="F191" s="31"/>
      <c r="G191" s="114">
        <f t="shared" si="10"/>
        <v>3306.7299999999977</v>
      </c>
      <c r="H191" s="59">
        <f t="shared" si="10"/>
        <v>243</v>
      </c>
      <c r="I191" s="59"/>
      <c r="J191" s="59"/>
      <c r="K191" s="31"/>
      <c r="L191" s="59" t="str">
        <f t="shared" si="9"/>
        <v xml:space="preserve"> </v>
      </c>
      <c r="M191" s="31"/>
      <c r="N191" s="87"/>
      <c r="O191" s="87"/>
      <c r="P191" s="113">
        <f t="shared" si="8"/>
        <v>0</v>
      </c>
      <c r="Q191" s="76"/>
    </row>
    <row r="192" spans="1:17" ht="18" x14ac:dyDescent="0.25">
      <c r="A192" s="31"/>
      <c r="B192" s="31"/>
      <c r="C192" s="95"/>
      <c r="D192" s="31"/>
      <c r="E192" s="95"/>
      <c r="F192" s="31"/>
      <c r="G192" s="114">
        <f t="shared" si="10"/>
        <v>3306.7299999999977</v>
      </c>
      <c r="H192" s="59">
        <f t="shared" si="10"/>
        <v>243</v>
      </c>
      <c r="I192" s="59"/>
      <c r="J192" s="59"/>
      <c r="K192" s="31"/>
      <c r="L192" s="59" t="str">
        <f t="shared" si="9"/>
        <v xml:space="preserve"> </v>
      </c>
      <c r="M192" s="31"/>
      <c r="N192" s="87"/>
      <c r="O192" s="87"/>
      <c r="P192" s="113">
        <f t="shared" si="8"/>
        <v>0</v>
      </c>
      <c r="Q192" s="76"/>
    </row>
    <row r="193" spans="1:17" ht="18" x14ac:dyDescent="0.25">
      <c r="A193" s="31"/>
      <c r="B193" s="31"/>
      <c r="C193" s="95"/>
      <c r="D193" s="31"/>
      <c r="E193" s="95"/>
      <c r="F193" s="31"/>
      <c r="G193" s="114">
        <f t="shared" si="10"/>
        <v>3306.7299999999977</v>
      </c>
      <c r="H193" s="59">
        <f t="shared" si="10"/>
        <v>243</v>
      </c>
      <c r="I193" s="59"/>
      <c r="J193" s="59"/>
      <c r="K193" s="31"/>
      <c r="L193" s="59" t="str">
        <f t="shared" si="9"/>
        <v xml:space="preserve"> </v>
      </c>
      <c r="M193" s="31"/>
      <c r="N193" s="87"/>
      <c r="O193" s="87"/>
      <c r="P193" s="113">
        <f t="shared" si="8"/>
        <v>0</v>
      </c>
      <c r="Q193" s="76"/>
    </row>
    <row r="194" spans="1:17" ht="18" x14ac:dyDescent="0.25">
      <c r="A194" s="31"/>
      <c r="B194" s="31"/>
      <c r="C194" s="95"/>
      <c r="D194" s="31"/>
      <c r="E194" s="95"/>
      <c r="F194" s="31"/>
      <c r="G194" s="114">
        <f t="shared" si="10"/>
        <v>3306.7299999999977</v>
      </c>
      <c r="H194" s="59">
        <f t="shared" si="10"/>
        <v>243</v>
      </c>
      <c r="I194" s="59"/>
      <c r="J194" s="59"/>
      <c r="K194" s="31"/>
      <c r="L194" s="59" t="str">
        <f t="shared" si="9"/>
        <v xml:space="preserve"> </v>
      </c>
      <c r="M194" s="31"/>
      <c r="N194" s="87"/>
      <c r="O194" s="87"/>
      <c r="P194" s="113">
        <f t="shared" si="8"/>
        <v>0</v>
      </c>
      <c r="Q194" s="76"/>
    </row>
    <row r="195" spans="1:17" ht="18" x14ac:dyDescent="0.25">
      <c r="A195" s="31"/>
      <c r="B195" s="31"/>
      <c r="C195" s="95"/>
      <c r="D195" s="31"/>
      <c r="E195" s="95"/>
      <c r="F195" s="31"/>
      <c r="G195" s="114">
        <f t="shared" si="10"/>
        <v>3306.7299999999977</v>
      </c>
      <c r="H195" s="59">
        <f t="shared" si="10"/>
        <v>243</v>
      </c>
      <c r="I195" s="59"/>
      <c r="J195" s="59"/>
      <c r="K195" s="31"/>
      <c r="L195" s="59" t="str">
        <f t="shared" si="9"/>
        <v xml:space="preserve"> </v>
      </c>
      <c r="M195" s="31"/>
      <c r="N195" s="87"/>
      <c r="O195" s="87"/>
      <c r="P195" s="113">
        <f t="shared" si="8"/>
        <v>0</v>
      </c>
      <c r="Q195" s="76"/>
    </row>
    <row r="196" spans="1:17" ht="18" x14ac:dyDescent="0.25">
      <c r="A196" s="31"/>
      <c r="B196" s="31"/>
      <c r="C196" s="95"/>
      <c r="D196" s="31"/>
      <c r="E196" s="95"/>
      <c r="F196" s="31"/>
      <c r="G196" s="114">
        <f t="shared" si="10"/>
        <v>3306.7299999999977</v>
      </c>
      <c r="H196" s="59">
        <f t="shared" si="10"/>
        <v>243</v>
      </c>
      <c r="I196" s="59"/>
      <c r="J196" s="59"/>
      <c r="K196" s="31"/>
      <c r="L196" s="59" t="str">
        <f t="shared" si="9"/>
        <v xml:space="preserve"> </v>
      </c>
      <c r="M196" s="31"/>
      <c r="N196" s="87"/>
      <c r="O196" s="87"/>
      <c r="P196" s="113">
        <f t="shared" si="8"/>
        <v>0</v>
      </c>
      <c r="Q196" s="76"/>
    </row>
    <row r="197" spans="1:17" ht="18" x14ac:dyDescent="0.25">
      <c r="A197" s="31"/>
      <c r="B197" s="31"/>
      <c r="C197" s="95"/>
      <c r="D197" s="31"/>
      <c r="E197" s="95"/>
      <c r="F197" s="31"/>
      <c r="G197" s="114">
        <f t="shared" si="10"/>
        <v>3306.7299999999977</v>
      </c>
      <c r="H197" s="59">
        <f t="shared" si="10"/>
        <v>243</v>
      </c>
      <c r="I197" s="59"/>
      <c r="J197" s="59"/>
      <c r="K197" s="31"/>
      <c r="L197" s="59" t="str">
        <f t="shared" si="9"/>
        <v xml:space="preserve"> </v>
      </c>
      <c r="M197" s="31"/>
      <c r="N197" s="87"/>
      <c r="O197" s="87"/>
      <c r="P197" s="113">
        <f t="shared" si="8"/>
        <v>0</v>
      </c>
      <c r="Q197" s="76"/>
    </row>
    <row r="198" spans="1:17" ht="18" x14ac:dyDescent="0.25">
      <c r="A198" s="31"/>
      <c r="B198" s="31"/>
      <c r="C198" s="95"/>
      <c r="D198" s="31"/>
      <c r="E198" s="95"/>
      <c r="F198" s="31"/>
      <c r="G198" s="114">
        <f t="shared" si="10"/>
        <v>3306.7299999999977</v>
      </c>
      <c r="H198" s="59">
        <f t="shared" si="10"/>
        <v>243</v>
      </c>
      <c r="I198" s="59"/>
      <c r="J198" s="59"/>
      <c r="K198" s="31"/>
      <c r="L198" s="59" t="str">
        <f t="shared" si="9"/>
        <v xml:space="preserve"> </v>
      </c>
      <c r="M198" s="31"/>
      <c r="N198" s="87"/>
      <c r="O198" s="87"/>
      <c r="P198" s="113">
        <f t="shared" si="8"/>
        <v>0</v>
      </c>
      <c r="Q198" s="76"/>
    </row>
    <row r="199" spans="1:17" ht="18" x14ac:dyDescent="0.25">
      <c r="A199" s="31"/>
      <c r="B199" s="31"/>
      <c r="C199" s="95"/>
      <c r="D199" s="31"/>
      <c r="E199" s="95"/>
      <c r="F199" s="31"/>
      <c r="G199" s="114">
        <f t="shared" si="10"/>
        <v>3306.7299999999977</v>
      </c>
      <c r="H199" s="59">
        <f t="shared" si="10"/>
        <v>243</v>
      </c>
      <c r="I199" s="59"/>
      <c r="J199" s="59"/>
      <c r="K199" s="31"/>
      <c r="L199" s="59" t="str">
        <f t="shared" si="9"/>
        <v xml:space="preserve"> </v>
      </c>
      <c r="M199" s="31"/>
      <c r="N199" s="87"/>
      <c r="O199" s="87"/>
      <c r="P199" s="113">
        <f t="shared" si="8"/>
        <v>0</v>
      </c>
      <c r="Q199" s="76"/>
    </row>
    <row r="200" spans="1:17" ht="18" x14ac:dyDescent="0.25">
      <c r="A200" s="31"/>
      <c r="B200" s="31"/>
      <c r="C200" s="95"/>
      <c r="D200" s="31"/>
      <c r="E200" s="95"/>
      <c r="F200" s="31"/>
      <c r="G200" s="114">
        <f t="shared" si="10"/>
        <v>3306.7299999999977</v>
      </c>
      <c r="H200" s="59">
        <f t="shared" si="10"/>
        <v>243</v>
      </c>
      <c r="I200" s="59"/>
      <c r="J200" s="59"/>
      <c r="K200" s="31"/>
      <c r="L200" s="59" t="str">
        <f t="shared" si="9"/>
        <v xml:space="preserve"> </v>
      </c>
      <c r="M200" s="31"/>
      <c r="N200" s="87"/>
      <c r="O200" s="87"/>
      <c r="P200" s="113">
        <f t="shared" si="8"/>
        <v>0</v>
      </c>
      <c r="Q200" s="76"/>
    </row>
    <row r="201" spans="1:17" ht="18" x14ac:dyDescent="0.25">
      <c r="A201" s="31"/>
      <c r="B201" s="31"/>
      <c r="C201" s="95"/>
      <c r="D201" s="31"/>
      <c r="E201" s="95"/>
      <c r="F201" s="31"/>
      <c r="G201" s="114">
        <f t="shared" si="10"/>
        <v>3306.7299999999977</v>
      </c>
      <c r="H201" s="59">
        <f t="shared" si="10"/>
        <v>243</v>
      </c>
      <c r="I201" s="59"/>
      <c r="J201" s="59"/>
      <c r="K201" s="31"/>
      <c r="L201" s="59" t="str">
        <f t="shared" si="9"/>
        <v xml:space="preserve"> </v>
      </c>
      <c r="M201" s="31"/>
      <c r="N201" s="87"/>
      <c r="O201" s="87"/>
      <c r="P201" s="113">
        <f t="shared" si="8"/>
        <v>0</v>
      </c>
      <c r="Q201" s="76"/>
    </row>
    <row r="202" spans="1:17" ht="18" x14ac:dyDescent="0.25">
      <c r="A202" s="31"/>
      <c r="B202" s="31"/>
      <c r="C202" s="95"/>
      <c r="D202" s="31"/>
      <c r="E202" s="95"/>
      <c r="F202" s="31"/>
      <c r="G202" s="114">
        <f t="shared" si="10"/>
        <v>3306.7299999999977</v>
      </c>
      <c r="H202" s="59">
        <f t="shared" si="10"/>
        <v>243</v>
      </c>
      <c r="I202" s="59"/>
      <c r="J202" s="59"/>
      <c r="K202" s="31"/>
      <c r="L202" s="59" t="str">
        <f t="shared" si="9"/>
        <v xml:space="preserve"> </v>
      </c>
      <c r="M202" s="31"/>
      <c r="N202" s="87"/>
      <c r="O202" s="87"/>
      <c r="P202" s="113">
        <f t="shared" ref="P202:P208" si="11">O202*G202</f>
        <v>0</v>
      </c>
      <c r="Q202" s="76"/>
    </row>
    <row r="203" spans="1:17" ht="18" x14ac:dyDescent="0.25">
      <c r="A203" s="31"/>
      <c r="B203" s="31"/>
      <c r="C203" s="95"/>
      <c r="D203" s="31"/>
      <c r="E203" s="95"/>
      <c r="F203" s="31"/>
      <c r="G203" s="114">
        <f t="shared" si="10"/>
        <v>3306.7299999999977</v>
      </c>
      <c r="H203" s="59">
        <f t="shared" si="10"/>
        <v>243</v>
      </c>
      <c r="I203" s="59"/>
      <c r="J203" s="59"/>
      <c r="K203" s="31"/>
      <c r="L203" s="59" t="str">
        <f t="shared" si="9"/>
        <v xml:space="preserve"> </v>
      </c>
      <c r="M203" s="31"/>
      <c r="N203" s="87"/>
      <c r="O203" s="87"/>
      <c r="P203" s="113">
        <f t="shared" si="11"/>
        <v>0</v>
      </c>
      <c r="Q203" s="76"/>
    </row>
    <row r="204" spans="1:17" ht="18" x14ac:dyDescent="0.25">
      <c r="A204" s="31"/>
      <c r="B204" s="31"/>
      <c r="C204" s="95"/>
      <c r="D204" s="31"/>
      <c r="E204" s="95"/>
      <c r="F204" s="31"/>
      <c r="G204" s="114">
        <f t="shared" si="10"/>
        <v>3306.7299999999977</v>
      </c>
      <c r="H204" s="59">
        <f t="shared" si="10"/>
        <v>243</v>
      </c>
      <c r="I204" s="59"/>
      <c r="J204" s="59"/>
      <c r="K204" s="31"/>
      <c r="L204" s="59" t="str">
        <f>IF(D204&gt;0,D204," ")</f>
        <v xml:space="preserve"> </v>
      </c>
      <c r="M204" s="31"/>
      <c r="N204" s="87"/>
      <c r="O204" s="87"/>
      <c r="P204" s="113">
        <f t="shared" si="11"/>
        <v>0</v>
      </c>
      <c r="Q204" s="76"/>
    </row>
    <row r="205" spans="1:17" ht="18" x14ac:dyDescent="0.25">
      <c r="A205" s="31"/>
      <c r="B205" s="31"/>
      <c r="C205" s="95"/>
      <c r="D205" s="31"/>
      <c r="E205" s="95"/>
      <c r="F205" s="31"/>
      <c r="G205" s="114">
        <f t="shared" si="10"/>
        <v>3306.7299999999977</v>
      </c>
      <c r="H205" s="59">
        <f t="shared" si="10"/>
        <v>243</v>
      </c>
      <c r="I205" s="59"/>
      <c r="J205" s="59"/>
      <c r="K205" s="31"/>
      <c r="L205" s="59" t="str">
        <f>IF(D205&gt;0,D205," ")</f>
        <v xml:space="preserve"> </v>
      </c>
      <c r="M205" s="31"/>
      <c r="N205" s="87"/>
      <c r="O205" s="87"/>
      <c r="P205" s="113">
        <f t="shared" si="11"/>
        <v>0</v>
      </c>
      <c r="Q205" s="76"/>
    </row>
    <row r="206" spans="1:17" ht="18" x14ac:dyDescent="0.25">
      <c r="A206" s="31"/>
      <c r="B206" s="31"/>
      <c r="C206" s="95"/>
      <c r="D206" s="31"/>
      <c r="E206" s="95"/>
      <c r="F206" s="31"/>
      <c r="G206" s="114">
        <f t="shared" si="10"/>
        <v>3306.7299999999977</v>
      </c>
      <c r="H206" s="59">
        <f t="shared" si="10"/>
        <v>243</v>
      </c>
      <c r="I206" s="59"/>
      <c r="J206" s="59"/>
      <c r="K206" s="31"/>
      <c r="L206" s="59" t="str">
        <f>IF(D206&gt;0,D206," ")</f>
        <v xml:space="preserve"> </v>
      </c>
      <c r="M206" s="31"/>
      <c r="N206" s="87"/>
      <c r="O206" s="87"/>
      <c r="P206" s="113">
        <f t="shared" si="11"/>
        <v>0</v>
      </c>
      <c r="Q206" s="76"/>
    </row>
    <row r="207" spans="1:17" ht="18" x14ac:dyDescent="0.25">
      <c r="A207" s="31"/>
      <c r="B207" s="31"/>
      <c r="C207" s="95"/>
      <c r="D207" s="31"/>
      <c r="E207" s="95"/>
      <c r="F207" s="31"/>
      <c r="G207" s="114">
        <f t="shared" si="10"/>
        <v>3306.7299999999977</v>
      </c>
      <c r="H207" s="59">
        <f t="shared" si="10"/>
        <v>243</v>
      </c>
      <c r="I207" s="59"/>
      <c r="J207" s="59"/>
      <c r="K207" s="31"/>
      <c r="L207" s="59" t="str">
        <f>IF(D207&gt;0,D207," ")</f>
        <v xml:space="preserve"> </v>
      </c>
      <c r="M207" s="31"/>
      <c r="N207" s="87"/>
      <c r="O207" s="87"/>
      <c r="P207" s="113">
        <f t="shared" si="11"/>
        <v>0</v>
      </c>
      <c r="Q207" s="76"/>
    </row>
    <row r="208" spans="1:17" ht="18" x14ac:dyDescent="0.25">
      <c r="A208" s="31"/>
      <c r="B208" s="31"/>
      <c r="C208" s="95"/>
      <c r="D208" s="31"/>
      <c r="E208" s="95"/>
      <c r="F208" s="31"/>
      <c r="G208" s="114">
        <f t="shared" si="10"/>
        <v>3306.7299999999977</v>
      </c>
      <c r="H208" s="59">
        <f t="shared" si="10"/>
        <v>243</v>
      </c>
      <c r="I208" s="59"/>
      <c r="J208" s="59"/>
      <c r="K208" s="31"/>
      <c r="L208" s="59" t="str">
        <f>IF(D208&gt;0,D208," ")</f>
        <v xml:space="preserve"> </v>
      </c>
      <c r="M208" s="31"/>
      <c r="N208" s="87"/>
      <c r="O208" s="87"/>
      <c r="P208" s="113">
        <f t="shared" si="11"/>
        <v>0</v>
      </c>
      <c r="Q208" s="76"/>
    </row>
    <row r="209" spans="1:17" ht="18" x14ac:dyDescent="0.25">
      <c r="A209" s="31"/>
      <c r="B209" s="31"/>
      <c r="C209" s="95"/>
      <c r="D209" s="31"/>
      <c r="E209" s="95"/>
      <c r="F209" s="31"/>
      <c r="G209" s="95"/>
      <c r="H209" s="31"/>
      <c r="I209" s="31"/>
      <c r="J209" s="31"/>
      <c r="K209" s="31"/>
      <c r="L209" s="31"/>
      <c r="M209" s="31"/>
      <c r="N209" s="87"/>
      <c r="O209" s="87"/>
      <c r="P209" s="87"/>
      <c r="Q209" s="76"/>
    </row>
    <row r="210" spans="1:17" ht="15" x14ac:dyDescent="0.2">
      <c r="A210" s="76"/>
      <c r="B210" s="76"/>
      <c r="C210" s="77"/>
      <c r="D210" s="76"/>
      <c r="E210" s="77"/>
      <c r="F210" s="76"/>
      <c r="G210" s="77"/>
      <c r="H210" s="76"/>
      <c r="I210" s="76"/>
      <c r="J210" s="76"/>
      <c r="K210" s="76"/>
      <c r="L210" s="76"/>
      <c r="M210" s="76"/>
      <c r="N210" s="81"/>
      <c r="O210" s="81"/>
      <c r="P210" s="81"/>
      <c r="Q210" s="76"/>
    </row>
    <row r="211" spans="1:17" ht="15" x14ac:dyDescent="0.2">
      <c r="A211" s="76"/>
      <c r="B211" s="76"/>
      <c r="C211" s="77"/>
      <c r="D211" s="76"/>
      <c r="E211" s="77"/>
      <c r="F211" s="76"/>
      <c r="G211" s="77"/>
      <c r="H211" s="76"/>
      <c r="I211" s="76"/>
      <c r="J211" s="76"/>
      <c r="K211" s="76"/>
      <c r="L211" s="76"/>
      <c r="M211" s="76"/>
      <c r="N211" s="81"/>
      <c r="O211" s="81"/>
      <c r="P211" s="81"/>
      <c r="Q211" s="76"/>
    </row>
    <row r="212" spans="1:17" ht="15" x14ac:dyDescent="0.2">
      <c r="A212" s="76"/>
      <c r="B212" s="76"/>
      <c r="C212" s="77"/>
      <c r="D212" s="76"/>
      <c r="E212" s="77"/>
      <c r="F212" s="76"/>
      <c r="G212" s="77"/>
      <c r="H212" s="76"/>
      <c r="I212" s="76"/>
      <c r="J212" s="76"/>
      <c r="K212" s="76"/>
      <c r="L212" s="76"/>
      <c r="M212" s="76"/>
      <c r="N212" s="81"/>
      <c r="O212" s="81"/>
      <c r="P212" s="81"/>
      <c r="Q212" s="76"/>
    </row>
    <row r="213" spans="1:17" ht="15" x14ac:dyDescent="0.2">
      <c r="A213" s="76"/>
      <c r="B213" s="76"/>
      <c r="C213" s="77"/>
      <c r="D213" s="76"/>
      <c r="E213" s="77"/>
      <c r="F213" s="76"/>
      <c r="G213" s="77"/>
      <c r="H213" s="76"/>
      <c r="I213" s="76"/>
      <c r="J213" s="76"/>
      <c r="K213" s="76"/>
      <c r="L213" s="76"/>
      <c r="M213" s="76"/>
      <c r="N213" s="81"/>
      <c r="O213" s="81"/>
      <c r="P213" s="81"/>
      <c r="Q213" s="76"/>
    </row>
    <row r="214" spans="1:17" ht="15" x14ac:dyDescent="0.2">
      <c r="A214" s="76"/>
      <c r="B214" s="76"/>
      <c r="C214" s="77"/>
      <c r="D214" s="76"/>
      <c r="E214" s="77"/>
      <c r="F214" s="76"/>
      <c r="G214" s="77"/>
      <c r="H214" s="76"/>
      <c r="I214" s="76"/>
      <c r="J214" s="76"/>
      <c r="K214" s="76"/>
      <c r="L214" s="76"/>
      <c r="M214" s="76"/>
      <c r="N214" s="81"/>
      <c r="O214" s="81"/>
      <c r="P214" s="81"/>
      <c r="Q214" s="76"/>
    </row>
    <row r="215" spans="1:17" ht="15" x14ac:dyDescent="0.2">
      <c r="A215" s="76"/>
      <c r="B215" s="76"/>
      <c r="C215" s="77"/>
      <c r="D215" s="76"/>
      <c r="E215" s="77"/>
      <c r="F215" s="76"/>
      <c r="G215" s="77"/>
      <c r="H215" s="76"/>
      <c r="I215" s="76"/>
      <c r="J215" s="76"/>
      <c r="K215" s="76"/>
      <c r="L215" s="76"/>
      <c r="M215" s="76"/>
      <c r="N215" s="81"/>
      <c r="O215" s="81"/>
      <c r="P215" s="81"/>
      <c r="Q215" s="76"/>
    </row>
    <row r="216" spans="1:17" ht="15" x14ac:dyDescent="0.2">
      <c r="A216" s="76"/>
      <c r="B216" s="76"/>
      <c r="C216" s="77"/>
      <c r="D216" s="76"/>
      <c r="E216" s="77"/>
      <c r="F216" s="76"/>
      <c r="G216" s="77"/>
      <c r="H216" s="76"/>
      <c r="I216" s="76"/>
      <c r="J216" s="76"/>
      <c r="K216" s="76"/>
      <c r="L216" s="76"/>
      <c r="M216" s="76"/>
      <c r="N216" s="81"/>
      <c r="O216" s="81"/>
      <c r="P216" s="81"/>
      <c r="Q216" s="76"/>
    </row>
    <row r="217" spans="1:17" ht="15" x14ac:dyDescent="0.2">
      <c r="A217" s="76"/>
      <c r="B217" s="76"/>
      <c r="C217" s="77"/>
      <c r="D217" s="76"/>
      <c r="E217" s="77"/>
      <c r="F217" s="76"/>
      <c r="G217" s="77"/>
      <c r="H217" s="76"/>
      <c r="I217" s="76"/>
      <c r="J217" s="76"/>
      <c r="K217" s="76"/>
      <c r="L217" s="76"/>
      <c r="M217" s="76"/>
      <c r="N217" s="81"/>
      <c r="O217" s="81"/>
      <c r="P217" s="81"/>
      <c r="Q217" s="76"/>
    </row>
    <row r="218" spans="1:17" ht="15" x14ac:dyDescent="0.2">
      <c r="A218" s="76"/>
      <c r="B218" s="76"/>
      <c r="C218" s="77"/>
      <c r="D218" s="76"/>
      <c r="E218" s="77"/>
      <c r="F218" s="76"/>
      <c r="G218" s="77"/>
      <c r="H218" s="76"/>
      <c r="I218" s="76"/>
      <c r="J218" s="76"/>
      <c r="K218" s="76"/>
      <c r="L218" s="76"/>
      <c r="M218" s="76"/>
      <c r="N218" s="81"/>
      <c r="O218" s="81"/>
      <c r="P218" s="81"/>
      <c r="Q218" s="76"/>
    </row>
    <row r="219" spans="1:17" ht="15" x14ac:dyDescent="0.2">
      <c r="A219" s="76"/>
      <c r="B219" s="76"/>
      <c r="C219" s="77"/>
      <c r="D219" s="76"/>
      <c r="E219" s="77"/>
      <c r="F219" s="76"/>
      <c r="G219" s="77"/>
      <c r="H219" s="76"/>
      <c r="I219" s="76"/>
      <c r="J219" s="76"/>
      <c r="K219" s="76"/>
      <c r="L219" s="76"/>
      <c r="M219" s="76"/>
      <c r="N219" s="81"/>
      <c r="O219" s="81"/>
      <c r="P219" s="81"/>
      <c r="Q219" s="76"/>
    </row>
    <row r="220" spans="1:17" ht="15" x14ac:dyDescent="0.2">
      <c r="A220" s="76"/>
      <c r="B220" s="76"/>
      <c r="C220" s="77"/>
      <c r="D220" s="76"/>
      <c r="E220" s="77"/>
      <c r="F220" s="76"/>
      <c r="G220" s="77"/>
      <c r="H220" s="76"/>
      <c r="I220" s="76"/>
      <c r="J220" s="76"/>
      <c r="K220" s="76"/>
      <c r="L220" s="76"/>
      <c r="M220" s="76"/>
      <c r="N220" s="81"/>
      <c r="O220" s="81"/>
      <c r="P220" s="81"/>
      <c r="Q220" s="76"/>
    </row>
    <row r="221" spans="1:17" ht="15" x14ac:dyDescent="0.2">
      <c r="A221" s="76"/>
      <c r="B221" s="76"/>
      <c r="C221" s="77"/>
      <c r="D221" s="76"/>
      <c r="E221" s="77"/>
      <c r="F221" s="76"/>
      <c r="G221" s="77"/>
      <c r="H221" s="76"/>
      <c r="I221" s="76"/>
      <c r="J221" s="76"/>
      <c r="K221" s="76"/>
      <c r="L221" s="76"/>
      <c r="M221" s="76"/>
      <c r="N221" s="81"/>
      <c r="O221" s="81"/>
      <c r="P221" s="81"/>
      <c r="Q221" s="76"/>
    </row>
    <row r="222" spans="1:17" ht="15" x14ac:dyDescent="0.2">
      <c r="A222" s="76"/>
      <c r="B222" s="76"/>
      <c r="C222" s="77"/>
      <c r="D222" s="76"/>
      <c r="E222" s="77"/>
      <c r="F222" s="76"/>
      <c r="G222" s="77"/>
      <c r="H222" s="76"/>
      <c r="I222" s="76"/>
      <c r="J222" s="76"/>
      <c r="K222" s="76"/>
      <c r="L222" s="76"/>
      <c r="M222" s="76"/>
      <c r="N222" s="81"/>
      <c r="O222" s="81"/>
      <c r="P222" s="81"/>
      <c r="Q222" s="76"/>
    </row>
    <row r="223" spans="1:17" ht="15" x14ac:dyDescent="0.2">
      <c r="A223" s="76"/>
      <c r="B223" s="76"/>
      <c r="C223" s="77"/>
      <c r="D223" s="76"/>
      <c r="E223" s="77"/>
      <c r="F223" s="76"/>
      <c r="G223" s="77"/>
      <c r="H223" s="76"/>
      <c r="I223" s="76"/>
      <c r="J223" s="76"/>
      <c r="K223" s="76"/>
      <c r="L223" s="76"/>
      <c r="M223" s="76"/>
      <c r="N223" s="81"/>
      <c r="O223" s="81"/>
      <c r="P223" s="81"/>
      <c r="Q223" s="76"/>
    </row>
    <row r="224" spans="1:17" ht="15" x14ac:dyDescent="0.2">
      <c r="A224" s="76"/>
      <c r="B224" s="76"/>
      <c r="C224" s="77"/>
      <c r="D224" s="76"/>
      <c r="E224" s="77"/>
      <c r="F224" s="76"/>
      <c r="G224" s="77"/>
      <c r="H224" s="76"/>
      <c r="I224" s="76"/>
      <c r="J224" s="76"/>
      <c r="K224" s="76"/>
      <c r="L224" s="76"/>
      <c r="M224" s="76"/>
      <c r="N224" s="81"/>
      <c r="O224" s="81"/>
      <c r="P224" s="81"/>
      <c r="Q224" s="76"/>
    </row>
    <row r="225" spans="1:17" ht="15" x14ac:dyDescent="0.2">
      <c r="A225" s="76"/>
      <c r="B225" s="76"/>
      <c r="C225" s="77"/>
      <c r="D225" s="76"/>
      <c r="E225" s="77"/>
      <c r="F225" s="76"/>
      <c r="G225" s="77"/>
      <c r="H225" s="76"/>
      <c r="I225" s="76"/>
      <c r="J225" s="76"/>
      <c r="K225" s="76"/>
      <c r="L225" s="76"/>
      <c r="M225" s="76"/>
      <c r="N225" s="81"/>
      <c r="O225" s="81"/>
      <c r="P225" s="81"/>
      <c r="Q225" s="76"/>
    </row>
    <row r="226" spans="1:17" ht="15" x14ac:dyDescent="0.2">
      <c r="A226" s="76"/>
      <c r="B226" s="76"/>
      <c r="C226" s="77"/>
      <c r="D226" s="76"/>
      <c r="E226" s="77"/>
      <c r="F226" s="76"/>
      <c r="G226" s="77"/>
      <c r="H226" s="76"/>
      <c r="I226" s="76"/>
      <c r="J226" s="76"/>
      <c r="K226" s="76"/>
      <c r="L226" s="76"/>
      <c r="M226" s="76"/>
      <c r="N226" s="81"/>
      <c r="O226" s="81"/>
      <c r="P226" s="81"/>
      <c r="Q226" s="76"/>
    </row>
    <row r="227" spans="1:17" ht="15" x14ac:dyDescent="0.2">
      <c r="A227" s="76"/>
      <c r="B227" s="76"/>
      <c r="C227" s="77"/>
      <c r="D227" s="76"/>
      <c r="E227" s="77"/>
      <c r="F227" s="76"/>
      <c r="G227" s="77"/>
      <c r="H227" s="76"/>
      <c r="I227" s="76"/>
      <c r="J227" s="76"/>
      <c r="K227" s="76"/>
      <c r="L227" s="76"/>
      <c r="M227" s="76"/>
      <c r="N227" s="81"/>
      <c r="O227" s="81"/>
      <c r="P227" s="81"/>
      <c r="Q227" s="76"/>
    </row>
    <row r="228" spans="1:17" ht="15" x14ac:dyDescent="0.2">
      <c r="A228" s="76"/>
      <c r="B228" s="76"/>
      <c r="C228" s="77"/>
      <c r="D228" s="76"/>
      <c r="E228" s="77"/>
      <c r="F228" s="76"/>
      <c r="G228" s="77"/>
      <c r="H228" s="76"/>
      <c r="I228" s="76"/>
      <c r="J228" s="76"/>
      <c r="K228" s="76"/>
      <c r="L228" s="76"/>
      <c r="M228" s="76"/>
      <c r="N228" s="81"/>
      <c r="O228" s="81"/>
      <c r="P228" s="81"/>
      <c r="Q228" s="76"/>
    </row>
    <row r="229" spans="1:17" ht="15" x14ac:dyDescent="0.2">
      <c r="A229" s="76"/>
      <c r="B229" s="76"/>
      <c r="C229" s="77"/>
      <c r="D229" s="76"/>
      <c r="E229" s="77"/>
      <c r="F229" s="76"/>
      <c r="G229" s="77"/>
      <c r="H229" s="76"/>
      <c r="I229" s="76"/>
      <c r="J229" s="76"/>
      <c r="K229" s="76"/>
      <c r="L229" s="76"/>
      <c r="M229" s="76"/>
      <c r="N229" s="81"/>
      <c r="O229" s="81"/>
      <c r="P229" s="81"/>
      <c r="Q229" s="76"/>
    </row>
    <row r="230" spans="1:17" ht="15" x14ac:dyDescent="0.2">
      <c r="A230" s="76"/>
      <c r="B230" s="76"/>
      <c r="C230" s="77"/>
      <c r="D230" s="76"/>
      <c r="E230" s="77"/>
      <c r="F230" s="76"/>
      <c r="G230" s="77"/>
      <c r="H230" s="76"/>
      <c r="I230" s="76"/>
      <c r="J230" s="76"/>
      <c r="K230" s="76"/>
      <c r="L230" s="76"/>
      <c r="M230" s="76"/>
      <c r="N230" s="81"/>
      <c r="O230" s="81"/>
      <c r="P230" s="81"/>
      <c r="Q230" s="76"/>
    </row>
    <row r="231" spans="1:17" ht="15" x14ac:dyDescent="0.2">
      <c r="A231" s="76"/>
      <c r="B231" s="76"/>
      <c r="C231" s="77"/>
      <c r="D231" s="76"/>
      <c r="E231" s="77"/>
      <c r="F231" s="76"/>
      <c r="G231" s="77"/>
      <c r="H231" s="76"/>
      <c r="I231" s="76"/>
      <c r="J231" s="76"/>
      <c r="K231" s="76"/>
      <c r="L231" s="76"/>
      <c r="M231" s="76"/>
      <c r="N231" s="81"/>
      <c r="O231" s="81"/>
      <c r="P231" s="81"/>
      <c r="Q231" s="76"/>
    </row>
    <row r="232" spans="1:17" ht="15" x14ac:dyDescent="0.2">
      <c r="A232" s="76"/>
      <c r="B232" s="76"/>
      <c r="C232" s="77"/>
      <c r="D232" s="76"/>
      <c r="E232" s="77"/>
      <c r="F232" s="76"/>
      <c r="G232" s="77"/>
      <c r="H232" s="76"/>
      <c r="I232" s="76"/>
      <c r="J232" s="76"/>
      <c r="K232" s="76"/>
      <c r="L232" s="76"/>
      <c r="M232" s="76"/>
      <c r="N232" s="81"/>
      <c r="O232" s="81"/>
      <c r="P232" s="81"/>
      <c r="Q232" s="76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00B0F0"/>
  </sheetPr>
  <dimension ref="A2:R207"/>
  <sheetViews>
    <sheetView topLeftCell="A5" zoomScale="140" zoomScaleNormal="140" workbookViewId="0">
      <pane ySplit="4" topLeftCell="A39" activePane="bottomLeft" state="frozen"/>
      <selection activeCell="A5" sqref="A5"/>
      <selection pane="bottomLeft" activeCell="G11" sqref="G11"/>
    </sheetView>
  </sheetViews>
  <sheetFormatPr baseColWidth="10" defaultRowHeight="12.75" x14ac:dyDescent="0.2"/>
  <cols>
    <col min="1" max="1" width="5.140625" customWidth="1"/>
    <col min="2" max="2" width="7.7109375" customWidth="1"/>
    <col min="3" max="3" width="12.85546875" style="2" customWidth="1"/>
    <col min="4" max="4" width="4.5703125" customWidth="1"/>
    <col min="5" max="5" width="12" style="2" customWidth="1"/>
    <col min="6" max="6" width="4.85546875" customWidth="1"/>
    <col min="7" max="7" width="11.42578125" style="2" customWidth="1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60</v>
      </c>
      <c r="D5" s="33"/>
      <c r="E5" s="32"/>
      <c r="F5" s="34"/>
      <c r="G5" s="4"/>
      <c r="H5" s="30" t="s">
        <v>1</v>
      </c>
      <c r="I5" s="32">
        <v>13.61</v>
      </c>
    </row>
    <row r="6" spans="1:18" ht="32.25" customHeight="1" thickBot="1" x14ac:dyDescent="0.25">
      <c r="B6" s="5"/>
      <c r="C6" s="6"/>
      <c r="F6" s="5"/>
      <c r="G6" s="6"/>
      <c r="K6" s="901" t="s">
        <v>22</v>
      </c>
      <c r="L6" s="902"/>
      <c r="M6" s="903"/>
    </row>
    <row r="7" spans="1:18" x14ac:dyDescent="0.2">
      <c r="A7" s="901" t="s">
        <v>2</v>
      </c>
      <c r="B7" s="903"/>
      <c r="C7" s="908" t="s">
        <v>3</v>
      </c>
      <c r="D7" s="909"/>
      <c r="E7" s="908" t="s">
        <v>4</v>
      </c>
      <c r="F7" s="909"/>
      <c r="G7" s="908" t="s">
        <v>5</v>
      </c>
      <c r="H7" s="909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0"/>
      <c r="B9" s="150"/>
      <c r="E9" s="13"/>
      <c r="F9" s="9"/>
      <c r="G9" s="11"/>
      <c r="H9" s="12"/>
      <c r="I9" s="12"/>
      <c r="J9" s="12" t="s">
        <v>23</v>
      </c>
      <c r="K9" s="8"/>
      <c r="L9" s="9"/>
      <c r="M9" s="9"/>
      <c r="P9" s="14">
        <f t="shared" ref="P9:P72" si="0">O9*G9</f>
        <v>0</v>
      </c>
      <c r="R9" s="3"/>
    </row>
    <row r="10" spans="1:18" x14ac:dyDescent="0.2">
      <c r="A10" s="9"/>
      <c r="B10" s="156">
        <v>3</v>
      </c>
      <c r="C10" s="52"/>
      <c r="D10" s="9"/>
      <c r="E10" s="13"/>
      <c r="F10" s="9"/>
      <c r="G10" s="13">
        <f t="shared" ref="G10:H25" si="1">G9-E10+C10</f>
        <v>0</v>
      </c>
      <c r="H10" s="9">
        <f t="shared" si="1"/>
        <v>0</v>
      </c>
      <c r="I10" s="191"/>
      <c r="J10" s="191"/>
      <c r="K10" s="49"/>
      <c r="L10" s="9"/>
      <c r="M10" s="9">
        <f>I5*F10</f>
        <v>0</v>
      </c>
      <c r="P10" s="14">
        <f t="shared" si="0"/>
        <v>0</v>
      </c>
      <c r="R10" s="3"/>
    </row>
    <row r="11" spans="1:18" x14ac:dyDescent="0.2">
      <c r="A11" s="9"/>
      <c r="B11" s="156">
        <v>6</v>
      </c>
      <c r="C11" s="13"/>
      <c r="D11" s="9"/>
      <c r="E11" s="13"/>
      <c r="F11" s="9"/>
      <c r="G11" s="13">
        <f t="shared" si="1"/>
        <v>0</v>
      </c>
      <c r="H11" s="9">
        <f t="shared" si="1"/>
        <v>0</v>
      </c>
      <c r="I11" s="191"/>
      <c r="J11" s="170"/>
      <c r="K11" s="49"/>
      <c r="L11" s="9"/>
      <c r="M11" s="9">
        <f>I5*F11</f>
        <v>0</v>
      </c>
      <c r="P11" s="14">
        <f t="shared" si="0"/>
        <v>0</v>
      </c>
      <c r="R11" s="3"/>
    </row>
    <row r="12" spans="1:18" x14ac:dyDescent="0.2">
      <c r="A12" s="9"/>
      <c r="B12" s="156"/>
      <c r="C12" s="13"/>
      <c r="D12" s="9"/>
      <c r="E12" s="13"/>
      <c r="F12" s="9"/>
      <c r="G12" s="13">
        <f t="shared" si="1"/>
        <v>0</v>
      </c>
      <c r="H12" s="9">
        <f t="shared" si="1"/>
        <v>0</v>
      </c>
      <c r="I12" s="191"/>
      <c r="J12" s="170"/>
      <c r="K12" s="49"/>
      <c r="L12" s="9"/>
      <c r="M12" s="9">
        <f>I5*F12</f>
        <v>0</v>
      </c>
      <c r="P12" s="14">
        <f t="shared" si="0"/>
        <v>0</v>
      </c>
      <c r="R12" s="3"/>
    </row>
    <row r="13" spans="1:18" x14ac:dyDescent="0.2">
      <c r="A13" s="9"/>
      <c r="B13" s="151"/>
      <c r="C13" s="13"/>
      <c r="D13" s="9"/>
      <c r="E13" s="13"/>
      <c r="F13" s="36"/>
      <c r="G13" s="13">
        <f t="shared" si="1"/>
        <v>0</v>
      </c>
      <c r="H13" s="9">
        <f t="shared" si="1"/>
        <v>0</v>
      </c>
      <c r="I13" s="170"/>
      <c r="J13" s="170"/>
      <c r="K13" s="49"/>
      <c r="L13" s="9" t="str">
        <f t="shared" ref="L13:L76" si="2">IF(D13&gt;0,D13," ")</f>
        <v xml:space="preserve"> </v>
      </c>
      <c r="M13" s="9">
        <f>I5*F13</f>
        <v>0</v>
      </c>
      <c r="O13" s="10"/>
      <c r="P13" s="14">
        <f t="shared" si="0"/>
        <v>0</v>
      </c>
      <c r="R13" s="3"/>
    </row>
    <row r="14" spans="1:18" x14ac:dyDescent="0.2">
      <c r="A14" s="9"/>
      <c r="B14" s="151"/>
      <c r="C14" s="13"/>
      <c r="D14" s="9"/>
      <c r="E14" s="13"/>
      <c r="F14" s="36"/>
      <c r="G14" s="13">
        <f t="shared" si="1"/>
        <v>0</v>
      </c>
      <c r="H14" s="9">
        <f t="shared" si="1"/>
        <v>0</v>
      </c>
      <c r="I14" s="170"/>
      <c r="J14" s="170"/>
      <c r="K14" s="49"/>
      <c r="L14" s="9" t="str">
        <f t="shared" si="2"/>
        <v xml:space="preserve"> </v>
      </c>
      <c r="M14" s="9">
        <f>I5*F14</f>
        <v>0</v>
      </c>
      <c r="P14" s="14">
        <f t="shared" si="0"/>
        <v>0</v>
      </c>
      <c r="R14" s="3"/>
    </row>
    <row r="15" spans="1:18" x14ac:dyDescent="0.2">
      <c r="A15" s="9"/>
      <c r="B15" s="151"/>
      <c r="C15" s="13"/>
      <c r="D15" s="9"/>
      <c r="E15" s="13"/>
      <c r="F15" s="140"/>
      <c r="G15" s="13">
        <f t="shared" si="1"/>
        <v>0</v>
      </c>
      <c r="H15" s="9">
        <f t="shared" si="1"/>
        <v>0</v>
      </c>
      <c r="I15" s="170"/>
      <c r="J15" s="170"/>
      <c r="K15" s="9"/>
      <c r="L15" s="9" t="str">
        <f t="shared" si="2"/>
        <v xml:space="preserve"> </v>
      </c>
      <c r="M15" s="9">
        <f>I5*F15</f>
        <v>0</v>
      </c>
      <c r="P15" s="14">
        <f t="shared" si="0"/>
        <v>0</v>
      </c>
      <c r="R15" s="3"/>
    </row>
    <row r="16" spans="1:18" x14ac:dyDescent="0.2">
      <c r="A16" s="9"/>
      <c r="B16" s="151"/>
      <c r="C16" s="13"/>
      <c r="D16" s="9"/>
      <c r="E16" s="13"/>
      <c r="F16" s="140"/>
      <c r="G16" s="13">
        <f t="shared" si="1"/>
        <v>0</v>
      </c>
      <c r="H16" s="9">
        <f t="shared" si="1"/>
        <v>0</v>
      </c>
      <c r="I16" s="170"/>
      <c r="J16" s="170"/>
      <c r="K16" s="9"/>
      <c r="L16" s="9" t="str">
        <f t="shared" si="2"/>
        <v xml:space="preserve"> </v>
      </c>
      <c r="M16" s="9">
        <f>I5*F16</f>
        <v>0</v>
      </c>
      <c r="P16" s="14">
        <f t="shared" si="0"/>
        <v>0</v>
      </c>
      <c r="R16" s="3"/>
    </row>
    <row r="17" spans="1:16" x14ac:dyDescent="0.2">
      <c r="A17" s="9"/>
      <c r="B17" s="151"/>
      <c r="C17" s="13"/>
      <c r="D17" s="9"/>
      <c r="E17" s="13"/>
      <c r="F17" s="140"/>
      <c r="G17" s="13">
        <f t="shared" si="1"/>
        <v>0</v>
      </c>
      <c r="H17" s="9">
        <f t="shared" si="1"/>
        <v>0</v>
      </c>
      <c r="I17" s="170"/>
      <c r="J17" s="170"/>
      <c r="K17" s="9"/>
      <c r="L17" s="9" t="str">
        <f t="shared" si="2"/>
        <v xml:space="preserve"> </v>
      </c>
      <c r="M17" s="9">
        <f>I5*F17</f>
        <v>0</v>
      </c>
      <c r="P17" s="14">
        <f t="shared" si="0"/>
        <v>0</v>
      </c>
    </row>
    <row r="18" spans="1:16" x14ac:dyDescent="0.2">
      <c r="A18" s="9"/>
      <c r="B18" s="151"/>
      <c r="C18" s="13"/>
      <c r="D18" s="9"/>
      <c r="E18" s="13"/>
      <c r="F18" s="140"/>
      <c r="G18" s="13">
        <f t="shared" si="1"/>
        <v>0</v>
      </c>
      <c r="H18" s="9">
        <f t="shared" si="1"/>
        <v>0</v>
      </c>
      <c r="I18" s="170"/>
      <c r="J18" s="170"/>
      <c r="K18" s="9"/>
      <c r="L18" s="9" t="str">
        <f t="shared" si="2"/>
        <v xml:space="preserve"> </v>
      </c>
      <c r="M18" s="9">
        <f>I5*F18</f>
        <v>0</v>
      </c>
      <c r="P18" s="14">
        <f t="shared" si="0"/>
        <v>0</v>
      </c>
    </row>
    <row r="19" spans="1:16" x14ac:dyDescent="0.2">
      <c r="A19" s="9"/>
      <c r="B19" s="151"/>
      <c r="C19" s="13"/>
      <c r="D19" s="9"/>
      <c r="E19" s="13"/>
      <c r="F19" s="140"/>
      <c r="G19" s="13">
        <f t="shared" si="1"/>
        <v>0</v>
      </c>
      <c r="H19" s="9">
        <f t="shared" si="1"/>
        <v>0</v>
      </c>
      <c r="I19" s="170"/>
      <c r="J19" s="170"/>
      <c r="K19" s="42"/>
      <c r="L19" s="9" t="str">
        <f t="shared" si="2"/>
        <v xml:space="preserve"> </v>
      </c>
      <c r="M19" s="9">
        <f>I5*F19</f>
        <v>0</v>
      </c>
      <c r="P19" s="14">
        <f t="shared" si="0"/>
        <v>0</v>
      </c>
    </row>
    <row r="20" spans="1:16" x14ac:dyDescent="0.2">
      <c r="A20" s="9"/>
      <c r="B20" s="151"/>
      <c r="C20" s="13"/>
      <c r="D20" s="9"/>
      <c r="E20" s="13"/>
      <c r="F20" s="140"/>
      <c r="G20" s="13">
        <f t="shared" si="1"/>
        <v>0</v>
      </c>
      <c r="H20" s="9">
        <f t="shared" si="1"/>
        <v>0</v>
      </c>
      <c r="I20" s="170"/>
      <c r="J20" s="170"/>
      <c r="K20" s="9"/>
      <c r="L20" s="9" t="str">
        <f t="shared" si="2"/>
        <v xml:space="preserve"> </v>
      </c>
      <c r="M20" s="9">
        <f>I5*F20</f>
        <v>0</v>
      </c>
      <c r="P20" s="14">
        <f t="shared" si="0"/>
        <v>0</v>
      </c>
    </row>
    <row r="21" spans="1:16" x14ac:dyDescent="0.2">
      <c r="A21" s="9"/>
      <c r="B21" s="151"/>
      <c r="C21" s="13"/>
      <c r="D21" s="9"/>
      <c r="E21" s="13"/>
      <c r="F21" s="140"/>
      <c r="G21" s="13">
        <f t="shared" si="1"/>
        <v>0</v>
      </c>
      <c r="H21" s="9">
        <f t="shared" si="1"/>
        <v>0</v>
      </c>
      <c r="I21" s="170"/>
      <c r="J21" s="170"/>
      <c r="K21" s="9"/>
      <c r="L21" s="9" t="str">
        <f t="shared" si="2"/>
        <v xml:space="preserve"> </v>
      </c>
      <c r="M21" s="9">
        <f>I5*F21</f>
        <v>0</v>
      </c>
      <c r="P21" s="14">
        <f t="shared" si="0"/>
        <v>0</v>
      </c>
    </row>
    <row r="22" spans="1:16" x14ac:dyDescent="0.2">
      <c r="A22" s="9"/>
      <c r="B22" s="151"/>
      <c r="C22" s="13"/>
      <c r="D22" s="9"/>
      <c r="E22" s="13"/>
      <c r="F22" s="140"/>
      <c r="G22" s="13">
        <f t="shared" si="1"/>
        <v>0</v>
      </c>
      <c r="H22" s="9">
        <f t="shared" si="1"/>
        <v>0</v>
      </c>
      <c r="I22" s="170"/>
      <c r="J22" s="170"/>
      <c r="K22" s="9"/>
      <c r="L22" s="9" t="str">
        <f t="shared" si="2"/>
        <v xml:space="preserve"> </v>
      </c>
      <c r="M22" s="9">
        <f>I5*F22</f>
        <v>0</v>
      </c>
      <c r="P22" s="14">
        <f t="shared" si="0"/>
        <v>0</v>
      </c>
    </row>
    <row r="23" spans="1:16" x14ac:dyDescent="0.2">
      <c r="A23" s="9"/>
      <c r="B23" s="151"/>
      <c r="C23" s="13"/>
      <c r="D23" s="9"/>
      <c r="E23" s="13"/>
      <c r="F23" s="140"/>
      <c r="G23" s="13">
        <f t="shared" si="1"/>
        <v>0</v>
      </c>
      <c r="H23" s="9">
        <f t="shared" si="1"/>
        <v>0</v>
      </c>
      <c r="I23" s="170"/>
      <c r="J23" s="170"/>
      <c r="K23" s="9"/>
      <c r="L23" s="9" t="str">
        <f t="shared" si="2"/>
        <v xml:space="preserve"> </v>
      </c>
      <c r="M23" s="9">
        <f>I5*F23</f>
        <v>0</v>
      </c>
      <c r="P23" s="14">
        <f t="shared" si="0"/>
        <v>0</v>
      </c>
    </row>
    <row r="24" spans="1:16" x14ac:dyDescent="0.2">
      <c r="A24" s="9"/>
      <c r="B24" s="151"/>
      <c r="C24" s="13"/>
      <c r="D24" s="9"/>
      <c r="E24" s="13"/>
      <c r="F24" s="140"/>
      <c r="G24" s="13">
        <f t="shared" si="1"/>
        <v>0</v>
      </c>
      <c r="H24" s="9">
        <f t="shared" si="1"/>
        <v>0</v>
      </c>
      <c r="I24" s="170"/>
      <c r="J24" s="170"/>
      <c r="K24" s="9"/>
      <c r="L24" s="9" t="str">
        <f t="shared" si="2"/>
        <v xml:space="preserve"> </v>
      </c>
      <c r="M24" s="9">
        <f>I5*F24</f>
        <v>0</v>
      </c>
      <c r="P24" s="14">
        <f t="shared" si="0"/>
        <v>0</v>
      </c>
    </row>
    <row r="25" spans="1:16" x14ac:dyDescent="0.2">
      <c r="A25" s="9"/>
      <c r="B25" s="151"/>
      <c r="C25" s="13"/>
      <c r="D25" s="9"/>
      <c r="E25" s="13"/>
      <c r="F25" s="140"/>
      <c r="G25" s="13">
        <f t="shared" si="1"/>
        <v>0</v>
      </c>
      <c r="H25" s="9">
        <f t="shared" si="1"/>
        <v>0</v>
      </c>
      <c r="I25" s="191"/>
      <c r="J25" s="56"/>
      <c r="K25" s="9"/>
      <c r="L25" s="9" t="str">
        <f t="shared" si="2"/>
        <v xml:space="preserve"> </v>
      </c>
      <c r="M25" s="9">
        <f>I5*F25</f>
        <v>0</v>
      </c>
      <c r="P25" s="14">
        <f t="shared" si="0"/>
        <v>0</v>
      </c>
    </row>
    <row r="26" spans="1:16" x14ac:dyDescent="0.2">
      <c r="A26" s="9"/>
      <c r="B26" s="151"/>
      <c r="C26" s="13"/>
      <c r="D26" s="9"/>
      <c r="E26" s="13"/>
      <c r="F26" s="140"/>
      <c r="G26" s="13">
        <f t="shared" ref="G26:G34" si="3">G25-E26+C26</f>
        <v>0</v>
      </c>
      <c r="H26" s="9">
        <f t="shared" ref="G26:H89" si="4">H25-F26+D26</f>
        <v>0</v>
      </c>
      <c r="I26" s="191"/>
      <c r="J26" s="56"/>
      <c r="K26" s="9"/>
      <c r="L26" s="9" t="str">
        <f t="shared" si="2"/>
        <v xml:space="preserve"> </v>
      </c>
      <c r="M26" s="9">
        <f>I5*F26</f>
        <v>0</v>
      </c>
      <c r="P26" s="14">
        <f t="shared" si="0"/>
        <v>0</v>
      </c>
    </row>
    <row r="27" spans="1:16" x14ac:dyDescent="0.2">
      <c r="G27" s="13">
        <f t="shared" si="3"/>
        <v>0</v>
      </c>
      <c r="H27" s="9">
        <f t="shared" si="4"/>
        <v>0</v>
      </c>
      <c r="I27" s="156"/>
      <c r="J27" s="9"/>
      <c r="L27" s="9" t="str">
        <f t="shared" si="2"/>
        <v xml:space="preserve"> </v>
      </c>
      <c r="M27" s="9">
        <f>I5*F27</f>
        <v>0</v>
      </c>
      <c r="P27" s="14">
        <f t="shared" si="0"/>
        <v>0</v>
      </c>
    </row>
    <row r="28" spans="1:16" x14ac:dyDescent="0.2">
      <c r="G28" s="13">
        <f t="shared" si="3"/>
        <v>0</v>
      </c>
      <c r="H28" s="9">
        <f t="shared" si="4"/>
        <v>0</v>
      </c>
      <c r="I28" s="156"/>
      <c r="J28" s="9"/>
      <c r="L28" s="9" t="str">
        <f t="shared" si="2"/>
        <v xml:space="preserve"> </v>
      </c>
      <c r="M28" s="9">
        <f>I5*F28</f>
        <v>0</v>
      </c>
      <c r="P28" s="14">
        <f t="shared" si="0"/>
        <v>0</v>
      </c>
    </row>
    <row r="29" spans="1:16" x14ac:dyDescent="0.2">
      <c r="G29" s="13">
        <f t="shared" si="3"/>
        <v>0</v>
      </c>
      <c r="H29" s="9">
        <f t="shared" si="4"/>
        <v>0</v>
      </c>
      <c r="I29" s="156"/>
      <c r="J29" s="9"/>
      <c r="L29" s="9" t="str">
        <f t="shared" si="2"/>
        <v xml:space="preserve"> </v>
      </c>
      <c r="M29" s="9">
        <f>I5*F29</f>
        <v>0</v>
      </c>
      <c r="P29" s="14">
        <f t="shared" si="0"/>
        <v>0</v>
      </c>
    </row>
    <row r="30" spans="1:16" x14ac:dyDescent="0.2">
      <c r="G30" s="13">
        <f t="shared" si="3"/>
        <v>0</v>
      </c>
      <c r="H30" s="9">
        <f t="shared" si="4"/>
        <v>0</v>
      </c>
      <c r="I30" s="156"/>
      <c r="J30" s="9"/>
      <c r="L30" s="9" t="str">
        <f t="shared" si="2"/>
        <v xml:space="preserve"> </v>
      </c>
      <c r="M30" s="9">
        <f>I5*F30</f>
        <v>0</v>
      </c>
      <c r="P30" s="14">
        <f t="shared" si="0"/>
        <v>0</v>
      </c>
    </row>
    <row r="31" spans="1:16" x14ac:dyDescent="0.2">
      <c r="G31" s="13">
        <f t="shared" si="3"/>
        <v>0</v>
      </c>
      <c r="H31" s="9">
        <f t="shared" si="4"/>
        <v>0</v>
      </c>
      <c r="I31" s="156"/>
      <c r="J31" s="9"/>
      <c r="L31" s="9" t="str">
        <f t="shared" si="2"/>
        <v xml:space="preserve"> </v>
      </c>
      <c r="M31" s="9">
        <f>I5*F31</f>
        <v>0</v>
      </c>
      <c r="P31" s="14">
        <f t="shared" si="0"/>
        <v>0</v>
      </c>
    </row>
    <row r="32" spans="1:16" x14ac:dyDescent="0.2">
      <c r="G32" s="13">
        <f t="shared" si="3"/>
        <v>0</v>
      </c>
      <c r="H32" s="9">
        <f t="shared" si="4"/>
        <v>0</v>
      </c>
      <c r="I32" s="156"/>
      <c r="J32" s="9"/>
      <c r="L32" s="9" t="str">
        <f t="shared" si="2"/>
        <v xml:space="preserve"> </v>
      </c>
      <c r="P32" s="14">
        <f t="shared" si="0"/>
        <v>0</v>
      </c>
    </row>
    <row r="33" spans="7:16" x14ac:dyDescent="0.2">
      <c r="G33" s="13">
        <f t="shared" si="3"/>
        <v>0</v>
      </c>
      <c r="H33" s="9">
        <f t="shared" si="4"/>
        <v>0</v>
      </c>
      <c r="I33" s="156"/>
      <c r="J33" s="9"/>
      <c r="L33" s="9" t="str">
        <f t="shared" si="2"/>
        <v xml:space="preserve"> </v>
      </c>
      <c r="P33" s="14">
        <f t="shared" si="0"/>
        <v>0</v>
      </c>
    </row>
    <row r="34" spans="7:16" x14ac:dyDescent="0.2">
      <c r="G34" s="13">
        <f t="shared" si="3"/>
        <v>0</v>
      </c>
      <c r="H34" s="9">
        <f t="shared" si="4"/>
        <v>0</v>
      </c>
      <c r="I34" s="156"/>
      <c r="J34" s="9"/>
      <c r="L34" s="9" t="str">
        <f t="shared" si="2"/>
        <v xml:space="preserve"> </v>
      </c>
      <c r="P34" s="14">
        <f t="shared" si="0"/>
        <v>0</v>
      </c>
    </row>
    <row r="35" spans="7:16" x14ac:dyDescent="0.2">
      <c r="G35" s="13">
        <f t="shared" si="4"/>
        <v>0</v>
      </c>
      <c r="H35" s="9">
        <f t="shared" si="4"/>
        <v>0</v>
      </c>
      <c r="I35" s="9"/>
      <c r="J35" s="9"/>
      <c r="L35" s="9" t="str">
        <f t="shared" si="2"/>
        <v xml:space="preserve"> </v>
      </c>
      <c r="P35" s="14">
        <f t="shared" si="0"/>
        <v>0</v>
      </c>
    </row>
    <row r="36" spans="7:16" x14ac:dyDescent="0.2">
      <c r="G36" s="13">
        <f t="shared" si="4"/>
        <v>0</v>
      </c>
      <c r="H36" s="9">
        <f t="shared" si="4"/>
        <v>0</v>
      </c>
      <c r="I36" s="9"/>
      <c r="J36" s="9"/>
      <c r="L36" s="9" t="str">
        <f t="shared" si="2"/>
        <v xml:space="preserve"> </v>
      </c>
      <c r="P36" s="14">
        <f t="shared" si="0"/>
        <v>0</v>
      </c>
    </row>
    <row r="37" spans="7:16" x14ac:dyDescent="0.2">
      <c r="G37" s="13">
        <f t="shared" si="4"/>
        <v>0</v>
      </c>
      <c r="H37" s="9">
        <f t="shared" si="4"/>
        <v>0</v>
      </c>
      <c r="I37" s="9"/>
      <c r="J37" s="9"/>
      <c r="L37" s="9" t="str">
        <f t="shared" si="2"/>
        <v xml:space="preserve"> </v>
      </c>
      <c r="P37" s="14">
        <f t="shared" si="0"/>
        <v>0</v>
      </c>
    </row>
    <row r="38" spans="7:16" x14ac:dyDescent="0.2">
      <c r="G38" s="13">
        <f t="shared" si="4"/>
        <v>0</v>
      </c>
      <c r="H38" s="9">
        <f t="shared" si="4"/>
        <v>0</v>
      </c>
      <c r="I38" s="9"/>
      <c r="J38" s="9"/>
      <c r="L38" s="9" t="str">
        <f t="shared" si="2"/>
        <v xml:space="preserve"> </v>
      </c>
      <c r="P38" s="14">
        <f t="shared" si="0"/>
        <v>0</v>
      </c>
    </row>
    <row r="39" spans="7:16" x14ac:dyDescent="0.2">
      <c r="G39" s="13">
        <f t="shared" si="4"/>
        <v>0</v>
      </c>
      <c r="H39" s="9">
        <f t="shared" si="4"/>
        <v>0</v>
      </c>
      <c r="I39" s="9"/>
      <c r="J39" s="9"/>
      <c r="L39" s="9" t="str">
        <f t="shared" si="2"/>
        <v xml:space="preserve"> </v>
      </c>
      <c r="P39" s="14">
        <f t="shared" si="0"/>
        <v>0</v>
      </c>
    </row>
    <row r="40" spans="7:16" x14ac:dyDescent="0.2">
      <c r="G40" s="13">
        <f t="shared" si="4"/>
        <v>0</v>
      </c>
      <c r="H40" s="9">
        <f t="shared" si="4"/>
        <v>0</v>
      </c>
      <c r="I40" s="9"/>
      <c r="J40" s="9"/>
      <c r="L40" s="9" t="str">
        <f t="shared" si="2"/>
        <v xml:space="preserve"> </v>
      </c>
      <c r="P40" s="14">
        <f t="shared" si="0"/>
        <v>0</v>
      </c>
    </row>
    <row r="41" spans="7:16" x14ac:dyDescent="0.2">
      <c r="G41" s="13">
        <f t="shared" si="4"/>
        <v>0</v>
      </c>
      <c r="H41" s="9">
        <f t="shared" si="4"/>
        <v>0</v>
      </c>
      <c r="I41" s="9"/>
      <c r="J41" s="9"/>
      <c r="L41" s="9" t="str">
        <f t="shared" si="2"/>
        <v xml:space="preserve"> </v>
      </c>
      <c r="P41" s="14">
        <f t="shared" si="0"/>
        <v>0</v>
      </c>
    </row>
    <row r="42" spans="7:16" x14ac:dyDescent="0.2">
      <c r="G42" s="13">
        <f t="shared" si="4"/>
        <v>0</v>
      </c>
      <c r="H42" s="9">
        <f t="shared" si="4"/>
        <v>0</v>
      </c>
      <c r="I42" s="9"/>
      <c r="J42" s="9"/>
      <c r="L42" s="9" t="str">
        <f t="shared" si="2"/>
        <v xml:space="preserve"> </v>
      </c>
      <c r="P42" s="14">
        <f t="shared" si="0"/>
        <v>0</v>
      </c>
    </row>
    <row r="43" spans="7:16" x14ac:dyDescent="0.2">
      <c r="G43" s="13">
        <f t="shared" si="4"/>
        <v>0</v>
      </c>
      <c r="H43" s="9">
        <f t="shared" si="4"/>
        <v>0</v>
      </c>
      <c r="I43" s="9"/>
      <c r="J43" s="9"/>
      <c r="L43" s="9" t="str">
        <f t="shared" si="2"/>
        <v xml:space="preserve"> </v>
      </c>
      <c r="P43" s="14">
        <f t="shared" si="0"/>
        <v>0</v>
      </c>
    </row>
    <row r="44" spans="7:16" x14ac:dyDescent="0.2">
      <c r="G44" s="13">
        <f t="shared" si="4"/>
        <v>0</v>
      </c>
      <c r="H44" s="9">
        <f t="shared" si="4"/>
        <v>0</v>
      </c>
      <c r="I44" s="9"/>
      <c r="J44" s="9"/>
      <c r="L44" s="9" t="str">
        <f t="shared" si="2"/>
        <v xml:space="preserve"> </v>
      </c>
      <c r="P44" s="14">
        <f t="shared" si="0"/>
        <v>0</v>
      </c>
    </row>
    <row r="45" spans="7:16" x14ac:dyDescent="0.2">
      <c r="G45" s="13">
        <f t="shared" si="4"/>
        <v>0</v>
      </c>
      <c r="H45" s="9">
        <f t="shared" si="4"/>
        <v>0</v>
      </c>
      <c r="I45" s="9"/>
      <c r="J45" s="9"/>
      <c r="L45" s="9" t="str">
        <f t="shared" si="2"/>
        <v xml:space="preserve"> </v>
      </c>
      <c r="P45" s="14">
        <f t="shared" si="0"/>
        <v>0</v>
      </c>
    </row>
    <row r="46" spans="7:16" x14ac:dyDescent="0.2">
      <c r="G46" s="13">
        <f t="shared" si="4"/>
        <v>0</v>
      </c>
      <c r="H46" s="9">
        <f t="shared" si="4"/>
        <v>0</v>
      </c>
      <c r="I46" s="9"/>
      <c r="J46" s="9"/>
      <c r="L46" s="9" t="str">
        <f t="shared" si="2"/>
        <v xml:space="preserve"> </v>
      </c>
      <c r="P46" s="14">
        <f t="shared" si="0"/>
        <v>0</v>
      </c>
    </row>
    <row r="47" spans="7:16" x14ac:dyDescent="0.2">
      <c r="G47" s="13">
        <f t="shared" si="4"/>
        <v>0</v>
      </c>
      <c r="H47" s="9">
        <f t="shared" si="4"/>
        <v>0</v>
      </c>
      <c r="I47" s="9"/>
      <c r="J47" s="9"/>
      <c r="L47" s="9" t="str">
        <f t="shared" si="2"/>
        <v xml:space="preserve"> </v>
      </c>
      <c r="P47" s="14">
        <f t="shared" si="0"/>
        <v>0</v>
      </c>
    </row>
    <row r="48" spans="7:16" x14ac:dyDescent="0.2">
      <c r="G48" s="13">
        <f t="shared" si="4"/>
        <v>0</v>
      </c>
      <c r="H48" s="9">
        <f t="shared" si="4"/>
        <v>0</v>
      </c>
      <c r="I48" s="9"/>
      <c r="J48" s="9"/>
      <c r="L48" s="9" t="str">
        <f t="shared" si="2"/>
        <v xml:space="preserve"> </v>
      </c>
      <c r="P48" s="14">
        <f t="shared" si="0"/>
        <v>0</v>
      </c>
    </row>
    <row r="49" spans="7:16" x14ac:dyDescent="0.2">
      <c r="G49" s="13">
        <f t="shared" si="4"/>
        <v>0</v>
      </c>
      <c r="H49" s="9">
        <f t="shared" si="4"/>
        <v>0</v>
      </c>
      <c r="I49" s="9"/>
      <c r="J49" s="9"/>
      <c r="L49" s="9" t="str">
        <f t="shared" si="2"/>
        <v xml:space="preserve"> </v>
      </c>
      <c r="P49" s="14">
        <f t="shared" si="0"/>
        <v>0</v>
      </c>
    </row>
    <row r="50" spans="7:16" x14ac:dyDescent="0.2">
      <c r="G50" s="13">
        <f t="shared" si="4"/>
        <v>0</v>
      </c>
      <c r="H50" s="9">
        <f t="shared" si="4"/>
        <v>0</v>
      </c>
      <c r="I50" s="9"/>
      <c r="J50" s="9"/>
      <c r="L50" s="9" t="str">
        <f t="shared" si="2"/>
        <v xml:space="preserve"> </v>
      </c>
      <c r="P50" s="14">
        <f t="shared" si="0"/>
        <v>0</v>
      </c>
    </row>
    <row r="51" spans="7:16" x14ac:dyDescent="0.2">
      <c r="G51" s="13">
        <f t="shared" si="4"/>
        <v>0</v>
      </c>
      <c r="H51" s="9">
        <f t="shared" si="4"/>
        <v>0</v>
      </c>
      <c r="I51" s="9"/>
      <c r="J51" s="9"/>
      <c r="L51" s="9" t="str">
        <f t="shared" si="2"/>
        <v xml:space="preserve"> </v>
      </c>
      <c r="P51" s="14">
        <f t="shared" si="0"/>
        <v>0</v>
      </c>
    </row>
    <row r="52" spans="7:16" x14ac:dyDescent="0.2">
      <c r="G52" s="13">
        <f t="shared" si="4"/>
        <v>0</v>
      </c>
      <c r="H52" s="9">
        <f t="shared" si="4"/>
        <v>0</v>
      </c>
      <c r="I52" s="9"/>
      <c r="J52" s="9"/>
      <c r="L52" s="9" t="str">
        <f t="shared" si="2"/>
        <v xml:space="preserve"> </v>
      </c>
      <c r="P52" s="14">
        <f t="shared" si="0"/>
        <v>0</v>
      </c>
    </row>
    <row r="53" spans="7:16" x14ac:dyDescent="0.2">
      <c r="G53" s="13">
        <f t="shared" si="4"/>
        <v>0</v>
      </c>
      <c r="H53" s="9">
        <f t="shared" si="4"/>
        <v>0</v>
      </c>
      <c r="I53" s="9"/>
      <c r="J53" s="9"/>
      <c r="L53" s="9" t="str">
        <f t="shared" si="2"/>
        <v xml:space="preserve"> </v>
      </c>
      <c r="P53" s="14">
        <f t="shared" si="0"/>
        <v>0</v>
      </c>
    </row>
    <row r="54" spans="7:16" x14ac:dyDescent="0.2">
      <c r="G54" s="13">
        <f t="shared" si="4"/>
        <v>0</v>
      </c>
      <c r="H54" s="9">
        <f t="shared" si="4"/>
        <v>0</v>
      </c>
      <c r="I54" s="9"/>
      <c r="J54" s="9"/>
      <c r="L54" s="9" t="str">
        <f t="shared" si="2"/>
        <v xml:space="preserve"> </v>
      </c>
      <c r="P54" s="14">
        <f t="shared" si="0"/>
        <v>0</v>
      </c>
    </row>
    <row r="55" spans="7:16" x14ac:dyDescent="0.2">
      <c r="G55" s="13">
        <f t="shared" si="4"/>
        <v>0</v>
      </c>
      <c r="H55" s="9">
        <f t="shared" si="4"/>
        <v>0</v>
      </c>
      <c r="I55" s="9"/>
      <c r="J55" s="9"/>
      <c r="L55" s="9" t="str">
        <f t="shared" si="2"/>
        <v xml:space="preserve"> </v>
      </c>
      <c r="P55" s="14">
        <f t="shared" si="0"/>
        <v>0</v>
      </c>
    </row>
    <row r="56" spans="7:16" x14ac:dyDescent="0.2">
      <c r="G56" s="13">
        <f t="shared" si="4"/>
        <v>0</v>
      </c>
      <c r="H56" s="9">
        <f t="shared" si="4"/>
        <v>0</v>
      </c>
      <c r="I56" s="9"/>
      <c r="J56" s="9"/>
      <c r="L56" s="9" t="str">
        <f t="shared" si="2"/>
        <v xml:space="preserve"> </v>
      </c>
      <c r="P56" s="14">
        <f t="shared" si="0"/>
        <v>0</v>
      </c>
    </row>
    <row r="57" spans="7:16" x14ac:dyDescent="0.2">
      <c r="G57" s="13">
        <f t="shared" si="4"/>
        <v>0</v>
      </c>
      <c r="H57" s="9">
        <f t="shared" si="4"/>
        <v>0</v>
      </c>
      <c r="I57" s="9"/>
      <c r="J57" s="9"/>
      <c r="L57" s="9" t="str">
        <f t="shared" si="2"/>
        <v xml:space="preserve"> </v>
      </c>
      <c r="P57" s="14">
        <f t="shared" si="0"/>
        <v>0</v>
      </c>
    </row>
    <row r="58" spans="7:16" x14ac:dyDescent="0.2">
      <c r="G58" s="13">
        <f t="shared" si="4"/>
        <v>0</v>
      </c>
      <c r="H58" s="9">
        <f t="shared" si="4"/>
        <v>0</v>
      </c>
      <c r="I58" s="9"/>
      <c r="J58" s="9"/>
      <c r="L58" s="9" t="str">
        <f t="shared" si="2"/>
        <v xml:space="preserve"> </v>
      </c>
      <c r="P58" s="14">
        <f t="shared" si="0"/>
        <v>0</v>
      </c>
    </row>
    <row r="59" spans="7:16" x14ac:dyDescent="0.2">
      <c r="G59" s="13">
        <f t="shared" si="4"/>
        <v>0</v>
      </c>
      <c r="H59" s="9">
        <f t="shared" si="4"/>
        <v>0</v>
      </c>
      <c r="I59" s="9"/>
      <c r="J59" s="9"/>
      <c r="L59" s="9" t="str">
        <f t="shared" si="2"/>
        <v xml:space="preserve"> </v>
      </c>
      <c r="P59" s="14">
        <f t="shared" si="0"/>
        <v>0</v>
      </c>
    </row>
    <row r="60" spans="7:16" x14ac:dyDescent="0.2">
      <c r="G60" s="13">
        <f t="shared" si="4"/>
        <v>0</v>
      </c>
      <c r="H60" s="9">
        <f t="shared" si="4"/>
        <v>0</v>
      </c>
      <c r="I60" s="9"/>
      <c r="J60" s="9"/>
      <c r="L60" s="9" t="str">
        <f t="shared" si="2"/>
        <v xml:space="preserve"> </v>
      </c>
      <c r="P60" s="14">
        <f t="shared" si="0"/>
        <v>0</v>
      </c>
    </row>
    <row r="61" spans="7:16" x14ac:dyDescent="0.2">
      <c r="G61" s="13">
        <f t="shared" si="4"/>
        <v>0</v>
      </c>
      <c r="H61" s="9">
        <f t="shared" si="4"/>
        <v>0</v>
      </c>
      <c r="I61" s="9"/>
      <c r="J61" s="9"/>
      <c r="L61" s="9" t="str">
        <f t="shared" si="2"/>
        <v xml:space="preserve"> </v>
      </c>
      <c r="P61" s="14">
        <f t="shared" si="0"/>
        <v>0</v>
      </c>
    </row>
    <row r="62" spans="7:16" x14ac:dyDescent="0.2">
      <c r="G62" s="13">
        <f t="shared" si="4"/>
        <v>0</v>
      </c>
      <c r="H62" s="9">
        <f t="shared" si="4"/>
        <v>0</v>
      </c>
      <c r="I62" s="9"/>
      <c r="J62" s="9"/>
      <c r="L62" s="9" t="str">
        <f t="shared" si="2"/>
        <v xml:space="preserve"> </v>
      </c>
      <c r="P62" s="14">
        <f t="shared" si="0"/>
        <v>0</v>
      </c>
    </row>
    <row r="63" spans="7:16" x14ac:dyDescent="0.2">
      <c r="G63" s="13">
        <f t="shared" si="4"/>
        <v>0</v>
      </c>
      <c r="H63" s="9">
        <f t="shared" si="4"/>
        <v>0</v>
      </c>
      <c r="I63" s="9"/>
      <c r="J63" s="9"/>
      <c r="L63" s="9" t="str">
        <f t="shared" si="2"/>
        <v xml:space="preserve"> </v>
      </c>
      <c r="P63" s="14">
        <f t="shared" si="0"/>
        <v>0</v>
      </c>
    </row>
    <row r="64" spans="7:16" x14ac:dyDescent="0.2">
      <c r="G64" s="13">
        <f t="shared" si="4"/>
        <v>0</v>
      </c>
      <c r="H64" s="9">
        <f t="shared" si="4"/>
        <v>0</v>
      </c>
      <c r="I64" s="9"/>
      <c r="J64" s="9"/>
      <c r="L64" s="9" t="str">
        <f t="shared" si="2"/>
        <v xml:space="preserve"> </v>
      </c>
      <c r="P64" s="14">
        <f t="shared" si="0"/>
        <v>0</v>
      </c>
    </row>
    <row r="65" spans="7:16" x14ac:dyDescent="0.2">
      <c r="G65" s="13">
        <f t="shared" si="4"/>
        <v>0</v>
      </c>
      <c r="H65" s="9">
        <f t="shared" si="4"/>
        <v>0</v>
      </c>
      <c r="I65" s="9"/>
      <c r="J65" s="9"/>
      <c r="L65" s="9" t="str">
        <f t="shared" si="2"/>
        <v xml:space="preserve"> </v>
      </c>
      <c r="P65" s="14">
        <f t="shared" si="0"/>
        <v>0</v>
      </c>
    </row>
    <row r="66" spans="7:16" x14ac:dyDescent="0.2">
      <c r="G66" s="13">
        <f t="shared" si="4"/>
        <v>0</v>
      </c>
      <c r="H66" s="9">
        <f t="shared" si="4"/>
        <v>0</v>
      </c>
      <c r="I66" s="9"/>
      <c r="J66" s="9"/>
      <c r="L66" s="9" t="str">
        <f t="shared" si="2"/>
        <v xml:space="preserve"> </v>
      </c>
      <c r="P66" s="14">
        <f t="shared" si="0"/>
        <v>0</v>
      </c>
    </row>
    <row r="67" spans="7:16" x14ac:dyDescent="0.2">
      <c r="G67" s="13">
        <f t="shared" si="4"/>
        <v>0</v>
      </c>
      <c r="H67" s="9">
        <f t="shared" si="4"/>
        <v>0</v>
      </c>
      <c r="I67" s="9"/>
      <c r="J67" s="9"/>
      <c r="L67" s="9" t="str">
        <f t="shared" si="2"/>
        <v xml:space="preserve"> </v>
      </c>
      <c r="P67" s="14">
        <f t="shared" si="0"/>
        <v>0</v>
      </c>
    </row>
    <row r="68" spans="7:16" x14ac:dyDescent="0.2">
      <c r="G68" s="13">
        <f t="shared" si="4"/>
        <v>0</v>
      </c>
      <c r="H68" s="9">
        <f t="shared" si="4"/>
        <v>0</v>
      </c>
      <c r="I68" s="9"/>
      <c r="J68" s="9"/>
      <c r="L68" s="9" t="str">
        <f t="shared" si="2"/>
        <v xml:space="preserve"> </v>
      </c>
      <c r="P68" s="14">
        <f t="shared" si="0"/>
        <v>0</v>
      </c>
    </row>
    <row r="69" spans="7:16" x14ac:dyDescent="0.2">
      <c r="G69" s="13">
        <f t="shared" si="4"/>
        <v>0</v>
      </c>
      <c r="H69" s="9">
        <f t="shared" si="4"/>
        <v>0</v>
      </c>
      <c r="I69" s="9"/>
      <c r="J69" s="9"/>
      <c r="L69" s="9" t="str">
        <f t="shared" si="2"/>
        <v xml:space="preserve"> </v>
      </c>
      <c r="P69" s="14">
        <f t="shared" si="0"/>
        <v>0</v>
      </c>
    </row>
    <row r="70" spans="7:16" x14ac:dyDescent="0.2">
      <c r="G70" s="13">
        <f t="shared" si="4"/>
        <v>0</v>
      </c>
      <c r="H70" s="9">
        <f t="shared" si="4"/>
        <v>0</v>
      </c>
      <c r="I70" s="9"/>
      <c r="J70" s="9"/>
      <c r="L70" s="9" t="str">
        <f t="shared" si="2"/>
        <v xml:space="preserve"> </v>
      </c>
      <c r="P70" s="14">
        <f t="shared" si="0"/>
        <v>0</v>
      </c>
    </row>
    <row r="71" spans="7:16" x14ac:dyDescent="0.2">
      <c r="G71" s="13">
        <f t="shared" si="4"/>
        <v>0</v>
      </c>
      <c r="H71" s="9">
        <f t="shared" si="4"/>
        <v>0</v>
      </c>
      <c r="I71" s="9"/>
      <c r="J71" s="9"/>
      <c r="L71" s="9" t="str">
        <f t="shared" si="2"/>
        <v xml:space="preserve"> </v>
      </c>
      <c r="P71" s="14">
        <f t="shared" si="0"/>
        <v>0</v>
      </c>
    </row>
    <row r="72" spans="7:16" x14ac:dyDescent="0.2">
      <c r="G72" s="13">
        <f t="shared" si="4"/>
        <v>0</v>
      </c>
      <c r="H72" s="9">
        <f t="shared" si="4"/>
        <v>0</v>
      </c>
      <c r="I72" s="9"/>
      <c r="J72" s="9"/>
      <c r="L72" s="9" t="str">
        <f t="shared" si="2"/>
        <v xml:space="preserve"> </v>
      </c>
      <c r="P72" s="14">
        <f t="shared" si="0"/>
        <v>0</v>
      </c>
    </row>
    <row r="73" spans="7:16" x14ac:dyDescent="0.2">
      <c r="G73" s="13">
        <f t="shared" si="4"/>
        <v>0</v>
      </c>
      <c r="H73" s="9">
        <f t="shared" si="4"/>
        <v>0</v>
      </c>
      <c r="I73" s="9"/>
      <c r="J73" s="9"/>
      <c r="L73" s="9" t="str">
        <f t="shared" si="2"/>
        <v xml:space="preserve"> </v>
      </c>
      <c r="P73" s="14">
        <f t="shared" ref="P73:P136" si="5">O73*G73</f>
        <v>0</v>
      </c>
    </row>
    <row r="74" spans="7:16" x14ac:dyDescent="0.2">
      <c r="G74" s="13">
        <f t="shared" si="4"/>
        <v>0</v>
      </c>
      <c r="H74" s="9">
        <f t="shared" si="4"/>
        <v>0</v>
      </c>
      <c r="I74" s="9"/>
      <c r="J74" s="9"/>
      <c r="L74" s="9" t="str">
        <f t="shared" si="2"/>
        <v xml:space="preserve"> </v>
      </c>
      <c r="P74" s="14">
        <f t="shared" si="5"/>
        <v>0</v>
      </c>
    </row>
    <row r="75" spans="7:16" x14ac:dyDescent="0.2">
      <c r="G75" s="13">
        <f t="shared" si="4"/>
        <v>0</v>
      </c>
      <c r="H75" s="9">
        <f t="shared" si="4"/>
        <v>0</v>
      </c>
      <c r="I75" s="9"/>
      <c r="J75" s="9"/>
      <c r="L75" s="9" t="str">
        <f t="shared" si="2"/>
        <v xml:space="preserve"> </v>
      </c>
      <c r="P75" s="14">
        <f t="shared" si="5"/>
        <v>0</v>
      </c>
    </row>
    <row r="76" spans="7:16" x14ac:dyDescent="0.2">
      <c r="G76" s="13">
        <f t="shared" si="4"/>
        <v>0</v>
      </c>
      <c r="H76" s="9">
        <f t="shared" si="4"/>
        <v>0</v>
      </c>
      <c r="I76" s="9"/>
      <c r="J76" s="9"/>
      <c r="L76" s="9" t="str">
        <f t="shared" si="2"/>
        <v xml:space="preserve"> </v>
      </c>
      <c r="P76" s="14">
        <f t="shared" si="5"/>
        <v>0</v>
      </c>
    </row>
    <row r="77" spans="7:16" x14ac:dyDescent="0.2">
      <c r="G77" s="13">
        <f t="shared" si="4"/>
        <v>0</v>
      </c>
      <c r="H77" s="9">
        <f t="shared" si="4"/>
        <v>0</v>
      </c>
      <c r="I77" s="9"/>
      <c r="J77" s="9"/>
      <c r="L77" s="9" t="str">
        <f t="shared" ref="L77:L140" si="6">IF(D77&gt;0,D77," ")</f>
        <v xml:space="preserve"> </v>
      </c>
      <c r="P77" s="14">
        <f t="shared" si="5"/>
        <v>0</v>
      </c>
    </row>
    <row r="78" spans="7:16" x14ac:dyDescent="0.2">
      <c r="G78" s="13">
        <f t="shared" si="4"/>
        <v>0</v>
      </c>
      <c r="H78" s="9">
        <f t="shared" si="4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4"/>
        <v>0</v>
      </c>
      <c r="H79" s="9">
        <f t="shared" si="4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4"/>
        <v>0</v>
      </c>
      <c r="H80" s="9">
        <f t="shared" si="4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4"/>
        <v>0</v>
      </c>
      <c r="H81" s="9">
        <f t="shared" si="4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4"/>
        <v>0</v>
      </c>
      <c r="H82" s="9">
        <f t="shared" si="4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4"/>
        <v>0</v>
      </c>
      <c r="H83" s="9">
        <f t="shared" si="4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4"/>
        <v>0</v>
      </c>
      <c r="H84" s="9">
        <f t="shared" si="4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4"/>
        <v>0</v>
      </c>
      <c r="H85" s="9">
        <f t="shared" si="4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4"/>
        <v>0</v>
      </c>
      <c r="H86" s="9">
        <f t="shared" si="4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4"/>
        <v>0</v>
      </c>
      <c r="H87" s="9">
        <f t="shared" si="4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4"/>
        <v>0</v>
      </c>
      <c r="H88" s="9">
        <f t="shared" si="4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4"/>
        <v>0</v>
      </c>
      <c r="H89" s="9">
        <f t="shared" si="4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ref="G90:H117" si="7">G89-E90+C90</f>
        <v>0</v>
      </c>
      <c r="H90" s="9">
        <f t="shared" si="7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si="7"/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ref="G118:H181" si="8">G117-E118+C118</f>
        <v>0</v>
      </c>
      <c r="H118" s="9">
        <f t="shared" si="8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si="8"/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ref="P137:P200" si="9">O137*G137</f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si="9"/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si="6"/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ref="L141:L202" si="10">IF(D141&gt;0,D141," ")</f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ref="G182:H207" si="11">G181-E182+C182</f>
        <v>0</v>
      </c>
      <c r="H182" s="9">
        <f t="shared" si="11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si="11"/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ref="P201:P207" si="12">O201*G201</f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si="12"/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>IF(D203&gt;0,D203," ")</f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00B0F0"/>
  </sheetPr>
  <dimension ref="A2:R210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J20" sqref="J20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45</v>
      </c>
      <c r="D5" s="33"/>
      <c r="E5" s="32"/>
      <c r="F5" s="34"/>
      <c r="G5" s="4"/>
      <c r="H5" s="30" t="s">
        <v>1</v>
      </c>
      <c r="I5" s="32" t="s">
        <v>35</v>
      </c>
    </row>
    <row r="6" spans="1:18" ht="13.5" thickBot="1" x14ac:dyDescent="0.25">
      <c r="B6" s="5"/>
      <c r="C6" s="6"/>
      <c r="F6" s="5"/>
      <c r="G6" s="6"/>
      <c r="K6" s="901" t="s">
        <v>22</v>
      </c>
      <c r="L6" s="902"/>
      <c r="M6" s="903"/>
    </row>
    <row r="7" spans="1:18" ht="15.75" x14ac:dyDescent="0.25">
      <c r="A7" s="904" t="s">
        <v>2</v>
      </c>
      <c r="B7" s="905"/>
      <c r="C7" s="906" t="s">
        <v>3</v>
      </c>
      <c r="D7" s="907"/>
      <c r="E7" s="906" t="s">
        <v>4</v>
      </c>
      <c r="F7" s="907"/>
      <c r="G7" s="906" t="s">
        <v>5</v>
      </c>
      <c r="H7" s="907"/>
      <c r="I7" s="62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68"/>
      <c r="R7" s="7"/>
    </row>
    <row r="8" spans="1:18" ht="16.5" thickBot="1" x14ac:dyDescent="0.3">
      <c r="A8" s="69" t="s">
        <v>19</v>
      </c>
      <c r="B8" s="70" t="s">
        <v>20</v>
      </c>
      <c r="C8" s="71" t="s">
        <v>12</v>
      </c>
      <c r="D8" s="72" t="s">
        <v>7</v>
      </c>
      <c r="E8" s="73" t="s">
        <v>12</v>
      </c>
      <c r="F8" s="74" t="s">
        <v>7</v>
      </c>
      <c r="G8" s="73" t="s">
        <v>12</v>
      </c>
      <c r="H8" s="74" t="s">
        <v>7</v>
      </c>
      <c r="I8" s="74" t="s">
        <v>18</v>
      </c>
      <c r="J8" s="74"/>
      <c r="K8" s="74" t="s">
        <v>13</v>
      </c>
      <c r="L8" s="74" t="s">
        <v>7</v>
      </c>
      <c r="M8" s="74" t="s">
        <v>8</v>
      </c>
      <c r="N8" s="75" t="s">
        <v>14</v>
      </c>
      <c r="O8" s="75" t="s">
        <v>15</v>
      </c>
      <c r="P8" s="75" t="s">
        <v>16</v>
      </c>
      <c r="Q8" s="76"/>
    </row>
    <row r="9" spans="1:18" ht="15" x14ac:dyDescent="0.2">
      <c r="A9" s="76" t="s">
        <v>86</v>
      </c>
      <c r="B9" s="152"/>
      <c r="C9" s="83"/>
      <c r="D9" s="60"/>
      <c r="E9" s="83"/>
      <c r="F9" s="60"/>
      <c r="G9" s="78">
        <v>305.39999999999998</v>
      </c>
      <c r="H9" s="79">
        <v>17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73" si="0">O9*G9</f>
        <v>0</v>
      </c>
      <c r="Q9" s="76"/>
      <c r="R9" s="3"/>
    </row>
    <row r="10" spans="1:18" s="135" customFormat="1" ht="15" x14ac:dyDescent="0.2">
      <c r="A10" s="293"/>
      <c r="B10" s="291">
        <v>1</v>
      </c>
      <c r="C10" s="292"/>
      <c r="D10" s="293"/>
      <c r="E10" s="305">
        <v>91.68</v>
      </c>
      <c r="F10" s="291">
        <v>5</v>
      </c>
      <c r="G10" s="292">
        <f>G9-E10+C10</f>
        <v>213.71999999999997</v>
      </c>
      <c r="H10" s="293">
        <f>H9-F10+D10</f>
        <v>12</v>
      </c>
      <c r="I10" s="443" t="s">
        <v>89</v>
      </c>
      <c r="J10" s="293" t="s">
        <v>73</v>
      </c>
      <c r="K10" s="445"/>
      <c r="L10" s="293"/>
      <c r="M10" s="293"/>
      <c r="N10" s="362"/>
      <c r="O10" s="362"/>
      <c r="P10" s="362">
        <f t="shared" si="0"/>
        <v>0</v>
      </c>
      <c r="Q10" s="293"/>
      <c r="R10" s="338"/>
    </row>
    <row r="11" spans="1:18" s="135" customFormat="1" ht="15" x14ac:dyDescent="0.2">
      <c r="A11" s="293"/>
      <c r="B11" s="291">
        <v>4</v>
      </c>
      <c r="C11" s="292"/>
      <c r="D11" s="293"/>
      <c r="E11" s="305">
        <v>89.82</v>
      </c>
      <c r="F11" s="291">
        <v>5</v>
      </c>
      <c r="G11" s="292">
        <f>G10-E11+C11</f>
        <v>123.89999999999998</v>
      </c>
      <c r="H11" s="293">
        <f>H10-F11+D11</f>
        <v>7</v>
      </c>
      <c r="I11" s="293" t="s">
        <v>105</v>
      </c>
      <c r="J11" s="287" t="s">
        <v>73</v>
      </c>
      <c r="K11" s="445"/>
      <c r="L11" s="293"/>
      <c r="M11" s="293"/>
      <c r="N11" s="362"/>
      <c r="O11" s="362"/>
      <c r="P11" s="362">
        <f t="shared" si="0"/>
        <v>0</v>
      </c>
      <c r="Q11" s="293"/>
      <c r="R11" s="338"/>
    </row>
    <row r="12" spans="1:18" s="135" customFormat="1" ht="15" x14ac:dyDescent="0.2">
      <c r="A12" s="293"/>
      <c r="B12" s="291">
        <v>16</v>
      </c>
      <c r="C12" s="292"/>
      <c r="D12" s="293"/>
      <c r="E12" s="305">
        <v>88.36</v>
      </c>
      <c r="F12" s="291">
        <v>5</v>
      </c>
      <c r="G12" s="292">
        <f t="shared" ref="G12:G27" si="1">G11-E12+C12</f>
        <v>35.539999999999978</v>
      </c>
      <c r="H12" s="293">
        <f t="shared" ref="H12:H27" si="2">H11-F12+D12</f>
        <v>2</v>
      </c>
      <c r="I12" s="293" t="s">
        <v>210</v>
      </c>
      <c r="J12" s="287" t="s">
        <v>73</v>
      </c>
      <c r="K12" s="445"/>
      <c r="L12" s="293"/>
      <c r="M12" s="293"/>
      <c r="N12" s="362"/>
      <c r="O12" s="362"/>
      <c r="P12" s="362">
        <f t="shared" si="0"/>
        <v>0</v>
      </c>
      <c r="Q12" s="293"/>
      <c r="R12" s="338"/>
    </row>
    <row r="13" spans="1:18" s="135" customFormat="1" ht="15" x14ac:dyDescent="0.2">
      <c r="A13" s="293"/>
      <c r="B13" s="291">
        <v>23</v>
      </c>
      <c r="C13" s="292"/>
      <c r="D13" s="293"/>
      <c r="E13" s="305">
        <v>35.54</v>
      </c>
      <c r="F13" s="291">
        <v>2</v>
      </c>
      <c r="G13" s="292">
        <f t="shared" si="1"/>
        <v>-2.1316282072803006E-14</v>
      </c>
      <c r="H13" s="293">
        <f t="shared" si="2"/>
        <v>0</v>
      </c>
      <c r="I13" s="287" t="s">
        <v>258</v>
      </c>
      <c r="J13" s="287" t="s">
        <v>73</v>
      </c>
      <c r="K13" s="445"/>
      <c r="L13" s="293"/>
      <c r="M13" s="293"/>
      <c r="N13" s="362"/>
      <c r="O13" s="361"/>
      <c r="P13" s="362">
        <f t="shared" si="0"/>
        <v>0</v>
      </c>
      <c r="Q13" s="293"/>
      <c r="R13" s="338"/>
    </row>
    <row r="14" spans="1:18" s="135" customFormat="1" ht="15.75" x14ac:dyDescent="0.25">
      <c r="A14" s="293"/>
      <c r="B14" s="291">
        <v>29</v>
      </c>
      <c r="C14" s="376">
        <v>500.64</v>
      </c>
      <c r="D14" s="346">
        <v>28</v>
      </c>
      <c r="E14" s="305"/>
      <c r="F14" s="291"/>
      <c r="G14" s="292">
        <f t="shared" si="1"/>
        <v>500.64</v>
      </c>
      <c r="H14" s="293">
        <f t="shared" si="2"/>
        <v>28</v>
      </c>
      <c r="I14" s="287"/>
      <c r="J14" s="348" t="s">
        <v>303</v>
      </c>
      <c r="K14" s="445"/>
      <c r="L14" s="293"/>
      <c r="M14" s="293"/>
      <c r="N14" s="362"/>
      <c r="O14" s="362"/>
      <c r="P14" s="362">
        <f t="shared" si="0"/>
        <v>0</v>
      </c>
      <c r="Q14" s="293"/>
      <c r="R14" s="338"/>
    </row>
    <row r="15" spans="1:18" s="135" customFormat="1" ht="15" x14ac:dyDescent="0.2">
      <c r="A15" s="293"/>
      <c r="B15" s="291">
        <v>29</v>
      </c>
      <c r="C15" s="292"/>
      <c r="D15" s="293"/>
      <c r="E15" s="292">
        <v>87.84</v>
      </c>
      <c r="F15" s="293">
        <v>5</v>
      </c>
      <c r="G15" s="292">
        <f t="shared" si="1"/>
        <v>412.79999999999995</v>
      </c>
      <c r="H15" s="293">
        <f t="shared" si="2"/>
        <v>23</v>
      </c>
      <c r="I15" s="287" t="s">
        <v>304</v>
      </c>
      <c r="J15" s="287" t="s">
        <v>73</v>
      </c>
      <c r="K15" s="293"/>
      <c r="L15" s="293"/>
      <c r="M15" s="293"/>
      <c r="N15" s="362"/>
      <c r="O15" s="362"/>
      <c r="P15" s="362">
        <f t="shared" si="0"/>
        <v>0</v>
      </c>
      <c r="Q15" s="293"/>
      <c r="R15" s="338"/>
    </row>
    <row r="16" spans="1:18" ht="15" x14ac:dyDescent="0.2">
      <c r="A16" s="76"/>
      <c r="B16" s="152"/>
      <c r="C16" s="83"/>
      <c r="D16" s="60"/>
      <c r="E16" s="83"/>
      <c r="F16" s="60"/>
      <c r="G16" s="83">
        <f t="shared" si="1"/>
        <v>412.79999999999995</v>
      </c>
      <c r="H16" s="60">
        <f t="shared" si="2"/>
        <v>23</v>
      </c>
      <c r="I16" s="84"/>
      <c r="J16" s="84"/>
      <c r="K16" s="60"/>
      <c r="L16" s="60"/>
      <c r="M16" s="76"/>
      <c r="N16" s="81"/>
      <c r="O16" s="81"/>
      <c r="P16" s="82">
        <f t="shared" si="0"/>
        <v>0</v>
      </c>
      <c r="Q16" s="76"/>
      <c r="R16" s="3"/>
    </row>
    <row r="17" spans="1:17" ht="15" x14ac:dyDescent="0.2">
      <c r="A17" s="76"/>
      <c r="B17" s="60"/>
      <c r="C17" s="83"/>
      <c r="D17" s="60"/>
      <c r="E17" s="83"/>
      <c r="F17" s="60"/>
      <c r="G17" s="83">
        <f t="shared" si="1"/>
        <v>412.79999999999995</v>
      </c>
      <c r="H17" s="60">
        <f t="shared" si="2"/>
        <v>23</v>
      </c>
      <c r="I17" s="84"/>
      <c r="J17" s="84"/>
      <c r="K17" s="60"/>
      <c r="L17" s="60"/>
      <c r="M17" s="76"/>
      <c r="N17" s="81"/>
      <c r="O17" s="81"/>
      <c r="P17" s="82">
        <f t="shared" si="0"/>
        <v>0</v>
      </c>
      <c r="Q17" s="76"/>
    </row>
    <row r="18" spans="1:17" ht="15" x14ac:dyDescent="0.2">
      <c r="A18" s="76"/>
      <c r="B18" s="60"/>
      <c r="C18" s="83"/>
      <c r="D18" s="60"/>
      <c r="E18" s="83"/>
      <c r="F18" s="60"/>
      <c r="G18" s="83">
        <f t="shared" si="1"/>
        <v>412.79999999999995</v>
      </c>
      <c r="H18" s="60">
        <f t="shared" si="2"/>
        <v>23</v>
      </c>
      <c r="I18" s="84"/>
      <c r="J18" s="84"/>
      <c r="K18" s="60"/>
      <c r="L18" s="60"/>
      <c r="M18" s="76"/>
      <c r="N18" s="81"/>
      <c r="O18" s="81"/>
      <c r="P18" s="82">
        <f t="shared" si="0"/>
        <v>0</v>
      </c>
      <c r="Q18" s="76"/>
    </row>
    <row r="19" spans="1:17" ht="15" x14ac:dyDescent="0.2">
      <c r="A19" s="76"/>
      <c r="B19" s="60"/>
      <c r="C19" s="83"/>
      <c r="D19" s="60"/>
      <c r="E19" s="83"/>
      <c r="F19" s="60"/>
      <c r="G19" s="83">
        <f t="shared" si="1"/>
        <v>412.79999999999995</v>
      </c>
      <c r="H19" s="60">
        <f t="shared" si="2"/>
        <v>23</v>
      </c>
      <c r="I19" s="84"/>
      <c r="J19" s="84"/>
      <c r="K19" s="60"/>
      <c r="L19" s="60"/>
      <c r="M19" s="76"/>
      <c r="N19" s="81"/>
      <c r="O19" s="81"/>
      <c r="P19" s="82">
        <f t="shared" si="0"/>
        <v>0</v>
      </c>
      <c r="Q19" s="76"/>
    </row>
    <row r="20" spans="1:17" ht="15" x14ac:dyDescent="0.2">
      <c r="A20" s="76"/>
      <c r="B20" s="76"/>
      <c r="C20" s="77"/>
      <c r="D20" s="76"/>
      <c r="E20" s="77"/>
      <c r="F20" s="76"/>
      <c r="G20" s="83">
        <f t="shared" si="1"/>
        <v>412.79999999999995</v>
      </c>
      <c r="H20" s="60">
        <f t="shared" si="2"/>
        <v>23</v>
      </c>
      <c r="I20" s="84"/>
      <c r="J20" s="84"/>
      <c r="K20" s="76"/>
      <c r="L20" s="60"/>
      <c r="M20" s="76"/>
      <c r="N20" s="81"/>
      <c r="O20" s="81"/>
      <c r="P20" s="82">
        <f t="shared" si="0"/>
        <v>0</v>
      </c>
      <c r="Q20" s="76"/>
    </row>
    <row r="21" spans="1:17" ht="15" x14ac:dyDescent="0.2">
      <c r="A21" s="76"/>
      <c r="B21" s="76"/>
      <c r="C21" s="77"/>
      <c r="D21" s="76"/>
      <c r="E21" s="77"/>
      <c r="F21" s="76"/>
      <c r="G21" s="83">
        <f t="shared" si="1"/>
        <v>412.79999999999995</v>
      </c>
      <c r="H21" s="60">
        <f t="shared" si="2"/>
        <v>23</v>
      </c>
      <c r="I21" s="84"/>
      <c r="J21" s="84"/>
      <c r="K21" s="76"/>
      <c r="L21" s="60"/>
      <c r="M21" s="76"/>
      <c r="N21" s="81"/>
      <c r="O21" s="81"/>
      <c r="P21" s="82">
        <f t="shared" si="0"/>
        <v>0</v>
      </c>
      <c r="Q21" s="76"/>
    </row>
    <row r="22" spans="1:17" ht="15" x14ac:dyDescent="0.2">
      <c r="A22" s="76"/>
      <c r="B22" s="76"/>
      <c r="C22" s="77"/>
      <c r="D22" s="76"/>
      <c r="E22" s="77"/>
      <c r="F22" s="76"/>
      <c r="G22" s="83">
        <f t="shared" ref="G22:H26" si="3">G21-E22+C22</f>
        <v>412.79999999999995</v>
      </c>
      <c r="H22" s="60">
        <f t="shared" si="3"/>
        <v>23</v>
      </c>
      <c r="I22" s="84"/>
      <c r="J22" s="84"/>
      <c r="K22" s="76"/>
      <c r="L22" s="60"/>
      <c r="M22" s="76"/>
      <c r="N22" s="81"/>
      <c r="O22" s="81"/>
      <c r="P22" s="82">
        <f t="shared" si="0"/>
        <v>0</v>
      </c>
      <c r="Q22" s="76"/>
    </row>
    <row r="23" spans="1:17" ht="15" x14ac:dyDescent="0.2">
      <c r="A23" s="76"/>
      <c r="B23" s="76"/>
      <c r="C23" s="77"/>
      <c r="D23" s="76"/>
      <c r="E23" s="77"/>
      <c r="F23" s="76"/>
      <c r="G23" s="83">
        <f t="shared" si="3"/>
        <v>412.79999999999995</v>
      </c>
      <c r="H23" s="60">
        <f t="shared" si="3"/>
        <v>23</v>
      </c>
      <c r="I23" s="84"/>
      <c r="J23" s="84"/>
      <c r="K23" s="76"/>
      <c r="L23" s="60"/>
      <c r="M23" s="76"/>
      <c r="N23" s="81"/>
      <c r="O23" s="81"/>
      <c r="P23" s="82">
        <f t="shared" si="0"/>
        <v>0</v>
      </c>
      <c r="Q23" s="76"/>
    </row>
    <row r="24" spans="1:17" ht="15" x14ac:dyDescent="0.2">
      <c r="A24" s="76"/>
      <c r="B24" s="76"/>
      <c r="C24" s="77"/>
      <c r="D24" s="76"/>
      <c r="E24" s="77"/>
      <c r="F24" s="76"/>
      <c r="G24" s="83">
        <f t="shared" si="3"/>
        <v>412.79999999999995</v>
      </c>
      <c r="H24" s="60">
        <f t="shared" si="3"/>
        <v>23</v>
      </c>
      <c r="I24" s="84"/>
      <c r="J24" s="84"/>
      <c r="K24" s="76"/>
      <c r="L24" s="60"/>
      <c r="M24" s="76"/>
      <c r="N24" s="81"/>
      <c r="O24" s="81"/>
      <c r="P24" s="82">
        <f t="shared" si="0"/>
        <v>0</v>
      </c>
      <c r="Q24" s="76"/>
    </row>
    <row r="25" spans="1:17" ht="15" x14ac:dyDescent="0.2">
      <c r="A25" s="76"/>
      <c r="B25" s="76"/>
      <c r="C25" s="77"/>
      <c r="D25" s="76"/>
      <c r="E25" s="77"/>
      <c r="F25" s="76"/>
      <c r="G25" s="83">
        <f t="shared" si="3"/>
        <v>412.79999999999995</v>
      </c>
      <c r="H25" s="60">
        <f t="shared" si="3"/>
        <v>23</v>
      </c>
      <c r="I25" s="84"/>
      <c r="J25" s="84"/>
      <c r="K25" s="76"/>
      <c r="L25" s="60"/>
      <c r="M25" s="76"/>
      <c r="N25" s="81"/>
      <c r="O25" s="81"/>
      <c r="P25" s="82">
        <f t="shared" si="0"/>
        <v>0</v>
      </c>
      <c r="Q25" s="76"/>
    </row>
    <row r="26" spans="1:17" ht="15" x14ac:dyDescent="0.2">
      <c r="A26" s="76"/>
      <c r="B26" s="76"/>
      <c r="C26" s="77"/>
      <c r="D26" s="76"/>
      <c r="E26" s="77"/>
      <c r="F26" s="76"/>
      <c r="G26" s="83">
        <f t="shared" si="3"/>
        <v>412.79999999999995</v>
      </c>
      <c r="H26" s="60">
        <f t="shared" si="3"/>
        <v>23</v>
      </c>
      <c r="I26" s="84"/>
      <c r="J26" s="84"/>
      <c r="K26" s="76"/>
      <c r="L26" s="60"/>
      <c r="M26" s="76"/>
      <c r="N26" s="81"/>
      <c r="O26" s="81"/>
      <c r="P26" s="82">
        <f t="shared" si="0"/>
        <v>0</v>
      </c>
      <c r="Q26" s="76"/>
    </row>
    <row r="27" spans="1:17" ht="15" x14ac:dyDescent="0.2">
      <c r="A27" s="76"/>
      <c r="B27" s="76"/>
      <c r="C27" s="86"/>
      <c r="D27" s="76"/>
      <c r="E27" s="77"/>
      <c r="F27" s="76"/>
      <c r="G27" s="83">
        <f t="shared" si="1"/>
        <v>412.79999999999995</v>
      </c>
      <c r="H27" s="60">
        <f t="shared" si="2"/>
        <v>23</v>
      </c>
      <c r="I27" s="84"/>
      <c r="J27" s="84"/>
      <c r="K27" s="76"/>
      <c r="L27" s="60"/>
      <c r="M27" s="76"/>
      <c r="N27" s="81"/>
      <c r="O27" s="81"/>
      <c r="P27" s="82">
        <f t="shared" si="0"/>
        <v>0</v>
      </c>
      <c r="Q27" s="76"/>
    </row>
    <row r="28" spans="1:17" ht="15" x14ac:dyDescent="0.2">
      <c r="A28" s="76"/>
      <c r="B28" s="76"/>
      <c r="C28" s="77"/>
      <c r="D28" s="76"/>
      <c r="E28" s="77"/>
      <c r="F28" s="76"/>
      <c r="G28" s="83">
        <f t="shared" ref="G28:H90" si="4">G27-E28+C28</f>
        <v>412.79999999999995</v>
      </c>
      <c r="H28" s="60">
        <f t="shared" si="4"/>
        <v>23</v>
      </c>
      <c r="I28" s="84"/>
      <c r="J28" s="84"/>
      <c r="K28" s="76"/>
      <c r="L28" s="60"/>
      <c r="M28" s="76"/>
      <c r="N28" s="81"/>
      <c r="O28" s="81"/>
      <c r="P28" s="82">
        <f t="shared" si="0"/>
        <v>0</v>
      </c>
      <c r="Q28" s="76"/>
    </row>
    <row r="29" spans="1:17" ht="15" x14ac:dyDescent="0.2">
      <c r="A29" s="76"/>
      <c r="B29" s="76"/>
      <c r="C29" s="77"/>
      <c r="D29" s="76"/>
      <c r="E29" s="77"/>
      <c r="F29" s="76"/>
      <c r="G29" s="83">
        <f t="shared" si="4"/>
        <v>412.79999999999995</v>
      </c>
      <c r="H29" s="60">
        <f t="shared" si="4"/>
        <v>23</v>
      </c>
      <c r="I29" s="84"/>
      <c r="J29" s="84"/>
      <c r="K29" s="76"/>
      <c r="L29" s="60"/>
      <c r="M29" s="76"/>
      <c r="N29" s="81"/>
      <c r="O29" s="81"/>
      <c r="P29" s="82">
        <f t="shared" si="0"/>
        <v>0</v>
      </c>
      <c r="Q29" s="76"/>
    </row>
    <row r="30" spans="1:17" ht="15" x14ac:dyDescent="0.2">
      <c r="A30" s="76"/>
      <c r="B30" s="76"/>
      <c r="C30" s="77"/>
      <c r="D30" s="76"/>
      <c r="E30" s="77"/>
      <c r="F30" s="76"/>
      <c r="G30" s="83">
        <f t="shared" si="4"/>
        <v>412.79999999999995</v>
      </c>
      <c r="H30" s="60">
        <f t="shared" si="4"/>
        <v>23</v>
      </c>
      <c r="I30" s="84"/>
      <c r="J30" s="84"/>
      <c r="K30" s="76"/>
      <c r="L30" s="60"/>
      <c r="M30" s="76"/>
      <c r="N30" s="81"/>
      <c r="O30" s="81"/>
      <c r="P30" s="82">
        <f t="shared" si="0"/>
        <v>0</v>
      </c>
      <c r="Q30" s="76"/>
    </row>
    <row r="31" spans="1:17" ht="15" x14ac:dyDescent="0.2">
      <c r="A31" s="76"/>
      <c r="B31" s="76"/>
      <c r="C31" s="86"/>
      <c r="D31" s="76"/>
      <c r="E31" s="77"/>
      <c r="F31" s="76"/>
      <c r="G31" s="83">
        <f t="shared" si="4"/>
        <v>412.79999999999995</v>
      </c>
      <c r="H31" s="60">
        <f t="shared" si="4"/>
        <v>23</v>
      </c>
      <c r="I31" s="84"/>
      <c r="J31" s="84"/>
      <c r="K31" s="76"/>
      <c r="L31" s="60"/>
      <c r="M31" s="76"/>
      <c r="N31" s="81"/>
      <c r="O31" s="81"/>
      <c r="P31" s="82">
        <f t="shared" si="0"/>
        <v>0</v>
      </c>
      <c r="Q31" s="76"/>
    </row>
    <row r="32" spans="1:17" ht="15" x14ac:dyDescent="0.2">
      <c r="A32" s="76"/>
      <c r="B32" s="76"/>
      <c r="C32" s="77"/>
      <c r="D32" s="76"/>
      <c r="E32" s="77"/>
      <c r="F32" s="76"/>
      <c r="G32" s="83">
        <f t="shared" si="4"/>
        <v>412.79999999999995</v>
      </c>
      <c r="H32" s="60">
        <f t="shared" si="4"/>
        <v>23</v>
      </c>
      <c r="I32" s="84"/>
      <c r="J32" s="84"/>
      <c r="K32" s="76"/>
      <c r="L32" s="60"/>
      <c r="M32" s="76"/>
      <c r="N32" s="81"/>
      <c r="O32" s="81"/>
      <c r="P32" s="82">
        <f t="shared" si="0"/>
        <v>0</v>
      </c>
      <c r="Q32" s="76"/>
    </row>
    <row r="33" spans="1:17" ht="15" x14ac:dyDescent="0.2">
      <c r="A33" s="76"/>
      <c r="B33" s="76"/>
      <c r="C33" s="77"/>
      <c r="D33" s="76"/>
      <c r="E33" s="77"/>
      <c r="F33" s="76"/>
      <c r="G33" s="83">
        <f t="shared" si="4"/>
        <v>412.79999999999995</v>
      </c>
      <c r="H33" s="60">
        <f t="shared" si="4"/>
        <v>23</v>
      </c>
      <c r="I33" s="84"/>
      <c r="J33" s="84"/>
      <c r="K33" s="76"/>
      <c r="L33" s="60"/>
      <c r="M33" s="76"/>
      <c r="N33" s="81"/>
      <c r="O33" s="81"/>
      <c r="P33" s="82">
        <f t="shared" si="0"/>
        <v>0</v>
      </c>
      <c r="Q33" s="76"/>
    </row>
    <row r="34" spans="1:17" ht="15" x14ac:dyDescent="0.2">
      <c r="A34" s="76"/>
      <c r="B34" s="76"/>
      <c r="C34" s="77"/>
      <c r="D34" s="76"/>
      <c r="E34" s="77"/>
      <c r="F34" s="76"/>
      <c r="G34" s="83">
        <f t="shared" si="4"/>
        <v>412.79999999999995</v>
      </c>
      <c r="H34" s="60">
        <f t="shared" si="4"/>
        <v>23</v>
      </c>
      <c r="I34" s="84"/>
      <c r="J34" s="84"/>
      <c r="K34" s="76"/>
      <c r="L34" s="60"/>
      <c r="M34" s="76"/>
      <c r="N34" s="81"/>
      <c r="O34" s="81"/>
      <c r="P34" s="82">
        <f t="shared" si="0"/>
        <v>0</v>
      </c>
      <c r="Q34" s="76"/>
    </row>
    <row r="35" spans="1:17" ht="15" x14ac:dyDescent="0.2">
      <c r="A35" s="76"/>
      <c r="B35" s="76"/>
      <c r="C35" s="77"/>
      <c r="D35" s="76"/>
      <c r="E35" s="77"/>
      <c r="F35" s="76"/>
      <c r="G35" s="83">
        <f t="shared" si="4"/>
        <v>412.79999999999995</v>
      </c>
      <c r="H35" s="60">
        <f t="shared" si="4"/>
        <v>23</v>
      </c>
      <c r="I35" s="84"/>
      <c r="J35" s="84"/>
      <c r="K35" s="76"/>
      <c r="L35" s="60"/>
      <c r="M35" s="76"/>
      <c r="N35" s="81"/>
      <c r="O35" s="81"/>
      <c r="P35" s="82">
        <f t="shared" si="0"/>
        <v>0</v>
      </c>
      <c r="Q35" s="76"/>
    </row>
    <row r="36" spans="1:17" ht="15" x14ac:dyDescent="0.2">
      <c r="A36" s="76"/>
      <c r="B36" s="76"/>
      <c r="C36" s="77"/>
      <c r="D36" s="76"/>
      <c r="E36" s="77"/>
      <c r="F36" s="76"/>
      <c r="G36" s="83">
        <f t="shared" si="4"/>
        <v>412.79999999999995</v>
      </c>
      <c r="H36" s="60">
        <f t="shared" si="4"/>
        <v>23</v>
      </c>
      <c r="I36" s="84"/>
      <c r="J36" s="84"/>
      <c r="K36" s="76"/>
      <c r="L36" s="60"/>
      <c r="M36" s="76"/>
      <c r="N36" s="81"/>
      <c r="O36" s="81"/>
      <c r="P36" s="82">
        <f t="shared" si="0"/>
        <v>0</v>
      </c>
      <c r="Q36" s="76"/>
    </row>
    <row r="37" spans="1:17" ht="15" x14ac:dyDescent="0.2">
      <c r="A37" s="76"/>
      <c r="B37" s="76"/>
      <c r="C37" s="77"/>
      <c r="D37" s="76"/>
      <c r="E37" s="77"/>
      <c r="F37" s="76"/>
      <c r="G37" s="83">
        <f t="shared" si="4"/>
        <v>412.79999999999995</v>
      </c>
      <c r="H37" s="60">
        <f t="shared" si="4"/>
        <v>23</v>
      </c>
      <c r="I37" s="84"/>
      <c r="J37" s="84"/>
      <c r="K37" s="76"/>
      <c r="L37" s="60"/>
      <c r="M37" s="76"/>
      <c r="N37" s="81"/>
      <c r="O37" s="81"/>
      <c r="P37" s="82">
        <f t="shared" si="0"/>
        <v>0</v>
      </c>
      <c r="Q37" s="76"/>
    </row>
    <row r="38" spans="1:17" ht="15" x14ac:dyDescent="0.2">
      <c r="A38" s="76"/>
      <c r="B38" s="76"/>
      <c r="C38" s="77"/>
      <c r="D38" s="76"/>
      <c r="E38" s="77"/>
      <c r="F38" s="76"/>
      <c r="G38" s="83">
        <f t="shared" si="4"/>
        <v>412.79999999999995</v>
      </c>
      <c r="H38" s="60">
        <f t="shared" si="4"/>
        <v>23</v>
      </c>
      <c r="I38" s="60"/>
      <c r="J38" s="84"/>
      <c r="K38" s="76"/>
      <c r="L38" s="60"/>
      <c r="M38" s="76"/>
      <c r="N38" s="81"/>
      <c r="O38" s="81"/>
      <c r="P38" s="82">
        <f t="shared" si="0"/>
        <v>0</v>
      </c>
      <c r="Q38" s="76"/>
    </row>
    <row r="39" spans="1:17" ht="15" x14ac:dyDescent="0.2">
      <c r="A39" s="76"/>
      <c r="B39" s="76"/>
      <c r="C39" s="77"/>
      <c r="D39" s="76"/>
      <c r="E39" s="77"/>
      <c r="F39" s="76"/>
      <c r="G39" s="83">
        <f t="shared" si="4"/>
        <v>412.79999999999995</v>
      </c>
      <c r="H39" s="60">
        <f t="shared" si="4"/>
        <v>23</v>
      </c>
      <c r="I39" s="60"/>
      <c r="J39" s="84"/>
      <c r="K39" s="76"/>
      <c r="L39" s="60" t="str">
        <f t="shared" ref="L39:L75" si="5">IF(D39&gt;0,D39," ")</f>
        <v xml:space="preserve"> </v>
      </c>
      <c r="M39" s="76"/>
      <c r="N39" s="81"/>
      <c r="O39" s="81"/>
      <c r="P39" s="82">
        <f t="shared" si="0"/>
        <v>0</v>
      </c>
      <c r="Q39" s="76"/>
    </row>
    <row r="40" spans="1:17" ht="15" x14ac:dyDescent="0.2">
      <c r="A40" s="76"/>
      <c r="B40" s="76"/>
      <c r="C40" s="77"/>
      <c r="D40" s="76"/>
      <c r="E40" s="77"/>
      <c r="F40" s="76"/>
      <c r="G40" s="83">
        <f t="shared" si="4"/>
        <v>412.79999999999995</v>
      </c>
      <c r="H40" s="60">
        <f t="shared" si="4"/>
        <v>23</v>
      </c>
      <c r="I40" s="60"/>
      <c r="J40" s="84"/>
      <c r="K40" s="76"/>
      <c r="L40" s="60" t="str">
        <f t="shared" si="5"/>
        <v xml:space="preserve"> </v>
      </c>
      <c r="M40" s="76"/>
      <c r="N40" s="81"/>
      <c r="O40" s="81"/>
      <c r="P40" s="82">
        <f t="shared" si="0"/>
        <v>0</v>
      </c>
      <c r="Q40" s="76"/>
    </row>
    <row r="41" spans="1:17" ht="15" x14ac:dyDescent="0.2">
      <c r="A41" s="76"/>
      <c r="B41" s="76"/>
      <c r="C41" s="77"/>
      <c r="D41" s="76"/>
      <c r="E41" s="77"/>
      <c r="F41" s="76"/>
      <c r="G41" s="83">
        <f t="shared" si="4"/>
        <v>412.79999999999995</v>
      </c>
      <c r="H41" s="60">
        <f t="shared" si="4"/>
        <v>23</v>
      </c>
      <c r="I41" s="60"/>
      <c r="J41" s="84"/>
      <c r="K41" s="76"/>
      <c r="L41" s="60" t="str">
        <f t="shared" si="5"/>
        <v xml:space="preserve"> </v>
      </c>
      <c r="M41" s="76"/>
      <c r="N41" s="81"/>
      <c r="O41" s="81"/>
      <c r="P41" s="82">
        <f t="shared" si="0"/>
        <v>0</v>
      </c>
      <c r="Q41" s="76"/>
    </row>
    <row r="42" spans="1:17" ht="15" x14ac:dyDescent="0.2">
      <c r="A42" s="76"/>
      <c r="B42" s="76"/>
      <c r="C42" s="77"/>
      <c r="D42" s="76"/>
      <c r="E42" s="77"/>
      <c r="F42" s="76"/>
      <c r="G42" s="83">
        <f t="shared" si="4"/>
        <v>412.79999999999995</v>
      </c>
      <c r="H42" s="60">
        <f t="shared" si="4"/>
        <v>23</v>
      </c>
      <c r="I42" s="60"/>
      <c r="J42" s="84"/>
      <c r="K42" s="76"/>
      <c r="L42" s="60" t="str">
        <f t="shared" si="5"/>
        <v xml:space="preserve"> </v>
      </c>
      <c r="M42" s="76"/>
      <c r="N42" s="81"/>
      <c r="O42" s="81"/>
      <c r="P42" s="82">
        <f t="shared" si="0"/>
        <v>0</v>
      </c>
      <c r="Q42" s="76"/>
    </row>
    <row r="43" spans="1:17" ht="15" x14ac:dyDescent="0.2">
      <c r="A43" s="76"/>
      <c r="B43" s="76"/>
      <c r="C43" s="77"/>
      <c r="D43" s="76"/>
      <c r="E43" s="77"/>
      <c r="F43" s="76"/>
      <c r="G43" s="83">
        <f t="shared" si="4"/>
        <v>412.79999999999995</v>
      </c>
      <c r="H43" s="60">
        <f t="shared" si="4"/>
        <v>23</v>
      </c>
      <c r="I43" s="60"/>
      <c r="J43" s="84"/>
      <c r="K43" s="76"/>
      <c r="L43" s="60" t="str">
        <f t="shared" si="5"/>
        <v xml:space="preserve"> </v>
      </c>
      <c r="M43" s="76"/>
      <c r="N43" s="81"/>
      <c r="O43" s="81"/>
      <c r="P43" s="82">
        <f t="shared" si="0"/>
        <v>0</v>
      </c>
      <c r="Q43" s="76"/>
    </row>
    <row r="44" spans="1:17" ht="15" x14ac:dyDescent="0.2">
      <c r="A44" s="76"/>
      <c r="B44" s="76"/>
      <c r="C44" s="77"/>
      <c r="D44" s="76"/>
      <c r="E44" s="77"/>
      <c r="F44" s="76"/>
      <c r="G44" s="83">
        <f t="shared" si="4"/>
        <v>412.79999999999995</v>
      </c>
      <c r="H44" s="60">
        <f t="shared" si="4"/>
        <v>23</v>
      </c>
      <c r="I44" s="60"/>
      <c r="J44" s="84"/>
      <c r="K44" s="76"/>
      <c r="L44" s="60" t="str">
        <f t="shared" si="5"/>
        <v xml:space="preserve"> </v>
      </c>
      <c r="M44" s="76"/>
      <c r="N44" s="81"/>
      <c r="O44" s="81"/>
      <c r="P44" s="82">
        <f t="shared" si="0"/>
        <v>0</v>
      </c>
      <c r="Q44" s="76"/>
    </row>
    <row r="45" spans="1:17" ht="15" x14ac:dyDescent="0.2">
      <c r="A45" s="76"/>
      <c r="B45" s="76"/>
      <c r="C45" s="77"/>
      <c r="D45" s="76"/>
      <c r="E45" s="77"/>
      <c r="F45" s="76"/>
      <c r="G45" s="83">
        <f t="shared" si="4"/>
        <v>412.79999999999995</v>
      </c>
      <c r="H45" s="60">
        <f t="shared" si="4"/>
        <v>23</v>
      </c>
      <c r="I45" s="60"/>
      <c r="J45" s="84"/>
      <c r="K45" s="76"/>
      <c r="L45" s="60" t="str">
        <f t="shared" si="5"/>
        <v xml:space="preserve"> </v>
      </c>
      <c r="M45" s="76"/>
      <c r="N45" s="81"/>
      <c r="O45" s="81"/>
      <c r="P45" s="82">
        <f t="shared" si="0"/>
        <v>0</v>
      </c>
      <c r="Q45" s="76"/>
    </row>
    <row r="46" spans="1:17" ht="15" x14ac:dyDescent="0.2">
      <c r="A46" s="76"/>
      <c r="B46" s="76"/>
      <c r="C46" s="77"/>
      <c r="D46" s="76"/>
      <c r="E46" s="77"/>
      <c r="F46" s="76"/>
      <c r="G46" s="83">
        <f t="shared" si="4"/>
        <v>412.79999999999995</v>
      </c>
      <c r="H46" s="60">
        <f t="shared" si="4"/>
        <v>23</v>
      </c>
      <c r="I46" s="60"/>
      <c r="J46" s="84"/>
      <c r="K46" s="76"/>
      <c r="L46" s="60" t="str">
        <f t="shared" si="5"/>
        <v xml:space="preserve"> </v>
      </c>
      <c r="M46" s="76"/>
      <c r="N46" s="81"/>
      <c r="O46" s="81"/>
      <c r="P46" s="82">
        <f t="shared" si="0"/>
        <v>0</v>
      </c>
      <c r="Q46" s="76"/>
    </row>
    <row r="47" spans="1:17" ht="15" x14ac:dyDescent="0.2">
      <c r="A47" s="76"/>
      <c r="B47" s="76"/>
      <c r="C47" s="77"/>
      <c r="D47" s="76"/>
      <c r="E47" s="77"/>
      <c r="F47" s="76"/>
      <c r="G47" s="83">
        <f t="shared" si="4"/>
        <v>412.79999999999995</v>
      </c>
      <c r="H47" s="60">
        <f t="shared" si="4"/>
        <v>23</v>
      </c>
      <c r="I47" s="60"/>
      <c r="J47" s="84"/>
      <c r="K47" s="76"/>
      <c r="L47" s="60" t="str">
        <f t="shared" si="5"/>
        <v xml:space="preserve"> </v>
      </c>
      <c r="M47" s="76"/>
      <c r="N47" s="81"/>
      <c r="O47" s="81"/>
      <c r="P47" s="82">
        <f t="shared" si="0"/>
        <v>0</v>
      </c>
      <c r="Q47" s="76"/>
    </row>
    <row r="48" spans="1:17" ht="15" x14ac:dyDescent="0.2">
      <c r="A48" s="76"/>
      <c r="B48" s="76"/>
      <c r="C48" s="77"/>
      <c r="D48" s="76"/>
      <c r="E48" s="77"/>
      <c r="F48" s="76"/>
      <c r="G48" s="83">
        <f t="shared" si="4"/>
        <v>412.79999999999995</v>
      </c>
      <c r="H48" s="60">
        <f t="shared" si="4"/>
        <v>23</v>
      </c>
      <c r="I48" s="60"/>
      <c r="J48" s="84"/>
      <c r="K48" s="76"/>
      <c r="L48" s="60" t="str">
        <f t="shared" si="5"/>
        <v xml:space="preserve"> </v>
      </c>
      <c r="M48" s="76"/>
      <c r="N48" s="81"/>
      <c r="O48" s="81"/>
      <c r="P48" s="82">
        <f t="shared" si="0"/>
        <v>0</v>
      </c>
      <c r="Q48" s="76"/>
    </row>
    <row r="49" spans="1:17" ht="15" x14ac:dyDescent="0.2">
      <c r="A49" s="76"/>
      <c r="B49" s="76"/>
      <c r="C49" s="77"/>
      <c r="D49" s="76"/>
      <c r="E49" s="77"/>
      <c r="F49" s="76"/>
      <c r="G49" s="83">
        <f t="shared" si="4"/>
        <v>412.79999999999995</v>
      </c>
      <c r="H49" s="60">
        <f t="shared" si="4"/>
        <v>23</v>
      </c>
      <c r="I49" s="60"/>
      <c r="J49" s="84"/>
      <c r="K49" s="76"/>
      <c r="L49" s="60" t="str">
        <f t="shared" si="5"/>
        <v xml:space="preserve"> </v>
      </c>
      <c r="M49" s="76"/>
      <c r="N49" s="81"/>
      <c r="O49" s="81"/>
      <c r="P49" s="82">
        <f t="shared" si="0"/>
        <v>0</v>
      </c>
      <c r="Q49" s="76"/>
    </row>
    <row r="50" spans="1:17" ht="15" x14ac:dyDescent="0.2">
      <c r="A50" s="76"/>
      <c r="B50" s="76"/>
      <c r="C50" s="77"/>
      <c r="D50" s="76"/>
      <c r="E50" s="77"/>
      <c r="F50" s="76"/>
      <c r="G50" s="83">
        <f t="shared" si="4"/>
        <v>412.79999999999995</v>
      </c>
      <c r="H50" s="60">
        <f t="shared" si="4"/>
        <v>23</v>
      </c>
      <c r="I50" s="60"/>
      <c r="J50" s="60"/>
      <c r="K50" s="76"/>
      <c r="L50" s="60" t="str">
        <f t="shared" si="5"/>
        <v xml:space="preserve"> </v>
      </c>
      <c r="M50" s="76"/>
      <c r="N50" s="81"/>
      <c r="O50" s="81"/>
      <c r="P50" s="82">
        <f t="shared" si="0"/>
        <v>0</v>
      </c>
      <c r="Q50" s="76"/>
    </row>
    <row r="51" spans="1:17" ht="15" x14ac:dyDescent="0.2">
      <c r="A51" s="76"/>
      <c r="B51" s="76"/>
      <c r="C51" s="77"/>
      <c r="D51" s="76"/>
      <c r="E51" s="77"/>
      <c r="F51" s="76"/>
      <c r="G51" s="83">
        <f t="shared" si="4"/>
        <v>412.79999999999995</v>
      </c>
      <c r="H51" s="60">
        <f t="shared" si="4"/>
        <v>23</v>
      </c>
      <c r="I51" s="60"/>
      <c r="J51" s="60"/>
      <c r="K51" s="76"/>
      <c r="L51" s="60" t="str">
        <f t="shared" si="5"/>
        <v xml:space="preserve"> </v>
      </c>
      <c r="M51" s="76"/>
      <c r="N51" s="81"/>
      <c r="O51" s="81"/>
      <c r="P51" s="82">
        <f t="shared" si="0"/>
        <v>0</v>
      </c>
      <c r="Q51" s="76"/>
    </row>
    <row r="52" spans="1:17" ht="15" x14ac:dyDescent="0.2">
      <c r="A52" s="76"/>
      <c r="B52" s="76"/>
      <c r="C52" s="77"/>
      <c r="D52" s="76"/>
      <c r="E52" s="77"/>
      <c r="F52" s="76"/>
      <c r="G52" s="83">
        <f t="shared" si="4"/>
        <v>412.79999999999995</v>
      </c>
      <c r="H52" s="60">
        <f t="shared" si="4"/>
        <v>23</v>
      </c>
      <c r="I52" s="60"/>
      <c r="J52" s="60"/>
      <c r="K52" s="76"/>
      <c r="L52" s="60" t="str">
        <f t="shared" si="5"/>
        <v xml:space="preserve"> </v>
      </c>
      <c r="M52" s="76"/>
      <c r="N52" s="81"/>
      <c r="O52" s="81"/>
      <c r="P52" s="82">
        <f t="shared" si="0"/>
        <v>0</v>
      </c>
      <c r="Q52" s="76"/>
    </row>
    <row r="53" spans="1:17" ht="15" x14ac:dyDescent="0.2">
      <c r="A53" s="76"/>
      <c r="B53" s="76"/>
      <c r="C53" s="77"/>
      <c r="D53" s="76"/>
      <c r="E53" s="77"/>
      <c r="F53" s="76"/>
      <c r="G53" s="83">
        <f t="shared" si="4"/>
        <v>412.79999999999995</v>
      </c>
      <c r="H53" s="60">
        <f t="shared" si="4"/>
        <v>23</v>
      </c>
      <c r="I53" s="60"/>
      <c r="J53" s="60"/>
      <c r="K53" s="76"/>
      <c r="L53" s="60" t="str">
        <f t="shared" si="5"/>
        <v xml:space="preserve"> </v>
      </c>
      <c r="M53" s="76"/>
      <c r="N53" s="81"/>
      <c r="O53" s="81"/>
      <c r="P53" s="82">
        <f t="shared" si="0"/>
        <v>0</v>
      </c>
      <c r="Q53" s="76"/>
    </row>
    <row r="54" spans="1:17" ht="15" x14ac:dyDescent="0.2">
      <c r="A54" s="76"/>
      <c r="B54" s="76"/>
      <c r="C54" s="77"/>
      <c r="D54" s="76"/>
      <c r="E54" s="77"/>
      <c r="F54" s="76"/>
      <c r="G54" s="83">
        <f t="shared" si="4"/>
        <v>412.79999999999995</v>
      </c>
      <c r="H54" s="60">
        <f t="shared" si="4"/>
        <v>23</v>
      </c>
      <c r="I54" s="60"/>
      <c r="J54" s="60"/>
      <c r="K54" s="76"/>
      <c r="L54" s="60" t="str">
        <f t="shared" si="5"/>
        <v xml:space="preserve"> </v>
      </c>
      <c r="M54" s="76"/>
      <c r="N54" s="81"/>
      <c r="O54" s="81"/>
      <c r="P54" s="82">
        <f t="shared" si="0"/>
        <v>0</v>
      </c>
      <c r="Q54" s="76"/>
    </row>
    <row r="55" spans="1:17" ht="15" x14ac:dyDescent="0.2">
      <c r="A55" s="76"/>
      <c r="B55" s="76"/>
      <c r="C55" s="77"/>
      <c r="D55" s="76"/>
      <c r="E55" s="77"/>
      <c r="F55" s="76"/>
      <c r="G55" s="83">
        <f t="shared" si="4"/>
        <v>412.79999999999995</v>
      </c>
      <c r="H55" s="60">
        <f t="shared" si="4"/>
        <v>23</v>
      </c>
      <c r="I55" s="60"/>
      <c r="J55" s="60"/>
      <c r="K55" s="76"/>
      <c r="L55" s="60" t="str">
        <f t="shared" si="5"/>
        <v xml:space="preserve"> </v>
      </c>
      <c r="M55" s="76"/>
      <c r="N55" s="81"/>
      <c r="O55" s="81"/>
      <c r="P55" s="82">
        <f t="shared" si="0"/>
        <v>0</v>
      </c>
      <c r="Q55" s="76"/>
    </row>
    <row r="56" spans="1:17" ht="15" x14ac:dyDescent="0.2">
      <c r="A56" s="76"/>
      <c r="B56" s="76"/>
      <c r="C56" s="77"/>
      <c r="D56" s="76"/>
      <c r="E56" s="77"/>
      <c r="F56" s="76"/>
      <c r="G56" s="83">
        <f t="shared" si="4"/>
        <v>412.79999999999995</v>
      </c>
      <c r="H56" s="60">
        <f t="shared" si="4"/>
        <v>23</v>
      </c>
      <c r="I56" s="60"/>
      <c r="J56" s="60"/>
      <c r="K56" s="76"/>
      <c r="L56" s="60" t="str">
        <f t="shared" si="5"/>
        <v xml:space="preserve"> </v>
      </c>
      <c r="M56" s="76"/>
      <c r="N56" s="81"/>
      <c r="O56" s="81"/>
      <c r="P56" s="82">
        <f t="shared" si="0"/>
        <v>0</v>
      </c>
      <c r="Q56" s="76"/>
    </row>
    <row r="57" spans="1:17" ht="15" x14ac:dyDescent="0.2">
      <c r="A57" s="76"/>
      <c r="B57" s="76"/>
      <c r="C57" s="77"/>
      <c r="D57" s="76"/>
      <c r="E57" s="77"/>
      <c r="F57" s="76"/>
      <c r="G57" s="83">
        <f t="shared" si="4"/>
        <v>412.79999999999995</v>
      </c>
      <c r="H57" s="60">
        <f t="shared" si="4"/>
        <v>23</v>
      </c>
      <c r="I57" s="60"/>
      <c r="J57" s="60"/>
      <c r="K57" s="76"/>
      <c r="L57" s="60" t="str">
        <f t="shared" si="5"/>
        <v xml:space="preserve"> </v>
      </c>
      <c r="M57" s="76"/>
      <c r="N57" s="81"/>
      <c r="O57" s="81"/>
      <c r="P57" s="82">
        <f t="shared" si="0"/>
        <v>0</v>
      </c>
      <c r="Q57" s="76"/>
    </row>
    <row r="58" spans="1:17" ht="15" x14ac:dyDescent="0.2">
      <c r="A58" s="76"/>
      <c r="B58" s="76"/>
      <c r="C58" s="77"/>
      <c r="D58" s="76"/>
      <c r="E58" s="77"/>
      <c r="F58" s="76"/>
      <c r="G58" s="83">
        <f t="shared" si="4"/>
        <v>412.79999999999995</v>
      </c>
      <c r="H58" s="60">
        <f t="shared" si="4"/>
        <v>23</v>
      </c>
      <c r="I58" s="60"/>
      <c r="J58" s="60"/>
      <c r="K58" s="76"/>
      <c r="L58" s="60" t="str">
        <f t="shared" si="5"/>
        <v xml:space="preserve"> </v>
      </c>
      <c r="M58" s="76"/>
      <c r="N58" s="81"/>
      <c r="O58" s="81"/>
      <c r="P58" s="82">
        <f t="shared" si="0"/>
        <v>0</v>
      </c>
      <c r="Q58" s="76"/>
    </row>
    <row r="59" spans="1:17" ht="15" x14ac:dyDescent="0.2">
      <c r="A59" s="76"/>
      <c r="B59" s="76"/>
      <c r="C59" s="77"/>
      <c r="D59" s="76"/>
      <c r="E59" s="77"/>
      <c r="F59" s="76"/>
      <c r="G59" s="83">
        <f t="shared" si="4"/>
        <v>412.79999999999995</v>
      </c>
      <c r="H59" s="60">
        <f t="shared" si="4"/>
        <v>23</v>
      </c>
      <c r="I59" s="60"/>
      <c r="J59" s="60"/>
      <c r="K59" s="76"/>
      <c r="L59" s="60" t="str">
        <f t="shared" si="5"/>
        <v xml:space="preserve"> </v>
      </c>
      <c r="M59" s="76"/>
      <c r="N59" s="81"/>
      <c r="O59" s="81"/>
      <c r="P59" s="82">
        <f t="shared" si="0"/>
        <v>0</v>
      </c>
      <c r="Q59" s="76"/>
    </row>
    <row r="60" spans="1:17" ht="15" x14ac:dyDescent="0.2">
      <c r="A60" s="76"/>
      <c r="B60" s="76"/>
      <c r="C60" s="77"/>
      <c r="D60" s="76"/>
      <c r="E60" s="77"/>
      <c r="F60" s="76"/>
      <c r="G60" s="83">
        <f t="shared" si="4"/>
        <v>412.79999999999995</v>
      </c>
      <c r="H60" s="60">
        <f t="shared" si="4"/>
        <v>23</v>
      </c>
      <c r="I60" s="60"/>
      <c r="J60" s="60"/>
      <c r="K60" s="76"/>
      <c r="L60" s="60" t="str">
        <f t="shared" si="5"/>
        <v xml:space="preserve"> </v>
      </c>
      <c r="M60" s="76"/>
      <c r="N60" s="81"/>
      <c r="O60" s="81"/>
      <c r="P60" s="82">
        <f t="shared" si="0"/>
        <v>0</v>
      </c>
      <c r="Q60" s="76"/>
    </row>
    <row r="61" spans="1:17" ht="15" x14ac:dyDescent="0.2">
      <c r="A61" s="76"/>
      <c r="B61" s="76"/>
      <c r="C61" s="77"/>
      <c r="D61" s="76"/>
      <c r="E61" s="77"/>
      <c r="F61" s="76"/>
      <c r="G61" s="83">
        <f t="shared" si="4"/>
        <v>412.79999999999995</v>
      </c>
      <c r="H61" s="60">
        <f t="shared" si="4"/>
        <v>23</v>
      </c>
      <c r="I61" s="60"/>
      <c r="J61" s="60"/>
      <c r="K61" s="76"/>
      <c r="L61" s="60" t="str">
        <f t="shared" si="5"/>
        <v xml:space="preserve"> </v>
      </c>
      <c r="M61" s="76"/>
      <c r="N61" s="81"/>
      <c r="O61" s="81"/>
      <c r="P61" s="82">
        <f t="shared" si="0"/>
        <v>0</v>
      </c>
      <c r="Q61" s="76"/>
    </row>
    <row r="62" spans="1:17" ht="15" x14ac:dyDescent="0.2">
      <c r="A62" s="76"/>
      <c r="B62" s="76"/>
      <c r="C62" s="77"/>
      <c r="D62" s="76"/>
      <c r="E62" s="77"/>
      <c r="F62" s="76"/>
      <c r="G62" s="83">
        <f t="shared" si="4"/>
        <v>412.79999999999995</v>
      </c>
      <c r="H62" s="60">
        <f t="shared" si="4"/>
        <v>23</v>
      </c>
      <c r="I62" s="60"/>
      <c r="J62" s="60"/>
      <c r="K62" s="76"/>
      <c r="L62" s="60" t="str">
        <f t="shared" si="5"/>
        <v xml:space="preserve"> </v>
      </c>
      <c r="M62" s="76"/>
      <c r="N62" s="81"/>
      <c r="O62" s="81"/>
      <c r="P62" s="82">
        <f t="shared" si="0"/>
        <v>0</v>
      </c>
      <c r="Q62" s="76"/>
    </row>
    <row r="63" spans="1:17" ht="15" x14ac:dyDescent="0.2">
      <c r="A63" s="76"/>
      <c r="B63" s="76"/>
      <c r="C63" s="77"/>
      <c r="D63" s="76"/>
      <c r="E63" s="77"/>
      <c r="F63" s="76"/>
      <c r="G63" s="83">
        <f t="shared" si="4"/>
        <v>412.79999999999995</v>
      </c>
      <c r="H63" s="60">
        <f t="shared" si="4"/>
        <v>23</v>
      </c>
      <c r="I63" s="60"/>
      <c r="J63" s="60"/>
      <c r="K63" s="76"/>
      <c r="L63" s="60" t="str">
        <f t="shared" si="5"/>
        <v xml:space="preserve"> </v>
      </c>
      <c r="M63" s="76"/>
      <c r="N63" s="81"/>
      <c r="O63" s="81"/>
      <c r="P63" s="82">
        <f t="shared" si="0"/>
        <v>0</v>
      </c>
      <c r="Q63" s="76"/>
    </row>
    <row r="64" spans="1:17" ht="15" x14ac:dyDescent="0.2">
      <c r="A64" s="76"/>
      <c r="B64" s="76"/>
      <c r="C64" s="77"/>
      <c r="D64" s="76"/>
      <c r="E64" s="77"/>
      <c r="F64" s="76"/>
      <c r="G64" s="83">
        <f t="shared" si="4"/>
        <v>412.79999999999995</v>
      </c>
      <c r="H64" s="60">
        <f t="shared" si="4"/>
        <v>23</v>
      </c>
      <c r="I64" s="60"/>
      <c r="J64" s="60"/>
      <c r="K64" s="76"/>
      <c r="L64" s="60" t="str">
        <f t="shared" si="5"/>
        <v xml:space="preserve"> </v>
      </c>
      <c r="M64" s="76"/>
      <c r="N64" s="81"/>
      <c r="O64" s="81"/>
      <c r="P64" s="82">
        <f t="shared" si="0"/>
        <v>0</v>
      </c>
      <c r="Q64" s="76"/>
    </row>
    <row r="65" spans="1:17" ht="15" x14ac:dyDescent="0.2">
      <c r="A65" s="76"/>
      <c r="B65" s="76"/>
      <c r="C65" s="77"/>
      <c r="D65" s="76"/>
      <c r="E65" s="77"/>
      <c r="F65" s="76"/>
      <c r="G65" s="83">
        <f t="shared" si="4"/>
        <v>412.79999999999995</v>
      </c>
      <c r="H65" s="60">
        <f t="shared" si="4"/>
        <v>23</v>
      </c>
      <c r="I65" s="60"/>
      <c r="J65" s="60"/>
      <c r="K65" s="76"/>
      <c r="L65" s="60" t="str">
        <f t="shared" si="5"/>
        <v xml:space="preserve"> </v>
      </c>
      <c r="M65" s="76"/>
      <c r="N65" s="81"/>
      <c r="O65" s="81"/>
      <c r="P65" s="82">
        <f t="shared" si="0"/>
        <v>0</v>
      </c>
      <c r="Q65" s="76"/>
    </row>
    <row r="66" spans="1:17" ht="15" x14ac:dyDescent="0.2">
      <c r="A66" s="76"/>
      <c r="B66" s="76"/>
      <c r="C66" s="77"/>
      <c r="D66" s="76"/>
      <c r="E66" s="77"/>
      <c r="F66" s="76"/>
      <c r="G66" s="83">
        <f t="shared" si="4"/>
        <v>412.79999999999995</v>
      </c>
      <c r="H66" s="60">
        <f t="shared" si="4"/>
        <v>23</v>
      </c>
      <c r="I66" s="60"/>
      <c r="J66" s="60"/>
      <c r="K66" s="76"/>
      <c r="L66" s="60" t="str">
        <f t="shared" si="5"/>
        <v xml:space="preserve"> </v>
      </c>
      <c r="M66" s="76"/>
      <c r="N66" s="81"/>
      <c r="O66" s="81"/>
      <c r="P66" s="82">
        <f t="shared" si="0"/>
        <v>0</v>
      </c>
      <c r="Q66" s="76"/>
    </row>
    <row r="67" spans="1:17" ht="15" x14ac:dyDescent="0.2">
      <c r="A67" s="76"/>
      <c r="B67" s="76"/>
      <c r="C67" s="77"/>
      <c r="D67" s="76"/>
      <c r="E67" s="77"/>
      <c r="F67" s="76"/>
      <c r="G67" s="83">
        <f t="shared" si="4"/>
        <v>412.79999999999995</v>
      </c>
      <c r="H67" s="60">
        <f t="shared" si="4"/>
        <v>23</v>
      </c>
      <c r="I67" s="60"/>
      <c r="J67" s="60"/>
      <c r="K67" s="76"/>
      <c r="L67" s="60" t="str">
        <f t="shared" si="5"/>
        <v xml:space="preserve"> </v>
      </c>
      <c r="M67" s="76"/>
      <c r="N67" s="81"/>
      <c r="O67" s="81"/>
      <c r="P67" s="82">
        <f t="shared" si="0"/>
        <v>0</v>
      </c>
      <c r="Q67" s="76"/>
    </row>
    <row r="68" spans="1:17" ht="15" x14ac:dyDescent="0.2">
      <c r="A68" s="76"/>
      <c r="B68" s="76"/>
      <c r="C68" s="77"/>
      <c r="D68" s="76"/>
      <c r="E68" s="77"/>
      <c r="F68" s="76"/>
      <c r="G68" s="83">
        <f t="shared" si="4"/>
        <v>412.79999999999995</v>
      </c>
      <c r="H68" s="60">
        <f t="shared" si="4"/>
        <v>23</v>
      </c>
      <c r="I68" s="60"/>
      <c r="J68" s="60"/>
      <c r="K68" s="76"/>
      <c r="L68" s="60" t="str">
        <f t="shared" si="5"/>
        <v xml:space="preserve"> </v>
      </c>
      <c r="M68" s="76"/>
      <c r="N68" s="81"/>
      <c r="O68" s="81"/>
      <c r="P68" s="82">
        <f t="shared" si="0"/>
        <v>0</v>
      </c>
      <c r="Q68" s="76"/>
    </row>
    <row r="69" spans="1:17" ht="15" x14ac:dyDescent="0.2">
      <c r="A69" s="76"/>
      <c r="B69" s="76"/>
      <c r="C69" s="77"/>
      <c r="D69" s="76"/>
      <c r="E69" s="77"/>
      <c r="F69" s="76"/>
      <c r="G69" s="83">
        <f t="shared" si="4"/>
        <v>412.79999999999995</v>
      </c>
      <c r="H69" s="60">
        <f t="shared" si="4"/>
        <v>23</v>
      </c>
      <c r="I69" s="60"/>
      <c r="J69" s="60"/>
      <c r="K69" s="76"/>
      <c r="L69" s="60" t="str">
        <f t="shared" si="5"/>
        <v xml:space="preserve"> </v>
      </c>
      <c r="M69" s="76"/>
      <c r="N69" s="81"/>
      <c r="O69" s="81"/>
      <c r="P69" s="82">
        <f t="shared" si="0"/>
        <v>0</v>
      </c>
      <c r="Q69" s="76"/>
    </row>
    <row r="70" spans="1:17" ht="15" x14ac:dyDescent="0.2">
      <c r="A70" s="76"/>
      <c r="B70" s="76"/>
      <c r="C70" s="77"/>
      <c r="D70" s="76"/>
      <c r="E70" s="77"/>
      <c r="F70" s="76"/>
      <c r="G70" s="83">
        <f t="shared" si="4"/>
        <v>412.79999999999995</v>
      </c>
      <c r="H70" s="60">
        <f t="shared" si="4"/>
        <v>23</v>
      </c>
      <c r="I70" s="60"/>
      <c r="J70" s="60"/>
      <c r="K70" s="76"/>
      <c r="L70" s="60" t="str">
        <f t="shared" si="5"/>
        <v xml:space="preserve"> </v>
      </c>
      <c r="M70" s="76"/>
      <c r="N70" s="81"/>
      <c r="O70" s="81"/>
      <c r="P70" s="82">
        <f t="shared" si="0"/>
        <v>0</v>
      </c>
      <c r="Q70" s="76"/>
    </row>
    <row r="71" spans="1:17" ht="15" x14ac:dyDescent="0.2">
      <c r="A71" s="76"/>
      <c r="B71" s="76"/>
      <c r="C71" s="77"/>
      <c r="D71" s="76"/>
      <c r="E71" s="77"/>
      <c r="F71" s="76"/>
      <c r="G71" s="83">
        <f t="shared" si="4"/>
        <v>412.79999999999995</v>
      </c>
      <c r="H71" s="60">
        <f t="shared" si="4"/>
        <v>23</v>
      </c>
      <c r="I71" s="60"/>
      <c r="J71" s="60"/>
      <c r="K71" s="76"/>
      <c r="L71" s="60" t="str">
        <f t="shared" si="5"/>
        <v xml:space="preserve"> </v>
      </c>
      <c r="M71" s="76"/>
      <c r="N71" s="81"/>
      <c r="O71" s="81"/>
      <c r="P71" s="82">
        <f t="shared" si="0"/>
        <v>0</v>
      </c>
      <c r="Q71" s="76"/>
    </row>
    <row r="72" spans="1:17" ht="15" x14ac:dyDescent="0.2">
      <c r="A72" s="76"/>
      <c r="B72" s="76"/>
      <c r="C72" s="77"/>
      <c r="D72" s="76"/>
      <c r="E72" s="77"/>
      <c r="F72" s="76"/>
      <c r="G72" s="83">
        <f t="shared" si="4"/>
        <v>412.79999999999995</v>
      </c>
      <c r="H72" s="60">
        <f t="shared" si="4"/>
        <v>23</v>
      </c>
      <c r="I72" s="60"/>
      <c r="J72" s="60"/>
      <c r="K72" s="76"/>
      <c r="L72" s="60" t="str">
        <f t="shared" si="5"/>
        <v xml:space="preserve"> </v>
      </c>
      <c r="M72" s="76"/>
      <c r="N72" s="81"/>
      <c r="O72" s="81"/>
      <c r="P72" s="82">
        <f t="shared" si="0"/>
        <v>0</v>
      </c>
      <c r="Q72" s="76"/>
    </row>
    <row r="73" spans="1:17" ht="15" x14ac:dyDescent="0.2">
      <c r="A73" s="76"/>
      <c r="B73" s="76"/>
      <c r="C73" s="77"/>
      <c r="D73" s="76"/>
      <c r="E73" s="77"/>
      <c r="F73" s="76"/>
      <c r="G73" s="83">
        <f t="shared" si="4"/>
        <v>412.79999999999995</v>
      </c>
      <c r="H73" s="60">
        <f t="shared" si="4"/>
        <v>23</v>
      </c>
      <c r="I73" s="60"/>
      <c r="J73" s="60"/>
      <c r="K73" s="76"/>
      <c r="L73" s="60" t="str">
        <f t="shared" si="5"/>
        <v xml:space="preserve"> </v>
      </c>
      <c r="M73" s="76"/>
      <c r="N73" s="81"/>
      <c r="O73" s="81"/>
      <c r="P73" s="82">
        <f t="shared" si="0"/>
        <v>0</v>
      </c>
      <c r="Q73" s="76"/>
    </row>
    <row r="74" spans="1:17" ht="15" x14ac:dyDescent="0.2">
      <c r="A74" s="76"/>
      <c r="B74" s="76"/>
      <c r="C74" s="77"/>
      <c r="D74" s="76"/>
      <c r="E74" s="77"/>
      <c r="F74" s="76"/>
      <c r="G74" s="83">
        <f t="shared" si="4"/>
        <v>412.79999999999995</v>
      </c>
      <c r="H74" s="60">
        <f t="shared" si="4"/>
        <v>23</v>
      </c>
      <c r="I74" s="60"/>
      <c r="J74" s="60"/>
      <c r="K74" s="76"/>
      <c r="L74" s="60" t="str">
        <f t="shared" si="5"/>
        <v xml:space="preserve"> </v>
      </c>
      <c r="M74" s="76"/>
      <c r="N74" s="81"/>
      <c r="O74" s="81"/>
      <c r="P74" s="82">
        <f t="shared" ref="P74:P137" si="6">O74*G74</f>
        <v>0</v>
      </c>
      <c r="Q74" s="76"/>
    </row>
    <row r="75" spans="1:17" ht="15" x14ac:dyDescent="0.2">
      <c r="A75" s="76"/>
      <c r="B75" s="76"/>
      <c r="C75" s="77"/>
      <c r="D75" s="76"/>
      <c r="E75" s="77"/>
      <c r="F75" s="76"/>
      <c r="G75" s="83">
        <f t="shared" si="4"/>
        <v>412.79999999999995</v>
      </c>
      <c r="H75" s="60">
        <f t="shared" si="4"/>
        <v>23</v>
      </c>
      <c r="I75" s="60"/>
      <c r="J75" s="60"/>
      <c r="K75" s="76"/>
      <c r="L75" s="60" t="str">
        <f t="shared" si="5"/>
        <v xml:space="preserve"> </v>
      </c>
      <c r="M75" s="76"/>
      <c r="N75" s="81"/>
      <c r="O75" s="81"/>
      <c r="P75" s="82">
        <f t="shared" si="6"/>
        <v>0</v>
      </c>
      <c r="Q75" s="76"/>
    </row>
    <row r="76" spans="1:17" ht="15" x14ac:dyDescent="0.2">
      <c r="A76" s="76"/>
      <c r="B76" s="76"/>
      <c r="C76" s="77"/>
      <c r="D76" s="76"/>
      <c r="E76" s="77"/>
      <c r="F76" s="76"/>
      <c r="G76" s="83">
        <f t="shared" si="4"/>
        <v>412.79999999999995</v>
      </c>
      <c r="H76" s="60">
        <f t="shared" si="4"/>
        <v>23</v>
      </c>
      <c r="I76" s="60"/>
      <c r="J76" s="60"/>
      <c r="K76" s="76"/>
      <c r="L76" s="60" t="str">
        <f t="shared" ref="L76:L139" si="7">IF(D76&gt;0,D76," ")</f>
        <v xml:space="preserve"> </v>
      </c>
      <c r="M76" s="76"/>
      <c r="N76" s="81"/>
      <c r="O76" s="81"/>
      <c r="P76" s="82">
        <f t="shared" si="6"/>
        <v>0</v>
      </c>
      <c r="Q76" s="76"/>
    </row>
    <row r="77" spans="1:17" ht="15" x14ac:dyDescent="0.2">
      <c r="A77" s="76"/>
      <c r="B77" s="76"/>
      <c r="C77" s="77"/>
      <c r="D77" s="76"/>
      <c r="E77" s="77"/>
      <c r="F77" s="76"/>
      <c r="G77" s="83">
        <f t="shared" si="4"/>
        <v>412.79999999999995</v>
      </c>
      <c r="H77" s="60">
        <f t="shared" si="4"/>
        <v>23</v>
      </c>
      <c r="I77" s="60"/>
      <c r="J77" s="60"/>
      <c r="K77" s="76"/>
      <c r="L77" s="60" t="str">
        <f t="shared" si="7"/>
        <v xml:space="preserve"> </v>
      </c>
      <c r="M77" s="76"/>
      <c r="N77" s="81"/>
      <c r="O77" s="81"/>
      <c r="P77" s="82">
        <f t="shared" si="6"/>
        <v>0</v>
      </c>
      <c r="Q77" s="76"/>
    </row>
    <row r="78" spans="1:17" ht="15" x14ac:dyDescent="0.2">
      <c r="A78" s="76"/>
      <c r="B78" s="76"/>
      <c r="C78" s="77"/>
      <c r="D78" s="76"/>
      <c r="E78" s="77"/>
      <c r="F78" s="76"/>
      <c r="G78" s="83">
        <f t="shared" si="4"/>
        <v>412.79999999999995</v>
      </c>
      <c r="H78" s="60">
        <f t="shared" si="4"/>
        <v>23</v>
      </c>
      <c r="I78" s="60"/>
      <c r="J78" s="60"/>
      <c r="K78" s="76"/>
      <c r="L78" s="60" t="str">
        <f t="shared" si="7"/>
        <v xml:space="preserve"> </v>
      </c>
      <c r="M78" s="76"/>
      <c r="N78" s="81"/>
      <c r="O78" s="81"/>
      <c r="P78" s="82">
        <f t="shared" si="6"/>
        <v>0</v>
      </c>
      <c r="Q78" s="76"/>
    </row>
    <row r="79" spans="1:17" ht="15" x14ac:dyDescent="0.2">
      <c r="A79" s="76"/>
      <c r="B79" s="76"/>
      <c r="C79" s="77"/>
      <c r="D79" s="76"/>
      <c r="E79" s="77"/>
      <c r="F79" s="76"/>
      <c r="G79" s="83">
        <f t="shared" si="4"/>
        <v>412.79999999999995</v>
      </c>
      <c r="H79" s="60">
        <f t="shared" si="4"/>
        <v>23</v>
      </c>
      <c r="I79" s="60"/>
      <c r="J79" s="60"/>
      <c r="K79" s="76"/>
      <c r="L79" s="60" t="str">
        <f t="shared" si="7"/>
        <v xml:space="preserve"> </v>
      </c>
      <c r="M79" s="76"/>
      <c r="N79" s="81"/>
      <c r="O79" s="81"/>
      <c r="P79" s="82">
        <f t="shared" si="6"/>
        <v>0</v>
      </c>
      <c r="Q79" s="76"/>
    </row>
    <row r="80" spans="1:17" ht="15" x14ac:dyDescent="0.2">
      <c r="A80" s="76"/>
      <c r="B80" s="76"/>
      <c r="C80" s="77"/>
      <c r="D80" s="76"/>
      <c r="E80" s="77"/>
      <c r="F80" s="76"/>
      <c r="G80" s="83">
        <f t="shared" si="4"/>
        <v>412.79999999999995</v>
      </c>
      <c r="H80" s="60">
        <f t="shared" si="4"/>
        <v>23</v>
      </c>
      <c r="I80" s="60"/>
      <c r="J80" s="60"/>
      <c r="K80" s="76"/>
      <c r="L80" s="60" t="str">
        <f t="shared" si="7"/>
        <v xml:space="preserve"> </v>
      </c>
      <c r="M80" s="76"/>
      <c r="N80" s="81"/>
      <c r="O80" s="81"/>
      <c r="P80" s="82">
        <f t="shared" si="6"/>
        <v>0</v>
      </c>
      <c r="Q80" s="76"/>
    </row>
    <row r="81" spans="1:17" ht="15" x14ac:dyDescent="0.2">
      <c r="A81" s="76"/>
      <c r="B81" s="76"/>
      <c r="C81" s="77"/>
      <c r="D81" s="76"/>
      <c r="E81" s="77"/>
      <c r="F81" s="76"/>
      <c r="G81" s="83">
        <f t="shared" si="4"/>
        <v>412.79999999999995</v>
      </c>
      <c r="H81" s="60">
        <f t="shared" si="4"/>
        <v>23</v>
      </c>
      <c r="I81" s="60"/>
      <c r="J81" s="60"/>
      <c r="K81" s="76"/>
      <c r="L81" s="60" t="str">
        <f t="shared" si="7"/>
        <v xml:space="preserve"> </v>
      </c>
      <c r="M81" s="76"/>
      <c r="N81" s="81"/>
      <c r="O81" s="81"/>
      <c r="P81" s="82">
        <f t="shared" si="6"/>
        <v>0</v>
      </c>
      <c r="Q81" s="76"/>
    </row>
    <row r="82" spans="1:17" ht="15" x14ac:dyDescent="0.2">
      <c r="A82" s="76"/>
      <c r="B82" s="76"/>
      <c r="C82" s="77"/>
      <c r="D82" s="76"/>
      <c r="E82" s="77"/>
      <c r="F82" s="76"/>
      <c r="G82" s="83">
        <f t="shared" si="4"/>
        <v>412.79999999999995</v>
      </c>
      <c r="H82" s="60">
        <f t="shared" si="4"/>
        <v>23</v>
      </c>
      <c r="I82" s="60"/>
      <c r="J82" s="60"/>
      <c r="K82" s="76"/>
      <c r="L82" s="60" t="str">
        <f t="shared" si="7"/>
        <v xml:space="preserve"> </v>
      </c>
      <c r="M82" s="76"/>
      <c r="N82" s="81"/>
      <c r="O82" s="81"/>
      <c r="P82" s="82">
        <f t="shared" si="6"/>
        <v>0</v>
      </c>
      <c r="Q82" s="76"/>
    </row>
    <row r="83" spans="1:17" ht="15" x14ac:dyDescent="0.2">
      <c r="A83" s="76"/>
      <c r="B83" s="76"/>
      <c r="C83" s="77"/>
      <c r="D83" s="76"/>
      <c r="E83" s="77"/>
      <c r="F83" s="76"/>
      <c r="G83" s="83">
        <f t="shared" si="4"/>
        <v>412.79999999999995</v>
      </c>
      <c r="H83" s="60">
        <f t="shared" si="4"/>
        <v>23</v>
      </c>
      <c r="I83" s="60"/>
      <c r="J83" s="60"/>
      <c r="K83" s="76"/>
      <c r="L83" s="60" t="str">
        <f t="shared" si="7"/>
        <v xml:space="preserve"> </v>
      </c>
      <c r="M83" s="76"/>
      <c r="N83" s="81"/>
      <c r="O83" s="81"/>
      <c r="P83" s="82">
        <f t="shared" si="6"/>
        <v>0</v>
      </c>
      <c r="Q83" s="76"/>
    </row>
    <row r="84" spans="1:17" ht="15" x14ac:dyDescent="0.2">
      <c r="A84" s="76"/>
      <c r="B84" s="76"/>
      <c r="C84" s="77"/>
      <c r="D84" s="76"/>
      <c r="E84" s="77"/>
      <c r="F84" s="76"/>
      <c r="G84" s="83">
        <f t="shared" si="4"/>
        <v>412.79999999999995</v>
      </c>
      <c r="H84" s="60">
        <f t="shared" si="4"/>
        <v>23</v>
      </c>
      <c r="I84" s="60"/>
      <c r="J84" s="60"/>
      <c r="K84" s="76"/>
      <c r="L84" s="60" t="str">
        <f t="shared" si="7"/>
        <v xml:space="preserve"> </v>
      </c>
      <c r="M84" s="76"/>
      <c r="N84" s="81"/>
      <c r="O84" s="81"/>
      <c r="P84" s="82">
        <f t="shared" si="6"/>
        <v>0</v>
      </c>
      <c r="Q84" s="76"/>
    </row>
    <row r="85" spans="1:17" ht="15" x14ac:dyDescent="0.2">
      <c r="A85" s="76"/>
      <c r="B85" s="76"/>
      <c r="C85" s="77"/>
      <c r="D85" s="76"/>
      <c r="E85" s="77"/>
      <c r="F85" s="76"/>
      <c r="G85" s="83">
        <f t="shared" si="4"/>
        <v>412.79999999999995</v>
      </c>
      <c r="H85" s="60">
        <f t="shared" si="4"/>
        <v>23</v>
      </c>
      <c r="I85" s="60"/>
      <c r="J85" s="60"/>
      <c r="K85" s="76"/>
      <c r="L85" s="60" t="str">
        <f t="shared" si="7"/>
        <v xml:space="preserve"> </v>
      </c>
      <c r="M85" s="76"/>
      <c r="N85" s="81"/>
      <c r="O85" s="81"/>
      <c r="P85" s="82">
        <f t="shared" si="6"/>
        <v>0</v>
      </c>
      <c r="Q85" s="76"/>
    </row>
    <row r="86" spans="1:17" ht="15" x14ac:dyDescent="0.2">
      <c r="A86" s="76"/>
      <c r="B86" s="76"/>
      <c r="C86" s="77"/>
      <c r="D86" s="76"/>
      <c r="E86" s="77"/>
      <c r="F86" s="76"/>
      <c r="G86" s="83">
        <f t="shared" si="4"/>
        <v>412.79999999999995</v>
      </c>
      <c r="H86" s="60">
        <f t="shared" si="4"/>
        <v>23</v>
      </c>
      <c r="I86" s="60"/>
      <c r="J86" s="60"/>
      <c r="K86" s="76"/>
      <c r="L86" s="60" t="str">
        <f t="shared" si="7"/>
        <v xml:space="preserve"> </v>
      </c>
      <c r="M86" s="76"/>
      <c r="N86" s="81"/>
      <c r="O86" s="81"/>
      <c r="P86" s="82">
        <f t="shared" si="6"/>
        <v>0</v>
      </c>
      <c r="Q86" s="76"/>
    </row>
    <row r="87" spans="1:17" ht="15" x14ac:dyDescent="0.2">
      <c r="A87" s="76"/>
      <c r="B87" s="76"/>
      <c r="C87" s="77"/>
      <c r="D87" s="76"/>
      <c r="E87" s="77"/>
      <c r="F87" s="76"/>
      <c r="G87" s="83">
        <f t="shared" si="4"/>
        <v>412.79999999999995</v>
      </c>
      <c r="H87" s="60">
        <f t="shared" si="4"/>
        <v>23</v>
      </c>
      <c r="I87" s="60"/>
      <c r="J87" s="60"/>
      <c r="K87" s="76"/>
      <c r="L87" s="60" t="str">
        <f t="shared" si="7"/>
        <v xml:space="preserve"> </v>
      </c>
      <c r="M87" s="76"/>
      <c r="N87" s="81"/>
      <c r="O87" s="81"/>
      <c r="P87" s="82">
        <f t="shared" si="6"/>
        <v>0</v>
      </c>
      <c r="Q87" s="76"/>
    </row>
    <row r="88" spans="1:17" ht="15" x14ac:dyDescent="0.2">
      <c r="A88" s="76"/>
      <c r="B88" s="76"/>
      <c r="C88" s="77"/>
      <c r="D88" s="76"/>
      <c r="E88" s="77"/>
      <c r="F88" s="76"/>
      <c r="G88" s="83">
        <f t="shared" si="4"/>
        <v>412.79999999999995</v>
      </c>
      <c r="H88" s="60">
        <f t="shared" si="4"/>
        <v>23</v>
      </c>
      <c r="I88" s="60"/>
      <c r="J88" s="60"/>
      <c r="K88" s="76"/>
      <c r="L88" s="60" t="str">
        <f t="shared" si="7"/>
        <v xml:space="preserve"> </v>
      </c>
      <c r="M88" s="76"/>
      <c r="N88" s="81"/>
      <c r="O88" s="81"/>
      <c r="P88" s="82">
        <f t="shared" si="6"/>
        <v>0</v>
      </c>
      <c r="Q88" s="76"/>
    </row>
    <row r="89" spans="1:17" ht="15" x14ac:dyDescent="0.2">
      <c r="A89" s="76"/>
      <c r="B89" s="76"/>
      <c r="C89" s="77"/>
      <c r="D89" s="76"/>
      <c r="E89" s="77"/>
      <c r="F89" s="76"/>
      <c r="G89" s="83">
        <f t="shared" si="4"/>
        <v>412.79999999999995</v>
      </c>
      <c r="H89" s="60">
        <f t="shared" si="4"/>
        <v>23</v>
      </c>
      <c r="I89" s="60"/>
      <c r="J89" s="60"/>
      <c r="K89" s="76"/>
      <c r="L89" s="60" t="str">
        <f t="shared" si="7"/>
        <v xml:space="preserve"> </v>
      </c>
      <c r="M89" s="76"/>
      <c r="N89" s="81"/>
      <c r="O89" s="81"/>
      <c r="P89" s="82">
        <f t="shared" si="6"/>
        <v>0</v>
      </c>
      <c r="Q89" s="76"/>
    </row>
    <row r="90" spans="1:17" ht="15" x14ac:dyDescent="0.2">
      <c r="A90" s="76"/>
      <c r="B90" s="76"/>
      <c r="C90" s="77"/>
      <c r="D90" s="76"/>
      <c r="E90" s="77"/>
      <c r="F90" s="76"/>
      <c r="G90" s="83">
        <f t="shared" si="4"/>
        <v>412.79999999999995</v>
      </c>
      <c r="H90" s="60">
        <f t="shared" si="4"/>
        <v>23</v>
      </c>
      <c r="I90" s="60"/>
      <c r="J90" s="60"/>
      <c r="K90" s="76"/>
      <c r="L90" s="60" t="str">
        <f t="shared" si="7"/>
        <v xml:space="preserve"> </v>
      </c>
      <c r="M90" s="76"/>
      <c r="N90" s="81"/>
      <c r="O90" s="81"/>
      <c r="P90" s="82">
        <f t="shared" si="6"/>
        <v>0</v>
      </c>
      <c r="Q90" s="76"/>
    </row>
    <row r="91" spans="1:17" ht="15" x14ac:dyDescent="0.2">
      <c r="A91" s="76"/>
      <c r="B91" s="76"/>
      <c r="C91" s="77"/>
      <c r="D91" s="76"/>
      <c r="E91" s="77"/>
      <c r="F91" s="76"/>
      <c r="G91" s="83">
        <f t="shared" ref="G91:H118" si="8">G90-E91+C91</f>
        <v>412.79999999999995</v>
      </c>
      <c r="H91" s="60">
        <f t="shared" si="8"/>
        <v>23</v>
      </c>
      <c r="I91" s="60"/>
      <c r="J91" s="60"/>
      <c r="K91" s="76"/>
      <c r="L91" s="60" t="str">
        <f t="shared" si="7"/>
        <v xml:space="preserve"> </v>
      </c>
      <c r="M91" s="76"/>
      <c r="N91" s="81"/>
      <c r="O91" s="81"/>
      <c r="P91" s="82">
        <f t="shared" si="6"/>
        <v>0</v>
      </c>
      <c r="Q91" s="76"/>
    </row>
    <row r="92" spans="1:17" ht="15" x14ac:dyDescent="0.2">
      <c r="A92" s="76"/>
      <c r="B92" s="76"/>
      <c r="C92" s="77"/>
      <c r="D92" s="76"/>
      <c r="E92" s="77"/>
      <c r="F92" s="76"/>
      <c r="G92" s="83">
        <f t="shared" si="8"/>
        <v>412.79999999999995</v>
      </c>
      <c r="H92" s="60">
        <f t="shared" si="8"/>
        <v>23</v>
      </c>
      <c r="I92" s="60"/>
      <c r="J92" s="60"/>
      <c r="K92" s="76"/>
      <c r="L92" s="60" t="str">
        <f t="shared" si="7"/>
        <v xml:space="preserve"> </v>
      </c>
      <c r="M92" s="76"/>
      <c r="N92" s="81"/>
      <c r="O92" s="81"/>
      <c r="P92" s="82">
        <f t="shared" si="6"/>
        <v>0</v>
      </c>
      <c r="Q92" s="76"/>
    </row>
    <row r="93" spans="1:17" ht="15" x14ac:dyDescent="0.2">
      <c r="A93" s="76"/>
      <c r="B93" s="76"/>
      <c r="C93" s="77"/>
      <c r="D93" s="76"/>
      <c r="E93" s="77"/>
      <c r="F93" s="76"/>
      <c r="G93" s="83">
        <f t="shared" si="8"/>
        <v>412.79999999999995</v>
      </c>
      <c r="H93" s="60">
        <f t="shared" si="8"/>
        <v>23</v>
      </c>
      <c r="I93" s="60"/>
      <c r="J93" s="60"/>
      <c r="K93" s="76"/>
      <c r="L93" s="60" t="str">
        <f t="shared" si="7"/>
        <v xml:space="preserve"> </v>
      </c>
      <c r="M93" s="76"/>
      <c r="N93" s="81"/>
      <c r="O93" s="81"/>
      <c r="P93" s="82">
        <f t="shared" si="6"/>
        <v>0</v>
      </c>
      <c r="Q93" s="76"/>
    </row>
    <row r="94" spans="1:17" ht="15" x14ac:dyDescent="0.2">
      <c r="A94" s="76"/>
      <c r="B94" s="76"/>
      <c r="C94" s="77"/>
      <c r="D94" s="76"/>
      <c r="E94" s="77"/>
      <c r="F94" s="76"/>
      <c r="G94" s="83">
        <f t="shared" si="8"/>
        <v>412.79999999999995</v>
      </c>
      <c r="H94" s="60">
        <f t="shared" si="8"/>
        <v>23</v>
      </c>
      <c r="I94" s="60"/>
      <c r="J94" s="60"/>
      <c r="K94" s="76"/>
      <c r="L94" s="60" t="str">
        <f t="shared" si="7"/>
        <v xml:space="preserve"> </v>
      </c>
      <c r="M94" s="76"/>
      <c r="N94" s="81"/>
      <c r="O94" s="81"/>
      <c r="P94" s="82">
        <f t="shared" si="6"/>
        <v>0</v>
      </c>
      <c r="Q94" s="76"/>
    </row>
    <row r="95" spans="1:17" ht="15" x14ac:dyDescent="0.2">
      <c r="A95" s="76"/>
      <c r="B95" s="76"/>
      <c r="C95" s="77"/>
      <c r="D95" s="76"/>
      <c r="E95" s="77"/>
      <c r="F95" s="76"/>
      <c r="G95" s="83">
        <f t="shared" si="8"/>
        <v>412.79999999999995</v>
      </c>
      <c r="H95" s="60">
        <f t="shared" si="8"/>
        <v>23</v>
      </c>
      <c r="I95" s="60"/>
      <c r="J95" s="60"/>
      <c r="K95" s="76"/>
      <c r="L95" s="60" t="str">
        <f t="shared" si="7"/>
        <v xml:space="preserve"> </v>
      </c>
      <c r="M95" s="76"/>
      <c r="N95" s="81"/>
      <c r="O95" s="81"/>
      <c r="P95" s="82">
        <f t="shared" si="6"/>
        <v>0</v>
      </c>
      <c r="Q95" s="76"/>
    </row>
    <row r="96" spans="1:17" ht="15" x14ac:dyDescent="0.2">
      <c r="A96" s="76"/>
      <c r="B96" s="76"/>
      <c r="C96" s="77"/>
      <c r="D96" s="76"/>
      <c r="E96" s="77"/>
      <c r="F96" s="76"/>
      <c r="G96" s="83">
        <f t="shared" si="8"/>
        <v>412.79999999999995</v>
      </c>
      <c r="H96" s="60">
        <f t="shared" si="8"/>
        <v>23</v>
      </c>
      <c r="I96" s="60"/>
      <c r="J96" s="60"/>
      <c r="K96" s="76"/>
      <c r="L96" s="60" t="str">
        <f t="shared" si="7"/>
        <v xml:space="preserve"> </v>
      </c>
      <c r="M96" s="76"/>
      <c r="N96" s="81"/>
      <c r="O96" s="81"/>
      <c r="P96" s="82">
        <f t="shared" si="6"/>
        <v>0</v>
      </c>
      <c r="Q96" s="76"/>
    </row>
    <row r="97" spans="1:17" ht="15" x14ac:dyDescent="0.2">
      <c r="A97" s="76"/>
      <c r="B97" s="76"/>
      <c r="C97" s="77"/>
      <c r="D97" s="76"/>
      <c r="E97" s="77"/>
      <c r="F97" s="76"/>
      <c r="G97" s="83">
        <f t="shared" si="8"/>
        <v>412.79999999999995</v>
      </c>
      <c r="H97" s="60">
        <f t="shared" si="8"/>
        <v>23</v>
      </c>
      <c r="I97" s="60"/>
      <c r="J97" s="60"/>
      <c r="K97" s="76"/>
      <c r="L97" s="60" t="str">
        <f t="shared" si="7"/>
        <v xml:space="preserve"> </v>
      </c>
      <c r="M97" s="76"/>
      <c r="N97" s="81"/>
      <c r="O97" s="81"/>
      <c r="P97" s="82">
        <f t="shared" si="6"/>
        <v>0</v>
      </c>
      <c r="Q97" s="76"/>
    </row>
    <row r="98" spans="1:17" ht="15" x14ac:dyDescent="0.2">
      <c r="A98" s="76"/>
      <c r="B98" s="76"/>
      <c r="C98" s="77"/>
      <c r="D98" s="76"/>
      <c r="E98" s="77"/>
      <c r="F98" s="76"/>
      <c r="G98" s="83">
        <f t="shared" si="8"/>
        <v>412.79999999999995</v>
      </c>
      <c r="H98" s="60">
        <f t="shared" si="8"/>
        <v>23</v>
      </c>
      <c r="I98" s="60"/>
      <c r="J98" s="60"/>
      <c r="K98" s="76"/>
      <c r="L98" s="60" t="str">
        <f t="shared" si="7"/>
        <v xml:space="preserve"> </v>
      </c>
      <c r="M98" s="76"/>
      <c r="N98" s="81"/>
      <c r="O98" s="81"/>
      <c r="P98" s="82">
        <f t="shared" si="6"/>
        <v>0</v>
      </c>
      <c r="Q98" s="76"/>
    </row>
    <row r="99" spans="1:17" ht="15" x14ac:dyDescent="0.2">
      <c r="A99" s="76"/>
      <c r="B99" s="76"/>
      <c r="C99" s="77"/>
      <c r="D99" s="76"/>
      <c r="E99" s="77"/>
      <c r="F99" s="76"/>
      <c r="G99" s="83">
        <f t="shared" si="8"/>
        <v>412.79999999999995</v>
      </c>
      <c r="H99" s="60">
        <f t="shared" si="8"/>
        <v>23</v>
      </c>
      <c r="I99" s="60"/>
      <c r="J99" s="60"/>
      <c r="K99" s="76"/>
      <c r="L99" s="60" t="str">
        <f t="shared" si="7"/>
        <v xml:space="preserve"> </v>
      </c>
      <c r="M99" s="76"/>
      <c r="N99" s="81"/>
      <c r="O99" s="81"/>
      <c r="P99" s="82">
        <f t="shared" si="6"/>
        <v>0</v>
      </c>
      <c r="Q99" s="76"/>
    </row>
    <row r="100" spans="1:17" ht="15" x14ac:dyDescent="0.2">
      <c r="A100" s="76"/>
      <c r="B100" s="76"/>
      <c r="C100" s="77"/>
      <c r="D100" s="76"/>
      <c r="E100" s="77"/>
      <c r="F100" s="76"/>
      <c r="G100" s="83">
        <f t="shared" si="8"/>
        <v>412.79999999999995</v>
      </c>
      <c r="H100" s="60">
        <f t="shared" si="8"/>
        <v>23</v>
      </c>
      <c r="I100" s="60"/>
      <c r="J100" s="60"/>
      <c r="K100" s="76"/>
      <c r="L100" s="60" t="str">
        <f t="shared" si="7"/>
        <v xml:space="preserve"> </v>
      </c>
      <c r="M100" s="76"/>
      <c r="N100" s="81"/>
      <c r="O100" s="81"/>
      <c r="P100" s="82">
        <f t="shared" si="6"/>
        <v>0</v>
      </c>
      <c r="Q100" s="76"/>
    </row>
    <row r="101" spans="1:17" ht="15" x14ac:dyDescent="0.2">
      <c r="A101" s="76"/>
      <c r="B101" s="76"/>
      <c r="C101" s="77"/>
      <c r="D101" s="76"/>
      <c r="E101" s="77"/>
      <c r="F101" s="76"/>
      <c r="G101" s="83">
        <f t="shared" si="8"/>
        <v>412.79999999999995</v>
      </c>
      <c r="H101" s="60">
        <f t="shared" si="8"/>
        <v>23</v>
      </c>
      <c r="I101" s="60"/>
      <c r="J101" s="60"/>
      <c r="K101" s="76"/>
      <c r="L101" s="60" t="str">
        <f t="shared" si="7"/>
        <v xml:space="preserve"> </v>
      </c>
      <c r="M101" s="76"/>
      <c r="N101" s="81"/>
      <c r="O101" s="81"/>
      <c r="P101" s="82">
        <f t="shared" si="6"/>
        <v>0</v>
      </c>
      <c r="Q101" s="76"/>
    </row>
    <row r="102" spans="1:17" ht="15" x14ac:dyDescent="0.2">
      <c r="A102" s="76"/>
      <c r="B102" s="76"/>
      <c r="C102" s="77"/>
      <c r="D102" s="76"/>
      <c r="E102" s="77"/>
      <c r="F102" s="76"/>
      <c r="G102" s="83">
        <f t="shared" si="8"/>
        <v>412.79999999999995</v>
      </c>
      <c r="H102" s="60">
        <f t="shared" si="8"/>
        <v>23</v>
      </c>
      <c r="I102" s="60"/>
      <c r="J102" s="60"/>
      <c r="K102" s="76"/>
      <c r="L102" s="60" t="str">
        <f t="shared" si="7"/>
        <v xml:space="preserve"> </v>
      </c>
      <c r="M102" s="76"/>
      <c r="N102" s="81"/>
      <c r="O102" s="81"/>
      <c r="P102" s="82">
        <f t="shared" si="6"/>
        <v>0</v>
      </c>
      <c r="Q102" s="76"/>
    </row>
    <row r="103" spans="1:17" ht="15" x14ac:dyDescent="0.2">
      <c r="A103" s="76"/>
      <c r="B103" s="76"/>
      <c r="C103" s="77"/>
      <c r="D103" s="76"/>
      <c r="E103" s="77"/>
      <c r="F103" s="76"/>
      <c r="G103" s="83">
        <f t="shared" si="8"/>
        <v>412.79999999999995</v>
      </c>
      <c r="H103" s="60">
        <f t="shared" si="8"/>
        <v>23</v>
      </c>
      <c r="I103" s="60"/>
      <c r="J103" s="60"/>
      <c r="K103" s="76"/>
      <c r="L103" s="60" t="str">
        <f t="shared" si="7"/>
        <v xml:space="preserve"> </v>
      </c>
      <c r="M103" s="76"/>
      <c r="N103" s="81"/>
      <c r="O103" s="81"/>
      <c r="P103" s="82">
        <f t="shared" si="6"/>
        <v>0</v>
      </c>
      <c r="Q103" s="76"/>
    </row>
    <row r="104" spans="1:17" ht="15" x14ac:dyDescent="0.2">
      <c r="A104" s="76"/>
      <c r="B104" s="76"/>
      <c r="C104" s="77"/>
      <c r="D104" s="76"/>
      <c r="E104" s="77"/>
      <c r="F104" s="76"/>
      <c r="G104" s="83">
        <f t="shared" si="8"/>
        <v>412.79999999999995</v>
      </c>
      <c r="H104" s="60">
        <f t="shared" si="8"/>
        <v>23</v>
      </c>
      <c r="I104" s="60"/>
      <c r="J104" s="60"/>
      <c r="K104" s="76"/>
      <c r="L104" s="60" t="str">
        <f t="shared" si="7"/>
        <v xml:space="preserve"> </v>
      </c>
      <c r="M104" s="76"/>
      <c r="N104" s="81"/>
      <c r="O104" s="81"/>
      <c r="P104" s="82">
        <f t="shared" si="6"/>
        <v>0</v>
      </c>
      <c r="Q104" s="76"/>
    </row>
    <row r="105" spans="1:17" ht="15" x14ac:dyDescent="0.2">
      <c r="A105" s="76"/>
      <c r="B105" s="76"/>
      <c r="C105" s="77"/>
      <c r="D105" s="76"/>
      <c r="E105" s="77"/>
      <c r="F105" s="76"/>
      <c r="G105" s="83">
        <f t="shared" si="8"/>
        <v>412.79999999999995</v>
      </c>
      <c r="H105" s="60">
        <f t="shared" si="8"/>
        <v>23</v>
      </c>
      <c r="I105" s="60"/>
      <c r="J105" s="60"/>
      <c r="K105" s="76"/>
      <c r="L105" s="60" t="str">
        <f t="shared" si="7"/>
        <v xml:space="preserve"> </v>
      </c>
      <c r="M105" s="76"/>
      <c r="N105" s="81"/>
      <c r="O105" s="81"/>
      <c r="P105" s="82">
        <f t="shared" si="6"/>
        <v>0</v>
      </c>
      <c r="Q105" s="76"/>
    </row>
    <row r="106" spans="1:17" ht="15" x14ac:dyDescent="0.2">
      <c r="A106" s="76"/>
      <c r="B106" s="76"/>
      <c r="C106" s="77"/>
      <c r="D106" s="76"/>
      <c r="E106" s="77"/>
      <c r="F106" s="76"/>
      <c r="G106" s="83">
        <f t="shared" si="8"/>
        <v>412.79999999999995</v>
      </c>
      <c r="H106" s="60">
        <f t="shared" si="8"/>
        <v>23</v>
      </c>
      <c r="I106" s="60"/>
      <c r="J106" s="60"/>
      <c r="K106" s="76"/>
      <c r="L106" s="60" t="str">
        <f t="shared" si="7"/>
        <v xml:space="preserve"> </v>
      </c>
      <c r="M106" s="76"/>
      <c r="N106" s="81"/>
      <c r="O106" s="81"/>
      <c r="P106" s="82">
        <f t="shared" si="6"/>
        <v>0</v>
      </c>
      <c r="Q106" s="76"/>
    </row>
    <row r="107" spans="1:17" ht="15" x14ac:dyDescent="0.2">
      <c r="A107" s="76"/>
      <c r="B107" s="76"/>
      <c r="C107" s="77"/>
      <c r="D107" s="76"/>
      <c r="E107" s="77"/>
      <c r="F107" s="76"/>
      <c r="G107" s="83">
        <f t="shared" si="8"/>
        <v>412.79999999999995</v>
      </c>
      <c r="H107" s="60">
        <f t="shared" si="8"/>
        <v>23</v>
      </c>
      <c r="I107" s="60"/>
      <c r="J107" s="60"/>
      <c r="K107" s="76"/>
      <c r="L107" s="60" t="str">
        <f t="shared" si="7"/>
        <v xml:space="preserve"> </v>
      </c>
      <c r="M107" s="76"/>
      <c r="N107" s="81"/>
      <c r="O107" s="81"/>
      <c r="P107" s="82">
        <f t="shared" si="6"/>
        <v>0</v>
      </c>
      <c r="Q107" s="76"/>
    </row>
    <row r="108" spans="1:17" ht="15" x14ac:dyDescent="0.2">
      <c r="A108" s="76"/>
      <c r="B108" s="76"/>
      <c r="C108" s="77"/>
      <c r="D108" s="76"/>
      <c r="E108" s="77"/>
      <c r="F108" s="76"/>
      <c r="G108" s="83">
        <f t="shared" si="8"/>
        <v>412.79999999999995</v>
      </c>
      <c r="H108" s="60">
        <f t="shared" si="8"/>
        <v>23</v>
      </c>
      <c r="I108" s="60"/>
      <c r="J108" s="60"/>
      <c r="K108" s="76"/>
      <c r="L108" s="60" t="str">
        <f t="shared" si="7"/>
        <v xml:space="preserve"> </v>
      </c>
      <c r="M108" s="76"/>
      <c r="N108" s="81"/>
      <c r="O108" s="81"/>
      <c r="P108" s="82">
        <f t="shared" si="6"/>
        <v>0</v>
      </c>
      <c r="Q108" s="76"/>
    </row>
    <row r="109" spans="1:17" ht="15" x14ac:dyDescent="0.2">
      <c r="A109" s="76"/>
      <c r="B109" s="76"/>
      <c r="C109" s="77"/>
      <c r="D109" s="76"/>
      <c r="E109" s="77"/>
      <c r="F109" s="76"/>
      <c r="G109" s="83">
        <f t="shared" si="8"/>
        <v>412.79999999999995</v>
      </c>
      <c r="H109" s="60">
        <f t="shared" si="8"/>
        <v>23</v>
      </c>
      <c r="I109" s="60"/>
      <c r="J109" s="60"/>
      <c r="K109" s="76"/>
      <c r="L109" s="60" t="str">
        <f t="shared" si="7"/>
        <v xml:space="preserve"> </v>
      </c>
      <c r="M109" s="76"/>
      <c r="N109" s="81"/>
      <c r="O109" s="81"/>
      <c r="P109" s="82">
        <f t="shared" si="6"/>
        <v>0</v>
      </c>
      <c r="Q109" s="76"/>
    </row>
    <row r="110" spans="1:17" ht="15" x14ac:dyDescent="0.2">
      <c r="A110" s="76"/>
      <c r="B110" s="76"/>
      <c r="C110" s="77"/>
      <c r="D110" s="76"/>
      <c r="E110" s="77"/>
      <c r="F110" s="76"/>
      <c r="G110" s="83">
        <f t="shared" si="8"/>
        <v>412.79999999999995</v>
      </c>
      <c r="H110" s="60">
        <f t="shared" si="8"/>
        <v>23</v>
      </c>
      <c r="I110" s="60"/>
      <c r="J110" s="60"/>
      <c r="K110" s="76"/>
      <c r="L110" s="60" t="str">
        <f t="shared" si="7"/>
        <v xml:space="preserve"> </v>
      </c>
      <c r="M110" s="76"/>
      <c r="N110" s="81"/>
      <c r="O110" s="81"/>
      <c r="P110" s="82">
        <f t="shared" si="6"/>
        <v>0</v>
      </c>
      <c r="Q110" s="76"/>
    </row>
    <row r="111" spans="1:17" ht="15" x14ac:dyDescent="0.2">
      <c r="A111" s="76"/>
      <c r="B111" s="76"/>
      <c r="C111" s="77"/>
      <c r="D111" s="76"/>
      <c r="E111" s="77"/>
      <c r="F111" s="76"/>
      <c r="G111" s="83">
        <f t="shared" si="8"/>
        <v>412.79999999999995</v>
      </c>
      <c r="H111" s="60">
        <f t="shared" si="8"/>
        <v>23</v>
      </c>
      <c r="I111" s="60"/>
      <c r="J111" s="60"/>
      <c r="K111" s="76"/>
      <c r="L111" s="60" t="str">
        <f t="shared" si="7"/>
        <v xml:space="preserve"> </v>
      </c>
      <c r="M111" s="76"/>
      <c r="N111" s="81"/>
      <c r="O111" s="81"/>
      <c r="P111" s="82">
        <f t="shared" si="6"/>
        <v>0</v>
      </c>
      <c r="Q111" s="76"/>
    </row>
    <row r="112" spans="1:17" ht="15" x14ac:dyDescent="0.2">
      <c r="A112" s="76"/>
      <c r="B112" s="76"/>
      <c r="C112" s="77"/>
      <c r="D112" s="76"/>
      <c r="E112" s="77"/>
      <c r="F112" s="76"/>
      <c r="G112" s="83">
        <f t="shared" si="8"/>
        <v>412.79999999999995</v>
      </c>
      <c r="H112" s="60">
        <f t="shared" si="8"/>
        <v>23</v>
      </c>
      <c r="I112" s="60"/>
      <c r="J112" s="60"/>
      <c r="K112" s="76"/>
      <c r="L112" s="60" t="str">
        <f t="shared" si="7"/>
        <v xml:space="preserve"> </v>
      </c>
      <c r="M112" s="76"/>
      <c r="N112" s="81"/>
      <c r="O112" s="81"/>
      <c r="P112" s="82">
        <f t="shared" si="6"/>
        <v>0</v>
      </c>
      <c r="Q112" s="76"/>
    </row>
    <row r="113" spans="1:17" ht="15" x14ac:dyDescent="0.2">
      <c r="A113" s="76"/>
      <c r="B113" s="76"/>
      <c r="C113" s="77"/>
      <c r="D113" s="76"/>
      <c r="E113" s="77"/>
      <c r="F113" s="76"/>
      <c r="G113" s="83">
        <f t="shared" si="8"/>
        <v>412.79999999999995</v>
      </c>
      <c r="H113" s="60">
        <f t="shared" si="8"/>
        <v>23</v>
      </c>
      <c r="I113" s="60"/>
      <c r="J113" s="60"/>
      <c r="K113" s="76"/>
      <c r="L113" s="60" t="str">
        <f t="shared" si="7"/>
        <v xml:space="preserve"> </v>
      </c>
      <c r="M113" s="76"/>
      <c r="N113" s="81"/>
      <c r="O113" s="81"/>
      <c r="P113" s="82">
        <f t="shared" si="6"/>
        <v>0</v>
      </c>
      <c r="Q113" s="76"/>
    </row>
    <row r="114" spans="1:17" ht="15" x14ac:dyDescent="0.2">
      <c r="A114" s="76"/>
      <c r="B114" s="76"/>
      <c r="C114" s="77"/>
      <c r="D114" s="76"/>
      <c r="E114" s="77"/>
      <c r="F114" s="76"/>
      <c r="G114" s="83">
        <f t="shared" si="8"/>
        <v>412.79999999999995</v>
      </c>
      <c r="H114" s="60">
        <f t="shared" si="8"/>
        <v>23</v>
      </c>
      <c r="I114" s="60"/>
      <c r="J114" s="60"/>
      <c r="K114" s="76"/>
      <c r="L114" s="60" t="str">
        <f t="shared" si="7"/>
        <v xml:space="preserve"> </v>
      </c>
      <c r="M114" s="76"/>
      <c r="N114" s="81"/>
      <c r="O114" s="81"/>
      <c r="P114" s="82">
        <f t="shared" si="6"/>
        <v>0</v>
      </c>
      <c r="Q114" s="76"/>
    </row>
    <row r="115" spans="1:17" ht="15" x14ac:dyDescent="0.2">
      <c r="A115" s="76"/>
      <c r="B115" s="76"/>
      <c r="C115" s="77"/>
      <c r="D115" s="76"/>
      <c r="E115" s="77"/>
      <c r="F115" s="76"/>
      <c r="G115" s="83">
        <f t="shared" si="8"/>
        <v>412.79999999999995</v>
      </c>
      <c r="H115" s="60">
        <f t="shared" si="8"/>
        <v>23</v>
      </c>
      <c r="I115" s="60"/>
      <c r="J115" s="60"/>
      <c r="K115" s="76"/>
      <c r="L115" s="60" t="str">
        <f t="shared" si="7"/>
        <v xml:space="preserve"> </v>
      </c>
      <c r="M115" s="76"/>
      <c r="N115" s="81"/>
      <c r="O115" s="81"/>
      <c r="P115" s="82">
        <f t="shared" si="6"/>
        <v>0</v>
      </c>
      <c r="Q115" s="76"/>
    </row>
    <row r="116" spans="1:17" ht="15" x14ac:dyDescent="0.2">
      <c r="A116" s="76"/>
      <c r="B116" s="76"/>
      <c r="C116" s="77"/>
      <c r="D116" s="76"/>
      <c r="E116" s="77"/>
      <c r="F116" s="76"/>
      <c r="G116" s="83">
        <f t="shared" si="8"/>
        <v>412.79999999999995</v>
      </c>
      <c r="H116" s="60">
        <f t="shared" si="8"/>
        <v>23</v>
      </c>
      <c r="I116" s="60"/>
      <c r="J116" s="60"/>
      <c r="K116" s="76"/>
      <c r="L116" s="60" t="str">
        <f t="shared" si="7"/>
        <v xml:space="preserve"> </v>
      </c>
      <c r="M116" s="76"/>
      <c r="N116" s="81"/>
      <c r="O116" s="81"/>
      <c r="P116" s="82">
        <f t="shared" si="6"/>
        <v>0</v>
      </c>
      <c r="Q116" s="76"/>
    </row>
    <row r="117" spans="1:17" ht="15" x14ac:dyDescent="0.2">
      <c r="A117" s="76"/>
      <c r="B117" s="76"/>
      <c r="C117" s="77"/>
      <c r="D117" s="76"/>
      <c r="E117" s="77"/>
      <c r="F117" s="76"/>
      <c r="G117" s="83">
        <f t="shared" si="8"/>
        <v>412.79999999999995</v>
      </c>
      <c r="H117" s="60">
        <f t="shared" si="8"/>
        <v>23</v>
      </c>
      <c r="I117" s="60"/>
      <c r="J117" s="60"/>
      <c r="K117" s="76"/>
      <c r="L117" s="60" t="str">
        <f t="shared" si="7"/>
        <v xml:space="preserve"> </v>
      </c>
      <c r="M117" s="76"/>
      <c r="N117" s="81"/>
      <c r="O117" s="81"/>
      <c r="P117" s="82">
        <f t="shared" si="6"/>
        <v>0</v>
      </c>
      <c r="Q117" s="76"/>
    </row>
    <row r="118" spans="1:17" ht="15" x14ac:dyDescent="0.2">
      <c r="A118" s="76"/>
      <c r="B118" s="76"/>
      <c r="C118" s="77"/>
      <c r="D118" s="76"/>
      <c r="E118" s="77"/>
      <c r="F118" s="76"/>
      <c r="G118" s="83">
        <f t="shared" si="8"/>
        <v>412.79999999999995</v>
      </c>
      <c r="H118" s="60">
        <f t="shared" si="8"/>
        <v>23</v>
      </c>
      <c r="I118" s="60"/>
      <c r="J118" s="60"/>
      <c r="K118" s="76"/>
      <c r="L118" s="60" t="str">
        <f t="shared" si="7"/>
        <v xml:space="preserve"> </v>
      </c>
      <c r="M118" s="76"/>
      <c r="N118" s="81"/>
      <c r="O118" s="81"/>
      <c r="P118" s="82">
        <f t="shared" si="6"/>
        <v>0</v>
      </c>
      <c r="Q118" s="76"/>
    </row>
    <row r="119" spans="1:17" ht="15" x14ac:dyDescent="0.2">
      <c r="A119" s="76"/>
      <c r="B119" s="76"/>
      <c r="C119" s="77"/>
      <c r="D119" s="76"/>
      <c r="E119" s="77"/>
      <c r="F119" s="76"/>
      <c r="G119" s="83">
        <f t="shared" ref="G119:H182" si="9">G118-E119+C119</f>
        <v>412.79999999999995</v>
      </c>
      <c r="H119" s="60">
        <f t="shared" si="9"/>
        <v>23</v>
      </c>
      <c r="I119" s="60"/>
      <c r="J119" s="60"/>
      <c r="K119" s="76"/>
      <c r="L119" s="60" t="str">
        <f t="shared" si="7"/>
        <v xml:space="preserve"> </v>
      </c>
      <c r="M119" s="76"/>
      <c r="N119" s="81"/>
      <c r="O119" s="81"/>
      <c r="P119" s="82">
        <f t="shared" si="6"/>
        <v>0</v>
      </c>
      <c r="Q119" s="76"/>
    </row>
    <row r="120" spans="1:17" ht="15" x14ac:dyDescent="0.2">
      <c r="A120" s="76"/>
      <c r="B120" s="76"/>
      <c r="C120" s="77"/>
      <c r="D120" s="76"/>
      <c r="E120" s="77"/>
      <c r="F120" s="76"/>
      <c r="G120" s="83">
        <f t="shared" si="9"/>
        <v>412.79999999999995</v>
      </c>
      <c r="H120" s="60">
        <f t="shared" si="9"/>
        <v>23</v>
      </c>
      <c r="I120" s="60"/>
      <c r="J120" s="60"/>
      <c r="K120" s="76"/>
      <c r="L120" s="60" t="str">
        <f t="shared" si="7"/>
        <v xml:space="preserve"> </v>
      </c>
      <c r="M120" s="76"/>
      <c r="N120" s="81"/>
      <c r="O120" s="81"/>
      <c r="P120" s="82">
        <f t="shared" si="6"/>
        <v>0</v>
      </c>
      <c r="Q120" s="76"/>
    </row>
    <row r="121" spans="1:17" ht="15" x14ac:dyDescent="0.2">
      <c r="A121" s="76"/>
      <c r="B121" s="76"/>
      <c r="C121" s="77"/>
      <c r="D121" s="76"/>
      <c r="E121" s="77"/>
      <c r="F121" s="76"/>
      <c r="G121" s="83">
        <f t="shared" si="9"/>
        <v>412.79999999999995</v>
      </c>
      <c r="H121" s="60">
        <f t="shared" si="9"/>
        <v>23</v>
      </c>
      <c r="I121" s="60"/>
      <c r="J121" s="60"/>
      <c r="K121" s="76"/>
      <c r="L121" s="60" t="str">
        <f t="shared" si="7"/>
        <v xml:space="preserve"> </v>
      </c>
      <c r="M121" s="76"/>
      <c r="N121" s="81"/>
      <c r="O121" s="81"/>
      <c r="P121" s="82">
        <f t="shared" si="6"/>
        <v>0</v>
      </c>
      <c r="Q121" s="76"/>
    </row>
    <row r="122" spans="1:17" ht="15" x14ac:dyDescent="0.2">
      <c r="A122" s="76"/>
      <c r="B122" s="76"/>
      <c r="C122" s="77"/>
      <c r="D122" s="76"/>
      <c r="E122" s="77"/>
      <c r="F122" s="76"/>
      <c r="G122" s="83">
        <f t="shared" si="9"/>
        <v>412.79999999999995</v>
      </c>
      <c r="H122" s="60">
        <f t="shared" si="9"/>
        <v>23</v>
      </c>
      <c r="I122" s="60"/>
      <c r="J122" s="60"/>
      <c r="K122" s="76"/>
      <c r="L122" s="60" t="str">
        <f t="shared" si="7"/>
        <v xml:space="preserve"> </v>
      </c>
      <c r="M122" s="76"/>
      <c r="N122" s="81"/>
      <c r="O122" s="81"/>
      <c r="P122" s="82">
        <f t="shared" si="6"/>
        <v>0</v>
      </c>
      <c r="Q122" s="76"/>
    </row>
    <row r="123" spans="1:17" ht="15" x14ac:dyDescent="0.2">
      <c r="A123" s="76"/>
      <c r="B123" s="76"/>
      <c r="C123" s="77"/>
      <c r="D123" s="76"/>
      <c r="E123" s="77"/>
      <c r="F123" s="76"/>
      <c r="G123" s="83">
        <f t="shared" si="9"/>
        <v>412.79999999999995</v>
      </c>
      <c r="H123" s="60">
        <f t="shared" si="9"/>
        <v>23</v>
      </c>
      <c r="I123" s="60"/>
      <c r="J123" s="60"/>
      <c r="K123" s="76"/>
      <c r="L123" s="60" t="str">
        <f t="shared" si="7"/>
        <v xml:space="preserve"> </v>
      </c>
      <c r="M123" s="76"/>
      <c r="N123" s="81"/>
      <c r="O123" s="81"/>
      <c r="P123" s="82">
        <f t="shared" si="6"/>
        <v>0</v>
      </c>
      <c r="Q123" s="76"/>
    </row>
    <row r="124" spans="1:17" ht="15" x14ac:dyDescent="0.2">
      <c r="A124" s="76"/>
      <c r="B124" s="76"/>
      <c r="C124" s="77"/>
      <c r="D124" s="76"/>
      <c r="E124" s="77"/>
      <c r="F124" s="76"/>
      <c r="G124" s="83">
        <f t="shared" si="9"/>
        <v>412.79999999999995</v>
      </c>
      <c r="H124" s="60">
        <f t="shared" si="9"/>
        <v>23</v>
      </c>
      <c r="I124" s="60"/>
      <c r="J124" s="60"/>
      <c r="K124" s="76"/>
      <c r="L124" s="60" t="str">
        <f t="shared" si="7"/>
        <v xml:space="preserve"> </v>
      </c>
      <c r="M124" s="76"/>
      <c r="N124" s="81"/>
      <c r="O124" s="81"/>
      <c r="P124" s="82">
        <f t="shared" si="6"/>
        <v>0</v>
      </c>
      <c r="Q124" s="76"/>
    </row>
    <row r="125" spans="1:17" ht="15" x14ac:dyDescent="0.2">
      <c r="A125" s="76"/>
      <c r="B125" s="76"/>
      <c r="C125" s="77"/>
      <c r="D125" s="76"/>
      <c r="E125" s="77"/>
      <c r="F125" s="76"/>
      <c r="G125" s="83">
        <f t="shared" si="9"/>
        <v>412.79999999999995</v>
      </c>
      <c r="H125" s="60">
        <f t="shared" si="9"/>
        <v>23</v>
      </c>
      <c r="I125" s="60"/>
      <c r="J125" s="60"/>
      <c r="K125" s="76"/>
      <c r="L125" s="60" t="str">
        <f t="shared" si="7"/>
        <v xml:space="preserve"> </v>
      </c>
      <c r="M125" s="76"/>
      <c r="N125" s="81"/>
      <c r="O125" s="81"/>
      <c r="P125" s="82">
        <f t="shared" si="6"/>
        <v>0</v>
      </c>
      <c r="Q125" s="76"/>
    </row>
    <row r="126" spans="1:17" ht="15" x14ac:dyDescent="0.2">
      <c r="A126" s="76"/>
      <c r="B126" s="76"/>
      <c r="C126" s="77"/>
      <c r="D126" s="76"/>
      <c r="E126" s="77"/>
      <c r="F126" s="76"/>
      <c r="G126" s="83">
        <f t="shared" si="9"/>
        <v>412.79999999999995</v>
      </c>
      <c r="H126" s="60">
        <f t="shared" si="9"/>
        <v>23</v>
      </c>
      <c r="I126" s="60"/>
      <c r="J126" s="60"/>
      <c r="K126" s="76"/>
      <c r="L126" s="60" t="str">
        <f t="shared" si="7"/>
        <v xml:space="preserve"> </v>
      </c>
      <c r="M126" s="76"/>
      <c r="N126" s="81"/>
      <c r="O126" s="81"/>
      <c r="P126" s="82">
        <f t="shared" si="6"/>
        <v>0</v>
      </c>
      <c r="Q126" s="76"/>
    </row>
    <row r="127" spans="1:17" ht="15" x14ac:dyDescent="0.2">
      <c r="A127" s="76"/>
      <c r="B127" s="76"/>
      <c r="C127" s="77"/>
      <c r="D127" s="76"/>
      <c r="E127" s="77"/>
      <c r="F127" s="76"/>
      <c r="G127" s="83">
        <f t="shared" si="9"/>
        <v>412.79999999999995</v>
      </c>
      <c r="H127" s="60">
        <f t="shared" si="9"/>
        <v>23</v>
      </c>
      <c r="I127" s="60"/>
      <c r="J127" s="60"/>
      <c r="K127" s="76"/>
      <c r="L127" s="60" t="str">
        <f t="shared" si="7"/>
        <v xml:space="preserve"> </v>
      </c>
      <c r="M127" s="76"/>
      <c r="N127" s="81"/>
      <c r="O127" s="81"/>
      <c r="P127" s="82">
        <f t="shared" si="6"/>
        <v>0</v>
      </c>
      <c r="Q127" s="76"/>
    </row>
    <row r="128" spans="1:17" ht="15" x14ac:dyDescent="0.2">
      <c r="A128" s="76"/>
      <c r="B128" s="76"/>
      <c r="C128" s="77"/>
      <c r="D128" s="76"/>
      <c r="E128" s="77"/>
      <c r="F128" s="76"/>
      <c r="G128" s="83">
        <f t="shared" si="9"/>
        <v>412.79999999999995</v>
      </c>
      <c r="H128" s="60">
        <f t="shared" si="9"/>
        <v>23</v>
      </c>
      <c r="I128" s="60"/>
      <c r="J128" s="60"/>
      <c r="K128" s="76"/>
      <c r="L128" s="60" t="str">
        <f t="shared" si="7"/>
        <v xml:space="preserve"> </v>
      </c>
      <c r="M128" s="76"/>
      <c r="N128" s="81"/>
      <c r="O128" s="81"/>
      <c r="P128" s="82">
        <f t="shared" si="6"/>
        <v>0</v>
      </c>
      <c r="Q128" s="76"/>
    </row>
    <row r="129" spans="1:17" ht="15" x14ac:dyDescent="0.2">
      <c r="A129" s="76"/>
      <c r="B129" s="76"/>
      <c r="C129" s="77"/>
      <c r="D129" s="76"/>
      <c r="E129" s="77"/>
      <c r="F129" s="76"/>
      <c r="G129" s="83">
        <f t="shared" si="9"/>
        <v>412.79999999999995</v>
      </c>
      <c r="H129" s="60">
        <f t="shared" si="9"/>
        <v>23</v>
      </c>
      <c r="I129" s="60"/>
      <c r="J129" s="60"/>
      <c r="K129" s="76"/>
      <c r="L129" s="60" t="str">
        <f t="shared" si="7"/>
        <v xml:space="preserve"> </v>
      </c>
      <c r="M129" s="76"/>
      <c r="N129" s="81"/>
      <c r="O129" s="81"/>
      <c r="P129" s="82">
        <f t="shared" si="6"/>
        <v>0</v>
      </c>
      <c r="Q129" s="76"/>
    </row>
    <row r="130" spans="1:17" ht="15" x14ac:dyDescent="0.2">
      <c r="A130" s="76"/>
      <c r="B130" s="76"/>
      <c r="C130" s="77"/>
      <c r="D130" s="76"/>
      <c r="E130" s="77"/>
      <c r="F130" s="76"/>
      <c r="G130" s="83">
        <f t="shared" si="9"/>
        <v>412.79999999999995</v>
      </c>
      <c r="H130" s="60">
        <f t="shared" si="9"/>
        <v>23</v>
      </c>
      <c r="I130" s="60"/>
      <c r="J130" s="60"/>
      <c r="K130" s="76"/>
      <c r="L130" s="60" t="str">
        <f t="shared" si="7"/>
        <v xml:space="preserve"> </v>
      </c>
      <c r="M130" s="76"/>
      <c r="N130" s="81"/>
      <c r="O130" s="81"/>
      <c r="P130" s="82">
        <f t="shared" si="6"/>
        <v>0</v>
      </c>
      <c r="Q130" s="76"/>
    </row>
    <row r="131" spans="1:17" ht="15" x14ac:dyDescent="0.2">
      <c r="A131" s="76"/>
      <c r="B131" s="76"/>
      <c r="C131" s="77"/>
      <c r="D131" s="76"/>
      <c r="E131" s="77"/>
      <c r="F131" s="76"/>
      <c r="G131" s="83">
        <f t="shared" si="9"/>
        <v>412.79999999999995</v>
      </c>
      <c r="H131" s="60">
        <f t="shared" si="9"/>
        <v>23</v>
      </c>
      <c r="I131" s="60"/>
      <c r="J131" s="60"/>
      <c r="K131" s="76"/>
      <c r="L131" s="60" t="str">
        <f t="shared" si="7"/>
        <v xml:space="preserve"> </v>
      </c>
      <c r="M131" s="76"/>
      <c r="N131" s="81"/>
      <c r="O131" s="81"/>
      <c r="P131" s="82">
        <f t="shared" si="6"/>
        <v>0</v>
      </c>
      <c r="Q131" s="76"/>
    </row>
    <row r="132" spans="1:17" ht="15" x14ac:dyDescent="0.2">
      <c r="A132" s="76"/>
      <c r="B132" s="76"/>
      <c r="C132" s="77"/>
      <c r="D132" s="76"/>
      <c r="E132" s="77"/>
      <c r="F132" s="76"/>
      <c r="G132" s="83">
        <f t="shared" si="9"/>
        <v>412.79999999999995</v>
      </c>
      <c r="H132" s="60">
        <f t="shared" si="9"/>
        <v>23</v>
      </c>
      <c r="I132" s="60"/>
      <c r="J132" s="60"/>
      <c r="K132" s="76"/>
      <c r="L132" s="60" t="str">
        <f t="shared" si="7"/>
        <v xml:space="preserve"> </v>
      </c>
      <c r="M132" s="76"/>
      <c r="N132" s="81"/>
      <c r="O132" s="81"/>
      <c r="P132" s="82">
        <f t="shared" si="6"/>
        <v>0</v>
      </c>
      <c r="Q132" s="76"/>
    </row>
    <row r="133" spans="1:17" ht="15" x14ac:dyDescent="0.2">
      <c r="A133" s="76"/>
      <c r="B133" s="76"/>
      <c r="C133" s="77"/>
      <c r="D133" s="76"/>
      <c r="E133" s="77"/>
      <c r="F133" s="76"/>
      <c r="G133" s="83">
        <f t="shared" si="9"/>
        <v>412.79999999999995</v>
      </c>
      <c r="H133" s="60">
        <f t="shared" si="9"/>
        <v>23</v>
      </c>
      <c r="I133" s="60"/>
      <c r="J133" s="60"/>
      <c r="K133" s="76"/>
      <c r="L133" s="60" t="str">
        <f t="shared" si="7"/>
        <v xml:space="preserve"> </v>
      </c>
      <c r="M133" s="76"/>
      <c r="N133" s="81"/>
      <c r="O133" s="81"/>
      <c r="P133" s="82">
        <f t="shared" si="6"/>
        <v>0</v>
      </c>
      <c r="Q133" s="76"/>
    </row>
    <row r="134" spans="1:17" ht="15" x14ac:dyDescent="0.2">
      <c r="A134" s="76"/>
      <c r="B134" s="76"/>
      <c r="C134" s="77"/>
      <c r="D134" s="76"/>
      <c r="E134" s="77"/>
      <c r="F134" s="76"/>
      <c r="G134" s="83">
        <f t="shared" si="9"/>
        <v>412.79999999999995</v>
      </c>
      <c r="H134" s="60">
        <f t="shared" si="9"/>
        <v>23</v>
      </c>
      <c r="I134" s="60"/>
      <c r="J134" s="60"/>
      <c r="K134" s="76"/>
      <c r="L134" s="60" t="str">
        <f t="shared" si="7"/>
        <v xml:space="preserve"> </v>
      </c>
      <c r="M134" s="76"/>
      <c r="N134" s="81"/>
      <c r="O134" s="81"/>
      <c r="P134" s="82">
        <f t="shared" si="6"/>
        <v>0</v>
      </c>
      <c r="Q134" s="76"/>
    </row>
    <row r="135" spans="1:17" ht="15" x14ac:dyDescent="0.2">
      <c r="A135" s="76"/>
      <c r="B135" s="76"/>
      <c r="C135" s="77"/>
      <c r="D135" s="76"/>
      <c r="E135" s="77"/>
      <c r="F135" s="76"/>
      <c r="G135" s="83">
        <f t="shared" si="9"/>
        <v>412.79999999999995</v>
      </c>
      <c r="H135" s="60">
        <f t="shared" si="9"/>
        <v>23</v>
      </c>
      <c r="I135" s="60"/>
      <c r="J135" s="60"/>
      <c r="K135" s="76"/>
      <c r="L135" s="60" t="str">
        <f t="shared" si="7"/>
        <v xml:space="preserve"> </v>
      </c>
      <c r="M135" s="76"/>
      <c r="N135" s="81"/>
      <c r="O135" s="81"/>
      <c r="P135" s="82">
        <f t="shared" si="6"/>
        <v>0</v>
      </c>
      <c r="Q135" s="76"/>
    </row>
    <row r="136" spans="1:17" ht="15" x14ac:dyDescent="0.2">
      <c r="A136" s="76"/>
      <c r="B136" s="76"/>
      <c r="C136" s="77"/>
      <c r="D136" s="76"/>
      <c r="E136" s="77"/>
      <c r="F136" s="76"/>
      <c r="G136" s="83">
        <f t="shared" si="9"/>
        <v>412.79999999999995</v>
      </c>
      <c r="H136" s="60">
        <f t="shared" si="9"/>
        <v>23</v>
      </c>
      <c r="I136" s="60"/>
      <c r="J136" s="60"/>
      <c r="K136" s="76"/>
      <c r="L136" s="60" t="str">
        <f t="shared" si="7"/>
        <v xml:space="preserve"> </v>
      </c>
      <c r="M136" s="76"/>
      <c r="N136" s="81"/>
      <c r="O136" s="81"/>
      <c r="P136" s="82">
        <f t="shared" si="6"/>
        <v>0</v>
      </c>
      <c r="Q136" s="76"/>
    </row>
    <row r="137" spans="1:17" ht="15" x14ac:dyDescent="0.2">
      <c r="A137" s="76"/>
      <c r="B137" s="76"/>
      <c r="C137" s="77"/>
      <c r="D137" s="76"/>
      <c r="E137" s="77"/>
      <c r="F137" s="76"/>
      <c r="G137" s="83">
        <f t="shared" si="9"/>
        <v>412.79999999999995</v>
      </c>
      <c r="H137" s="60">
        <f t="shared" si="9"/>
        <v>23</v>
      </c>
      <c r="I137" s="60"/>
      <c r="J137" s="60"/>
      <c r="K137" s="76"/>
      <c r="L137" s="60" t="str">
        <f t="shared" si="7"/>
        <v xml:space="preserve"> </v>
      </c>
      <c r="M137" s="76"/>
      <c r="N137" s="81"/>
      <c r="O137" s="81"/>
      <c r="P137" s="82">
        <f t="shared" si="6"/>
        <v>0</v>
      </c>
      <c r="Q137" s="76"/>
    </row>
    <row r="138" spans="1:17" ht="15" x14ac:dyDescent="0.2">
      <c r="A138" s="76"/>
      <c r="B138" s="76"/>
      <c r="C138" s="77"/>
      <c r="D138" s="76"/>
      <c r="E138" s="77"/>
      <c r="F138" s="76"/>
      <c r="G138" s="83">
        <f t="shared" si="9"/>
        <v>412.79999999999995</v>
      </c>
      <c r="H138" s="60">
        <f t="shared" si="9"/>
        <v>23</v>
      </c>
      <c r="I138" s="60"/>
      <c r="J138" s="60"/>
      <c r="K138" s="76"/>
      <c r="L138" s="60" t="str">
        <f t="shared" si="7"/>
        <v xml:space="preserve"> </v>
      </c>
      <c r="M138" s="76"/>
      <c r="N138" s="81"/>
      <c r="O138" s="81"/>
      <c r="P138" s="82">
        <f t="shared" ref="P138:P201" si="10">O138*G138</f>
        <v>0</v>
      </c>
      <c r="Q138" s="76"/>
    </row>
    <row r="139" spans="1:17" ht="15" x14ac:dyDescent="0.2">
      <c r="A139" s="76"/>
      <c r="B139" s="76"/>
      <c r="C139" s="77"/>
      <c r="D139" s="76"/>
      <c r="E139" s="77"/>
      <c r="F139" s="76"/>
      <c r="G139" s="83">
        <f t="shared" si="9"/>
        <v>412.79999999999995</v>
      </c>
      <c r="H139" s="60">
        <f t="shared" si="9"/>
        <v>23</v>
      </c>
      <c r="I139" s="60"/>
      <c r="J139" s="60"/>
      <c r="K139" s="76"/>
      <c r="L139" s="60" t="str">
        <f t="shared" si="7"/>
        <v xml:space="preserve"> </v>
      </c>
      <c r="M139" s="76"/>
      <c r="N139" s="81"/>
      <c r="O139" s="81"/>
      <c r="P139" s="82">
        <f t="shared" si="10"/>
        <v>0</v>
      </c>
      <c r="Q139" s="76"/>
    </row>
    <row r="140" spans="1:17" ht="15" x14ac:dyDescent="0.2">
      <c r="A140" s="76"/>
      <c r="B140" s="76"/>
      <c r="C140" s="77"/>
      <c r="D140" s="76"/>
      <c r="E140" s="77"/>
      <c r="F140" s="76"/>
      <c r="G140" s="83">
        <f t="shared" si="9"/>
        <v>412.79999999999995</v>
      </c>
      <c r="H140" s="60">
        <f t="shared" si="9"/>
        <v>23</v>
      </c>
      <c r="I140" s="60"/>
      <c r="J140" s="60"/>
      <c r="K140" s="76"/>
      <c r="L140" s="60" t="str">
        <f t="shared" ref="L140:L203" si="11">IF(D140&gt;0,D140," ")</f>
        <v xml:space="preserve"> </v>
      </c>
      <c r="M140" s="76"/>
      <c r="N140" s="81"/>
      <c r="O140" s="81"/>
      <c r="P140" s="82">
        <f t="shared" si="10"/>
        <v>0</v>
      </c>
      <c r="Q140" s="76"/>
    </row>
    <row r="141" spans="1:17" ht="15" x14ac:dyDescent="0.2">
      <c r="A141" s="76"/>
      <c r="B141" s="76"/>
      <c r="C141" s="77"/>
      <c r="D141" s="76"/>
      <c r="E141" s="77"/>
      <c r="F141" s="76"/>
      <c r="G141" s="83">
        <f t="shared" si="9"/>
        <v>412.79999999999995</v>
      </c>
      <c r="H141" s="60">
        <f t="shared" si="9"/>
        <v>23</v>
      </c>
      <c r="I141" s="60"/>
      <c r="J141" s="60"/>
      <c r="K141" s="76"/>
      <c r="L141" s="60" t="str">
        <f t="shared" si="11"/>
        <v xml:space="preserve"> </v>
      </c>
      <c r="M141" s="76"/>
      <c r="N141" s="81"/>
      <c r="O141" s="81"/>
      <c r="P141" s="82">
        <f t="shared" si="10"/>
        <v>0</v>
      </c>
      <c r="Q141" s="76"/>
    </row>
    <row r="142" spans="1:17" ht="15" x14ac:dyDescent="0.2">
      <c r="A142" s="76"/>
      <c r="B142" s="76"/>
      <c r="C142" s="77"/>
      <c r="D142" s="76"/>
      <c r="E142" s="77"/>
      <c r="F142" s="76"/>
      <c r="G142" s="83">
        <f t="shared" si="9"/>
        <v>412.79999999999995</v>
      </c>
      <c r="H142" s="60">
        <f t="shared" si="9"/>
        <v>23</v>
      </c>
      <c r="I142" s="60"/>
      <c r="J142" s="60"/>
      <c r="K142" s="76"/>
      <c r="L142" s="60" t="str">
        <f t="shared" si="11"/>
        <v xml:space="preserve"> </v>
      </c>
      <c r="M142" s="76"/>
      <c r="N142" s="81"/>
      <c r="O142" s="81"/>
      <c r="P142" s="82">
        <f t="shared" si="10"/>
        <v>0</v>
      </c>
      <c r="Q142" s="76"/>
    </row>
    <row r="143" spans="1:17" ht="15" x14ac:dyDescent="0.2">
      <c r="A143" s="76"/>
      <c r="B143" s="76"/>
      <c r="C143" s="77"/>
      <c r="D143" s="76"/>
      <c r="E143" s="77"/>
      <c r="F143" s="76"/>
      <c r="G143" s="83">
        <f t="shared" si="9"/>
        <v>412.79999999999995</v>
      </c>
      <c r="H143" s="60">
        <f t="shared" si="9"/>
        <v>23</v>
      </c>
      <c r="I143" s="60"/>
      <c r="J143" s="60"/>
      <c r="K143" s="76"/>
      <c r="L143" s="60" t="str">
        <f t="shared" si="11"/>
        <v xml:space="preserve"> </v>
      </c>
      <c r="M143" s="76"/>
      <c r="N143" s="81"/>
      <c r="O143" s="81"/>
      <c r="P143" s="82">
        <f t="shared" si="10"/>
        <v>0</v>
      </c>
      <c r="Q143" s="76"/>
    </row>
    <row r="144" spans="1:17" ht="15" x14ac:dyDescent="0.2">
      <c r="A144" s="76"/>
      <c r="B144" s="76"/>
      <c r="C144" s="77"/>
      <c r="D144" s="76"/>
      <c r="E144" s="77"/>
      <c r="F144" s="76"/>
      <c r="G144" s="83">
        <f t="shared" si="9"/>
        <v>412.79999999999995</v>
      </c>
      <c r="H144" s="60">
        <f t="shared" si="9"/>
        <v>23</v>
      </c>
      <c r="I144" s="60"/>
      <c r="J144" s="60"/>
      <c r="K144" s="76"/>
      <c r="L144" s="60" t="str">
        <f t="shared" si="11"/>
        <v xml:space="preserve"> </v>
      </c>
      <c r="M144" s="76"/>
      <c r="N144" s="81"/>
      <c r="O144" s="81"/>
      <c r="P144" s="82">
        <f t="shared" si="10"/>
        <v>0</v>
      </c>
      <c r="Q144" s="76"/>
    </row>
    <row r="145" spans="1:17" ht="15" x14ac:dyDescent="0.2">
      <c r="A145" s="76"/>
      <c r="B145" s="76"/>
      <c r="C145" s="77"/>
      <c r="D145" s="76"/>
      <c r="E145" s="77"/>
      <c r="F145" s="76"/>
      <c r="G145" s="83">
        <f t="shared" si="9"/>
        <v>412.79999999999995</v>
      </c>
      <c r="H145" s="60">
        <f t="shared" si="9"/>
        <v>23</v>
      </c>
      <c r="I145" s="60"/>
      <c r="J145" s="60"/>
      <c r="K145" s="76"/>
      <c r="L145" s="60" t="str">
        <f t="shared" si="11"/>
        <v xml:space="preserve"> </v>
      </c>
      <c r="M145" s="76"/>
      <c r="N145" s="81"/>
      <c r="O145" s="81"/>
      <c r="P145" s="82">
        <f t="shared" si="10"/>
        <v>0</v>
      </c>
      <c r="Q145" s="76"/>
    </row>
    <row r="146" spans="1:17" ht="15" x14ac:dyDescent="0.2">
      <c r="A146" s="76"/>
      <c r="B146" s="76"/>
      <c r="C146" s="77"/>
      <c r="D146" s="76"/>
      <c r="E146" s="77"/>
      <c r="F146" s="76"/>
      <c r="G146" s="83">
        <f t="shared" si="9"/>
        <v>412.79999999999995</v>
      </c>
      <c r="H146" s="60">
        <f t="shared" si="9"/>
        <v>23</v>
      </c>
      <c r="I146" s="60"/>
      <c r="J146" s="60"/>
      <c r="K146" s="76"/>
      <c r="L146" s="60" t="str">
        <f t="shared" si="11"/>
        <v xml:space="preserve"> </v>
      </c>
      <c r="M146" s="76"/>
      <c r="N146" s="81"/>
      <c r="O146" s="81"/>
      <c r="P146" s="82">
        <f t="shared" si="10"/>
        <v>0</v>
      </c>
      <c r="Q146" s="76"/>
    </row>
    <row r="147" spans="1:17" ht="15" x14ac:dyDescent="0.2">
      <c r="A147" s="76"/>
      <c r="B147" s="76"/>
      <c r="C147" s="77"/>
      <c r="D147" s="76"/>
      <c r="E147" s="77"/>
      <c r="F147" s="76"/>
      <c r="G147" s="83">
        <f t="shared" si="9"/>
        <v>412.79999999999995</v>
      </c>
      <c r="H147" s="60">
        <f t="shared" si="9"/>
        <v>23</v>
      </c>
      <c r="I147" s="60"/>
      <c r="J147" s="60"/>
      <c r="K147" s="76"/>
      <c r="L147" s="60" t="str">
        <f t="shared" si="11"/>
        <v xml:space="preserve"> </v>
      </c>
      <c r="M147" s="76"/>
      <c r="N147" s="81"/>
      <c r="O147" s="81"/>
      <c r="P147" s="82">
        <f t="shared" si="10"/>
        <v>0</v>
      </c>
      <c r="Q147" s="76"/>
    </row>
    <row r="148" spans="1:17" ht="15" x14ac:dyDescent="0.2">
      <c r="A148" s="76"/>
      <c r="B148" s="76"/>
      <c r="C148" s="77"/>
      <c r="D148" s="76"/>
      <c r="E148" s="77"/>
      <c r="F148" s="76"/>
      <c r="G148" s="83">
        <f t="shared" si="9"/>
        <v>412.79999999999995</v>
      </c>
      <c r="H148" s="60">
        <f t="shared" si="9"/>
        <v>23</v>
      </c>
      <c r="I148" s="60"/>
      <c r="J148" s="60"/>
      <c r="K148" s="76"/>
      <c r="L148" s="60" t="str">
        <f t="shared" si="11"/>
        <v xml:space="preserve"> </v>
      </c>
      <c r="M148" s="76"/>
      <c r="N148" s="81"/>
      <c r="O148" s="81"/>
      <c r="P148" s="82">
        <f t="shared" si="10"/>
        <v>0</v>
      </c>
      <c r="Q148" s="76"/>
    </row>
    <row r="149" spans="1:17" ht="15" x14ac:dyDescent="0.2">
      <c r="A149" s="76"/>
      <c r="B149" s="76"/>
      <c r="C149" s="77"/>
      <c r="D149" s="76"/>
      <c r="E149" s="77"/>
      <c r="F149" s="76"/>
      <c r="G149" s="83">
        <f t="shared" si="9"/>
        <v>412.79999999999995</v>
      </c>
      <c r="H149" s="60">
        <f t="shared" si="9"/>
        <v>23</v>
      </c>
      <c r="I149" s="60"/>
      <c r="J149" s="60"/>
      <c r="K149" s="76"/>
      <c r="L149" s="60" t="str">
        <f t="shared" si="11"/>
        <v xml:space="preserve"> </v>
      </c>
      <c r="M149" s="76"/>
      <c r="N149" s="81"/>
      <c r="O149" s="81"/>
      <c r="P149" s="82">
        <f t="shared" si="10"/>
        <v>0</v>
      </c>
      <c r="Q149" s="76"/>
    </row>
    <row r="150" spans="1:17" ht="15" x14ac:dyDescent="0.2">
      <c r="A150" s="76"/>
      <c r="B150" s="76"/>
      <c r="C150" s="77"/>
      <c r="D150" s="76"/>
      <c r="E150" s="77"/>
      <c r="F150" s="76"/>
      <c r="G150" s="83">
        <f t="shared" si="9"/>
        <v>412.79999999999995</v>
      </c>
      <c r="H150" s="60">
        <f t="shared" si="9"/>
        <v>23</v>
      </c>
      <c r="I150" s="60"/>
      <c r="J150" s="60"/>
      <c r="K150" s="76"/>
      <c r="L150" s="60" t="str">
        <f t="shared" si="11"/>
        <v xml:space="preserve"> </v>
      </c>
      <c r="M150" s="76"/>
      <c r="N150" s="81"/>
      <c r="O150" s="81"/>
      <c r="P150" s="82">
        <f t="shared" si="10"/>
        <v>0</v>
      </c>
      <c r="Q150" s="76"/>
    </row>
    <row r="151" spans="1:17" ht="15" x14ac:dyDescent="0.2">
      <c r="A151" s="76"/>
      <c r="B151" s="76"/>
      <c r="C151" s="77"/>
      <c r="D151" s="76"/>
      <c r="E151" s="77"/>
      <c r="F151" s="76"/>
      <c r="G151" s="83">
        <f t="shared" si="9"/>
        <v>412.79999999999995</v>
      </c>
      <c r="H151" s="60">
        <f t="shared" si="9"/>
        <v>23</v>
      </c>
      <c r="I151" s="60"/>
      <c r="J151" s="60"/>
      <c r="K151" s="76"/>
      <c r="L151" s="60" t="str">
        <f t="shared" si="11"/>
        <v xml:space="preserve"> </v>
      </c>
      <c r="M151" s="76"/>
      <c r="N151" s="81"/>
      <c r="O151" s="81"/>
      <c r="P151" s="82">
        <f t="shared" si="10"/>
        <v>0</v>
      </c>
      <c r="Q151" s="76"/>
    </row>
    <row r="152" spans="1:17" ht="15" x14ac:dyDescent="0.2">
      <c r="A152" s="76"/>
      <c r="B152" s="76"/>
      <c r="C152" s="77"/>
      <c r="D152" s="76"/>
      <c r="E152" s="77"/>
      <c r="F152" s="76"/>
      <c r="G152" s="83">
        <f t="shared" si="9"/>
        <v>412.79999999999995</v>
      </c>
      <c r="H152" s="60">
        <f t="shared" si="9"/>
        <v>23</v>
      </c>
      <c r="I152" s="60"/>
      <c r="J152" s="60"/>
      <c r="K152" s="76"/>
      <c r="L152" s="60" t="str">
        <f t="shared" si="11"/>
        <v xml:space="preserve"> </v>
      </c>
      <c r="M152" s="76"/>
      <c r="N152" s="81"/>
      <c r="O152" s="81"/>
      <c r="P152" s="82">
        <f t="shared" si="10"/>
        <v>0</v>
      </c>
      <c r="Q152" s="76"/>
    </row>
    <row r="153" spans="1:17" ht="15" x14ac:dyDescent="0.2">
      <c r="A153" s="76"/>
      <c r="B153" s="76"/>
      <c r="C153" s="77"/>
      <c r="D153" s="76"/>
      <c r="E153" s="77"/>
      <c r="F153" s="76"/>
      <c r="G153" s="83">
        <f t="shared" si="9"/>
        <v>412.79999999999995</v>
      </c>
      <c r="H153" s="60">
        <f t="shared" si="9"/>
        <v>23</v>
      </c>
      <c r="I153" s="60"/>
      <c r="J153" s="60"/>
      <c r="K153" s="76"/>
      <c r="L153" s="60" t="str">
        <f t="shared" si="11"/>
        <v xml:space="preserve"> </v>
      </c>
      <c r="M153" s="76"/>
      <c r="N153" s="81"/>
      <c r="O153" s="81"/>
      <c r="P153" s="82">
        <f t="shared" si="10"/>
        <v>0</v>
      </c>
      <c r="Q153" s="76"/>
    </row>
    <row r="154" spans="1:17" ht="15" x14ac:dyDescent="0.2">
      <c r="A154" s="76"/>
      <c r="B154" s="76"/>
      <c r="C154" s="77"/>
      <c r="D154" s="76"/>
      <c r="E154" s="77"/>
      <c r="F154" s="76"/>
      <c r="G154" s="83">
        <f t="shared" si="9"/>
        <v>412.79999999999995</v>
      </c>
      <c r="H154" s="60">
        <f t="shared" si="9"/>
        <v>23</v>
      </c>
      <c r="I154" s="60"/>
      <c r="J154" s="60"/>
      <c r="K154" s="76"/>
      <c r="L154" s="60" t="str">
        <f t="shared" si="11"/>
        <v xml:space="preserve"> </v>
      </c>
      <c r="M154" s="76"/>
      <c r="N154" s="81"/>
      <c r="O154" s="81"/>
      <c r="P154" s="82">
        <f t="shared" si="10"/>
        <v>0</v>
      </c>
      <c r="Q154" s="76"/>
    </row>
    <row r="155" spans="1:17" ht="15" x14ac:dyDescent="0.2">
      <c r="A155" s="76"/>
      <c r="B155" s="76"/>
      <c r="C155" s="77"/>
      <c r="D155" s="76"/>
      <c r="E155" s="77"/>
      <c r="F155" s="76"/>
      <c r="G155" s="83">
        <f t="shared" si="9"/>
        <v>412.79999999999995</v>
      </c>
      <c r="H155" s="60">
        <f t="shared" si="9"/>
        <v>23</v>
      </c>
      <c r="I155" s="60"/>
      <c r="J155" s="60"/>
      <c r="K155" s="76"/>
      <c r="L155" s="60" t="str">
        <f t="shared" si="11"/>
        <v xml:space="preserve"> </v>
      </c>
      <c r="M155" s="76"/>
      <c r="N155" s="81"/>
      <c r="O155" s="81"/>
      <c r="P155" s="82">
        <f t="shared" si="10"/>
        <v>0</v>
      </c>
      <c r="Q155" s="76"/>
    </row>
    <row r="156" spans="1:17" ht="15" x14ac:dyDescent="0.2">
      <c r="A156" s="76"/>
      <c r="B156" s="76"/>
      <c r="C156" s="77"/>
      <c r="D156" s="76"/>
      <c r="E156" s="77"/>
      <c r="F156" s="76"/>
      <c r="G156" s="83">
        <f t="shared" si="9"/>
        <v>412.79999999999995</v>
      </c>
      <c r="H156" s="60">
        <f t="shared" si="9"/>
        <v>23</v>
      </c>
      <c r="I156" s="60"/>
      <c r="J156" s="60"/>
      <c r="K156" s="76"/>
      <c r="L156" s="60" t="str">
        <f t="shared" si="11"/>
        <v xml:space="preserve"> </v>
      </c>
      <c r="M156" s="76"/>
      <c r="N156" s="81"/>
      <c r="O156" s="81"/>
      <c r="P156" s="82">
        <f t="shared" si="10"/>
        <v>0</v>
      </c>
      <c r="Q156" s="76"/>
    </row>
    <row r="157" spans="1:17" ht="15" x14ac:dyDescent="0.2">
      <c r="A157" s="76"/>
      <c r="B157" s="76"/>
      <c r="C157" s="77"/>
      <c r="D157" s="76"/>
      <c r="E157" s="77"/>
      <c r="F157" s="76"/>
      <c r="G157" s="83">
        <f t="shared" si="9"/>
        <v>412.79999999999995</v>
      </c>
      <c r="H157" s="60">
        <f t="shared" si="9"/>
        <v>23</v>
      </c>
      <c r="I157" s="60"/>
      <c r="J157" s="60"/>
      <c r="K157" s="76"/>
      <c r="L157" s="60" t="str">
        <f t="shared" si="11"/>
        <v xml:space="preserve"> </v>
      </c>
      <c r="M157" s="76"/>
      <c r="N157" s="81"/>
      <c r="O157" s="81"/>
      <c r="P157" s="82">
        <f t="shared" si="10"/>
        <v>0</v>
      </c>
      <c r="Q157" s="76"/>
    </row>
    <row r="158" spans="1:17" ht="15" x14ac:dyDescent="0.2">
      <c r="A158" s="76"/>
      <c r="B158" s="76"/>
      <c r="C158" s="77"/>
      <c r="D158" s="76"/>
      <c r="E158" s="77"/>
      <c r="F158" s="76"/>
      <c r="G158" s="83">
        <f t="shared" si="9"/>
        <v>412.79999999999995</v>
      </c>
      <c r="H158" s="60">
        <f t="shared" si="9"/>
        <v>23</v>
      </c>
      <c r="I158" s="60"/>
      <c r="J158" s="60"/>
      <c r="K158" s="76"/>
      <c r="L158" s="60" t="str">
        <f t="shared" si="11"/>
        <v xml:space="preserve"> </v>
      </c>
      <c r="M158" s="76"/>
      <c r="N158" s="81"/>
      <c r="O158" s="81"/>
      <c r="P158" s="82">
        <f t="shared" si="10"/>
        <v>0</v>
      </c>
      <c r="Q158" s="76"/>
    </row>
    <row r="159" spans="1:17" ht="15" x14ac:dyDescent="0.2">
      <c r="A159" s="76"/>
      <c r="B159" s="76"/>
      <c r="C159" s="77"/>
      <c r="D159" s="76"/>
      <c r="E159" s="77"/>
      <c r="F159" s="76"/>
      <c r="G159" s="83">
        <f t="shared" si="9"/>
        <v>412.79999999999995</v>
      </c>
      <c r="H159" s="60">
        <f t="shared" si="9"/>
        <v>23</v>
      </c>
      <c r="I159" s="60"/>
      <c r="J159" s="60"/>
      <c r="K159" s="76"/>
      <c r="L159" s="60" t="str">
        <f t="shared" si="11"/>
        <v xml:space="preserve"> </v>
      </c>
      <c r="M159" s="76"/>
      <c r="N159" s="81"/>
      <c r="O159" s="81"/>
      <c r="P159" s="82">
        <f t="shared" si="10"/>
        <v>0</v>
      </c>
      <c r="Q159" s="76"/>
    </row>
    <row r="160" spans="1:17" ht="15" x14ac:dyDescent="0.2">
      <c r="A160" s="76"/>
      <c r="B160" s="76"/>
      <c r="C160" s="77"/>
      <c r="D160" s="76"/>
      <c r="E160" s="77"/>
      <c r="F160" s="76"/>
      <c r="G160" s="83">
        <f t="shared" si="9"/>
        <v>412.79999999999995</v>
      </c>
      <c r="H160" s="60">
        <f t="shared" si="9"/>
        <v>23</v>
      </c>
      <c r="I160" s="60"/>
      <c r="J160" s="60"/>
      <c r="K160" s="76"/>
      <c r="L160" s="60" t="str">
        <f t="shared" si="11"/>
        <v xml:space="preserve"> </v>
      </c>
      <c r="M160" s="76"/>
      <c r="N160" s="81"/>
      <c r="O160" s="81"/>
      <c r="P160" s="82">
        <f t="shared" si="10"/>
        <v>0</v>
      </c>
      <c r="Q160" s="76"/>
    </row>
    <row r="161" spans="1:17" ht="15" x14ac:dyDescent="0.2">
      <c r="A161" s="76"/>
      <c r="B161" s="76"/>
      <c r="C161" s="77"/>
      <c r="D161" s="76"/>
      <c r="E161" s="77"/>
      <c r="F161" s="76"/>
      <c r="G161" s="83">
        <f t="shared" si="9"/>
        <v>412.79999999999995</v>
      </c>
      <c r="H161" s="60">
        <f t="shared" si="9"/>
        <v>23</v>
      </c>
      <c r="I161" s="60"/>
      <c r="J161" s="60"/>
      <c r="K161" s="76"/>
      <c r="L161" s="60" t="str">
        <f t="shared" si="11"/>
        <v xml:space="preserve"> </v>
      </c>
      <c r="M161" s="76"/>
      <c r="N161" s="81"/>
      <c r="O161" s="81"/>
      <c r="P161" s="82">
        <f t="shared" si="10"/>
        <v>0</v>
      </c>
      <c r="Q161" s="76"/>
    </row>
    <row r="162" spans="1:17" ht="15" x14ac:dyDescent="0.2">
      <c r="A162" s="76"/>
      <c r="B162" s="76"/>
      <c r="C162" s="77"/>
      <c r="D162" s="76"/>
      <c r="E162" s="77"/>
      <c r="F162" s="76"/>
      <c r="G162" s="83">
        <f t="shared" si="9"/>
        <v>412.79999999999995</v>
      </c>
      <c r="H162" s="60">
        <f t="shared" si="9"/>
        <v>23</v>
      </c>
      <c r="I162" s="60"/>
      <c r="J162" s="60"/>
      <c r="K162" s="76"/>
      <c r="L162" s="60" t="str">
        <f t="shared" si="11"/>
        <v xml:space="preserve"> </v>
      </c>
      <c r="M162" s="76"/>
      <c r="N162" s="81"/>
      <c r="O162" s="81"/>
      <c r="P162" s="82">
        <f t="shared" si="10"/>
        <v>0</v>
      </c>
      <c r="Q162" s="76"/>
    </row>
    <row r="163" spans="1:17" ht="15" x14ac:dyDescent="0.2">
      <c r="A163" s="76"/>
      <c r="B163" s="76"/>
      <c r="C163" s="77"/>
      <c r="D163" s="76"/>
      <c r="E163" s="77"/>
      <c r="F163" s="76"/>
      <c r="G163" s="83">
        <f t="shared" si="9"/>
        <v>412.79999999999995</v>
      </c>
      <c r="H163" s="60">
        <f t="shared" si="9"/>
        <v>23</v>
      </c>
      <c r="I163" s="60"/>
      <c r="J163" s="60"/>
      <c r="K163" s="76"/>
      <c r="L163" s="60" t="str">
        <f t="shared" si="11"/>
        <v xml:space="preserve"> </v>
      </c>
      <c r="M163" s="76"/>
      <c r="N163" s="81"/>
      <c r="O163" s="81"/>
      <c r="P163" s="82">
        <f t="shared" si="10"/>
        <v>0</v>
      </c>
      <c r="Q163" s="76"/>
    </row>
    <row r="164" spans="1:17" ht="15" x14ac:dyDescent="0.2">
      <c r="A164" s="76"/>
      <c r="B164" s="76"/>
      <c r="C164" s="77"/>
      <c r="D164" s="76"/>
      <c r="E164" s="77"/>
      <c r="F164" s="76"/>
      <c r="G164" s="83">
        <f t="shared" si="9"/>
        <v>412.79999999999995</v>
      </c>
      <c r="H164" s="60">
        <f t="shared" si="9"/>
        <v>23</v>
      </c>
      <c r="I164" s="60"/>
      <c r="J164" s="60"/>
      <c r="K164" s="76"/>
      <c r="L164" s="60" t="str">
        <f t="shared" si="11"/>
        <v xml:space="preserve"> </v>
      </c>
      <c r="M164" s="76"/>
      <c r="N164" s="81"/>
      <c r="O164" s="81"/>
      <c r="P164" s="82">
        <f t="shared" si="10"/>
        <v>0</v>
      </c>
      <c r="Q164" s="76"/>
    </row>
    <row r="165" spans="1:17" ht="15" x14ac:dyDescent="0.2">
      <c r="A165" s="76"/>
      <c r="B165" s="76"/>
      <c r="C165" s="77"/>
      <c r="D165" s="76"/>
      <c r="E165" s="77"/>
      <c r="F165" s="76"/>
      <c r="G165" s="83">
        <f t="shared" si="9"/>
        <v>412.79999999999995</v>
      </c>
      <c r="H165" s="60">
        <f t="shared" si="9"/>
        <v>23</v>
      </c>
      <c r="I165" s="60"/>
      <c r="J165" s="60"/>
      <c r="K165" s="76"/>
      <c r="L165" s="60" t="str">
        <f t="shared" si="11"/>
        <v xml:space="preserve"> </v>
      </c>
      <c r="M165" s="76"/>
      <c r="N165" s="81"/>
      <c r="O165" s="81"/>
      <c r="P165" s="82">
        <f t="shared" si="10"/>
        <v>0</v>
      </c>
      <c r="Q165" s="76"/>
    </row>
    <row r="166" spans="1:17" ht="15" x14ac:dyDescent="0.2">
      <c r="A166" s="76"/>
      <c r="B166" s="76"/>
      <c r="C166" s="77"/>
      <c r="D166" s="76"/>
      <c r="E166" s="77"/>
      <c r="F166" s="76"/>
      <c r="G166" s="83">
        <f t="shared" si="9"/>
        <v>412.79999999999995</v>
      </c>
      <c r="H166" s="60">
        <f t="shared" si="9"/>
        <v>23</v>
      </c>
      <c r="I166" s="60"/>
      <c r="J166" s="60"/>
      <c r="K166" s="76"/>
      <c r="L166" s="60" t="str">
        <f t="shared" si="11"/>
        <v xml:space="preserve"> </v>
      </c>
      <c r="M166" s="76"/>
      <c r="N166" s="81"/>
      <c r="O166" s="81"/>
      <c r="P166" s="82">
        <f t="shared" si="10"/>
        <v>0</v>
      </c>
      <c r="Q166" s="76"/>
    </row>
    <row r="167" spans="1:17" ht="15" x14ac:dyDescent="0.2">
      <c r="A167" s="76"/>
      <c r="B167" s="76"/>
      <c r="C167" s="77"/>
      <c r="D167" s="76"/>
      <c r="E167" s="77"/>
      <c r="F167" s="76"/>
      <c r="G167" s="83">
        <f t="shared" si="9"/>
        <v>412.79999999999995</v>
      </c>
      <c r="H167" s="60">
        <f t="shared" si="9"/>
        <v>23</v>
      </c>
      <c r="I167" s="60"/>
      <c r="J167" s="60"/>
      <c r="K167" s="76"/>
      <c r="L167" s="60" t="str">
        <f t="shared" si="11"/>
        <v xml:space="preserve"> </v>
      </c>
      <c r="M167" s="76"/>
      <c r="N167" s="81"/>
      <c r="O167" s="81"/>
      <c r="P167" s="82">
        <f t="shared" si="10"/>
        <v>0</v>
      </c>
      <c r="Q167" s="76"/>
    </row>
    <row r="168" spans="1:17" ht="15" x14ac:dyDescent="0.2">
      <c r="A168" s="76"/>
      <c r="B168" s="76"/>
      <c r="C168" s="77"/>
      <c r="D168" s="76"/>
      <c r="E168" s="77"/>
      <c r="F168" s="76"/>
      <c r="G168" s="83">
        <f t="shared" si="9"/>
        <v>412.79999999999995</v>
      </c>
      <c r="H168" s="60">
        <f t="shared" si="9"/>
        <v>23</v>
      </c>
      <c r="I168" s="60"/>
      <c r="J168" s="60"/>
      <c r="K168" s="76"/>
      <c r="L168" s="60" t="str">
        <f t="shared" si="11"/>
        <v xml:space="preserve"> </v>
      </c>
      <c r="M168" s="76"/>
      <c r="N168" s="81"/>
      <c r="O168" s="81"/>
      <c r="P168" s="82">
        <f t="shared" si="10"/>
        <v>0</v>
      </c>
      <c r="Q168" s="76"/>
    </row>
    <row r="169" spans="1:17" ht="15" x14ac:dyDescent="0.2">
      <c r="A169" s="76"/>
      <c r="B169" s="76"/>
      <c r="C169" s="77"/>
      <c r="D169" s="76"/>
      <c r="E169" s="77"/>
      <c r="F169" s="76"/>
      <c r="G169" s="83">
        <f t="shared" si="9"/>
        <v>412.79999999999995</v>
      </c>
      <c r="H169" s="60">
        <f t="shared" si="9"/>
        <v>23</v>
      </c>
      <c r="I169" s="60"/>
      <c r="J169" s="60"/>
      <c r="K169" s="76"/>
      <c r="L169" s="60" t="str">
        <f t="shared" si="11"/>
        <v xml:space="preserve"> </v>
      </c>
      <c r="M169" s="76"/>
      <c r="N169" s="81"/>
      <c r="O169" s="81"/>
      <c r="P169" s="82">
        <f t="shared" si="10"/>
        <v>0</v>
      </c>
      <c r="Q169" s="76"/>
    </row>
    <row r="170" spans="1:17" ht="15" x14ac:dyDescent="0.2">
      <c r="A170" s="76"/>
      <c r="B170" s="76"/>
      <c r="C170" s="77"/>
      <c r="D170" s="76"/>
      <c r="E170" s="77"/>
      <c r="F170" s="76"/>
      <c r="G170" s="83">
        <f t="shared" si="9"/>
        <v>412.79999999999995</v>
      </c>
      <c r="H170" s="60">
        <f t="shared" si="9"/>
        <v>23</v>
      </c>
      <c r="I170" s="60"/>
      <c r="J170" s="60"/>
      <c r="K170" s="76"/>
      <c r="L170" s="60" t="str">
        <f t="shared" si="11"/>
        <v xml:space="preserve"> </v>
      </c>
      <c r="M170" s="76"/>
      <c r="N170" s="81"/>
      <c r="O170" s="81"/>
      <c r="P170" s="82">
        <f t="shared" si="10"/>
        <v>0</v>
      </c>
      <c r="Q170" s="76"/>
    </row>
    <row r="171" spans="1:17" ht="15" x14ac:dyDescent="0.2">
      <c r="A171" s="76"/>
      <c r="B171" s="76"/>
      <c r="C171" s="77"/>
      <c r="D171" s="76"/>
      <c r="E171" s="77"/>
      <c r="F171" s="76"/>
      <c r="G171" s="83">
        <f t="shared" si="9"/>
        <v>412.79999999999995</v>
      </c>
      <c r="H171" s="60">
        <f t="shared" si="9"/>
        <v>23</v>
      </c>
      <c r="I171" s="60"/>
      <c r="J171" s="60"/>
      <c r="K171" s="76"/>
      <c r="L171" s="60" t="str">
        <f t="shared" si="11"/>
        <v xml:space="preserve"> </v>
      </c>
      <c r="M171" s="76"/>
      <c r="N171" s="81"/>
      <c r="O171" s="81"/>
      <c r="P171" s="82">
        <f t="shared" si="10"/>
        <v>0</v>
      </c>
      <c r="Q171" s="76"/>
    </row>
    <row r="172" spans="1:17" ht="15" x14ac:dyDescent="0.2">
      <c r="A172" s="76"/>
      <c r="B172" s="76"/>
      <c r="C172" s="77"/>
      <c r="D172" s="76"/>
      <c r="E172" s="77"/>
      <c r="F172" s="76"/>
      <c r="G172" s="83">
        <f t="shared" si="9"/>
        <v>412.79999999999995</v>
      </c>
      <c r="H172" s="60">
        <f t="shared" si="9"/>
        <v>23</v>
      </c>
      <c r="I172" s="60"/>
      <c r="J172" s="60"/>
      <c r="K172" s="76"/>
      <c r="L172" s="60" t="str">
        <f t="shared" si="11"/>
        <v xml:space="preserve"> </v>
      </c>
      <c r="M172" s="76"/>
      <c r="N172" s="81"/>
      <c r="O172" s="81"/>
      <c r="P172" s="82">
        <f t="shared" si="10"/>
        <v>0</v>
      </c>
      <c r="Q172" s="76"/>
    </row>
    <row r="173" spans="1:17" ht="15" x14ac:dyDescent="0.2">
      <c r="A173" s="76"/>
      <c r="B173" s="76"/>
      <c r="C173" s="77"/>
      <c r="D173" s="76"/>
      <c r="E173" s="77"/>
      <c r="F173" s="76"/>
      <c r="G173" s="83">
        <f t="shared" si="9"/>
        <v>412.79999999999995</v>
      </c>
      <c r="H173" s="60">
        <f t="shared" si="9"/>
        <v>23</v>
      </c>
      <c r="I173" s="60"/>
      <c r="J173" s="60"/>
      <c r="K173" s="76"/>
      <c r="L173" s="60" t="str">
        <f t="shared" si="11"/>
        <v xml:space="preserve"> </v>
      </c>
      <c r="M173" s="76"/>
      <c r="N173" s="81"/>
      <c r="O173" s="81"/>
      <c r="P173" s="82">
        <f t="shared" si="10"/>
        <v>0</v>
      </c>
      <c r="Q173" s="76"/>
    </row>
    <row r="174" spans="1:17" ht="15" x14ac:dyDescent="0.2">
      <c r="A174" s="76"/>
      <c r="B174" s="76"/>
      <c r="C174" s="77"/>
      <c r="D174" s="76"/>
      <c r="E174" s="77"/>
      <c r="F174" s="76"/>
      <c r="G174" s="83">
        <f t="shared" si="9"/>
        <v>412.79999999999995</v>
      </c>
      <c r="H174" s="60">
        <f t="shared" si="9"/>
        <v>23</v>
      </c>
      <c r="I174" s="60"/>
      <c r="J174" s="60"/>
      <c r="K174" s="76"/>
      <c r="L174" s="60" t="str">
        <f t="shared" si="11"/>
        <v xml:space="preserve"> </v>
      </c>
      <c r="M174" s="76"/>
      <c r="N174" s="81"/>
      <c r="O174" s="81"/>
      <c r="P174" s="82">
        <f t="shared" si="10"/>
        <v>0</v>
      </c>
      <c r="Q174" s="76"/>
    </row>
    <row r="175" spans="1:17" ht="15" x14ac:dyDescent="0.2">
      <c r="A175" s="76"/>
      <c r="B175" s="76"/>
      <c r="C175" s="77"/>
      <c r="D175" s="76"/>
      <c r="E175" s="77"/>
      <c r="F175" s="76"/>
      <c r="G175" s="83">
        <f t="shared" si="9"/>
        <v>412.79999999999995</v>
      </c>
      <c r="H175" s="60">
        <f t="shared" si="9"/>
        <v>23</v>
      </c>
      <c r="I175" s="60"/>
      <c r="J175" s="60"/>
      <c r="K175" s="76"/>
      <c r="L175" s="60" t="str">
        <f t="shared" si="11"/>
        <v xml:space="preserve"> </v>
      </c>
      <c r="M175" s="76"/>
      <c r="N175" s="81"/>
      <c r="O175" s="81"/>
      <c r="P175" s="82">
        <f t="shared" si="10"/>
        <v>0</v>
      </c>
      <c r="Q175" s="76"/>
    </row>
    <row r="176" spans="1:17" ht="15" x14ac:dyDescent="0.2">
      <c r="A176" s="76"/>
      <c r="B176" s="76"/>
      <c r="C176" s="77"/>
      <c r="D176" s="76"/>
      <c r="E176" s="77"/>
      <c r="F176" s="76"/>
      <c r="G176" s="83">
        <f t="shared" si="9"/>
        <v>412.79999999999995</v>
      </c>
      <c r="H176" s="60">
        <f t="shared" si="9"/>
        <v>23</v>
      </c>
      <c r="I176" s="60"/>
      <c r="J176" s="60"/>
      <c r="K176" s="76"/>
      <c r="L176" s="60" t="str">
        <f t="shared" si="11"/>
        <v xml:space="preserve"> </v>
      </c>
      <c r="M176" s="76"/>
      <c r="N176" s="81"/>
      <c r="O176" s="81"/>
      <c r="P176" s="82">
        <f t="shared" si="10"/>
        <v>0</v>
      </c>
      <c r="Q176" s="76"/>
    </row>
    <row r="177" spans="1:17" ht="15" x14ac:dyDescent="0.2">
      <c r="A177" s="76"/>
      <c r="B177" s="76"/>
      <c r="C177" s="77"/>
      <c r="D177" s="76"/>
      <c r="E177" s="77"/>
      <c r="F177" s="76"/>
      <c r="G177" s="83">
        <f t="shared" si="9"/>
        <v>412.79999999999995</v>
      </c>
      <c r="H177" s="60">
        <f t="shared" si="9"/>
        <v>23</v>
      </c>
      <c r="I177" s="60"/>
      <c r="J177" s="60"/>
      <c r="K177" s="76"/>
      <c r="L177" s="60" t="str">
        <f t="shared" si="11"/>
        <v xml:space="preserve"> </v>
      </c>
      <c r="M177" s="76"/>
      <c r="N177" s="81"/>
      <c r="O177" s="81"/>
      <c r="P177" s="82">
        <f t="shared" si="10"/>
        <v>0</v>
      </c>
      <c r="Q177" s="76"/>
    </row>
    <row r="178" spans="1:17" ht="15" x14ac:dyDescent="0.2">
      <c r="A178" s="76"/>
      <c r="B178" s="76"/>
      <c r="C178" s="77"/>
      <c r="D178" s="76"/>
      <c r="E178" s="77"/>
      <c r="F178" s="76"/>
      <c r="G178" s="83">
        <f t="shared" si="9"/>
        <v>412.79999999999995</v>
      </c>
      <c r="H178" s="60">
        <f t="shared" si="9"/>
        <v>23</v>
      </c>
      <c r="I178" s="60"/>
      <c r="J178" s="60"/>
      <c r="K178" s="76"/>
      <c r="L178" s="60" t="str">
        <f t="shared" si="11"/>
        <v xml:space="preserve"> </v>
      </c>
      <c r="M178" s="76"/>
      <c r="N178" s="81"/>
      <c r="O178" s="81"/>
      <c r="P178" s="82">
        <f t="shared" si="10"/>
        <v>0</v>
      </c>
      <c r="Q178" s="76"/>
    </row>
    <row r="179" spans="1:17" ht="15" x14ac:dyDescent="0.2">
      <c r="A179" s="76"/>
      <c r="B179" s="76"/>
      <c r="C179" s="77"/>
      <c r="D179" s="76"/>
      <c r="E179" s="77"/>
      <c r="F179" s="76"/>
      <c r="G179" s="83">
        <f t="shared" si="9"/>
        <v>412.79999999999995</v>
      </c>
      <c r="H179" s="60">
        <f t="shared" si="9"/>
        <v>23</v>
      </c>
      <c r="I179" s="60"/>
      <c r="J179" s="60"/>
      <c r="K179" s="76"/>
      <c r="L179" s="60" t="str">
        <f t="shared" si="11"/>
        <v xml:space="preserve"> </v>
      </c>
      <c r="M179" s="76"/>
      <c r="N179" s="81"/>
      <c r="O179" s="81"/>
      <c r="P179" s="82">
        <f t="shared" si="10"/>
        <v>0</v>
      </c>
      <c r="Q179" s="76"/>
    </row>
    <row r="180" spans="1:17" ht="15" x14ac:dyDescent="0.2">
      <c r="A180" s="76"/>
      <c r="B180" s="76"/>
      <c r="C180" s="77"/>
      <c r="D180" s="76"/>
      <c r="E180" s="77"/>
      <c r="F180" s="76"/>
      <c r="G180" s="83">
        <f t="shared" si="9"/>
        <v>412.79999999999995</v>
      </c>
      <c r="H180" s="60">
        <f t="shared" si="9"/>
        <v>23</v>
      </c>
      <c r="I180" s="60"/>
      <c r="J180" s="60"/>
      <c r="K180" s="76"/>
      <c r="L180" s="60" t="str">
        <f t="shared" si="11"/>
        <v xml:space="preserve"> </v>
      </c>
      <c r="M180" s="76"/>
      <c r="N180" s="81"/>
      <c r="O180" s="81"/>
      <c r="P180" s="82">
        <f t="shared" si="10"/>
        <v>0</v>
      </c>
      <c r="Q180" s="76"/>
    </row>
    <row r="181" spans="1:17" ht="15" x14ac:dyDescent="0.2">
      <c r="A181" s="76"/>
      <c r="B181" s="76"/>
      <c r="C181" s="77"/>
      <c r="D181" s="76"/>
      <c r="E181" s="77"/>
      <c r="F181" s="76"/>
      <c r="G181" s="83">
        <f t="shared" si="9"/>
        <v>412.79999999999995</v>
      </c>
      <c r="H181" s="60">
        <f t="shared" si="9"/>
        <v>23</v>
      </c>
      <c r="I181" s="60"/>
      <c r="J181" s="60"/>
      <c r="K181" s="76"/>
      <c r="L181" s="60" t="str">
        <f t="shared" si="11"/>
        <v xml:space="preserve"> </v>
      </c>
      <c r="M181" s="76"/>
      <c r="N181" s="81"/>
      <c r="O181" s="81"/>
      <c r="P181" s="82">
        <f t="shared" si="10"/>
        <v>0</v>
      </c>
      <c r="Q181" s="76"/>
    </row>
    <row r="182" spans="1:17" ht="15" x14ac:dyDescent="0.2">
      <c r="A182" s="76"/>
      <c r="B182" s="76"/>
      <c r="C182" s="77"/>
      <c r="D182" s="76"/>
      <c r="E182" s="77"/>
      <c r="F182" s="76"/>
      <c r="G182" s="83">
        <f t="shared" si="9"/>
        <v>412.79999999999995</v>
      </c>
      <c r="H182" s="60">
        <f t="shared" si="9"/>
        <v>23</v>
      </c>
      <c r="I182" s="60"/>
      <c r="J182" s="60"/>
      <c r="K182" s="76"/>
      <c r="L182" s="60" t="str">
        <f t="shared" si="11"/>
        <v xml:space="preserve"> </v>
      </c>
      <c r="M182" s="76"/>
      <c r="N182" s="81"/>
      <c r="O182" s="81"/>
      <c r="P182" s="82">
        <f t="shared" si="10"/>
        <v>0</v>
      </c>
      <c r="Q182" s="76"/>
    </row>
    <row r="183" spans="1:17" ht="15" x14ac:dyDescent="0.2">
      <c r="A183" s="76"/>
      <c r="B183" s="76"/>
      <c r="C183" s="77"/>
      <c r="D183" s="76"/>
      <c r="E183" s="77"/>
      <c r="F183" s="76"/>
      <c r="G183" s="83">
        <f t="shared" ref="G183:H208" si="12">G182-E183+C183</f>
        <v>412.79999999999995</v>
      </c>
      <c r="H183" s="60">
        <f t="shared" si="12"/>
        <v>23</v>
      </c>
      <c r="I183" s="60"/>
      <c r="J183" s="60"/>
      <c r="K183" s="76"/>
      <c r="L183" s="60" t="str">
        <f t="shared" si="11"/>
        <v xml:space="preserve"> </v>
      </c>
      <c r="M183" s="76"/>
      <c r="N183" s="81"/>
      <c r="O183" s="81"/>
      <c r="P183" s="82">
        <f t="shared" si="10"/>
        <v>0</v>
      </c>
      <c r="Q183" s="76"/>
    </row>
    <row r="184" spans="1:17" ht="15" x14ac:dyDescent="0.2">
      <c r="A184" s="76"/>
      <c r="B184" s="76"/>
      <c r="C184" s="77"/>
      <c r="D184" s="76"/>
      <c r="E184" s="77"/>
      <c r="F184" s="76"/>
      <c r="G184" s="83">
        <f t="shared" si="12"/>
        <v>412.79999999999995</v>
      </c>
      <c r="H184" s="60">
        <f t="shared" si="12"/>
        <v>23</v>
      </c>
      <c r="I184" s="60"/>
      <c r="J184" s="60"/>
      <c r="K184" s="76"/>
      <c r="L184" s="60" t="str">
        <f t="shared" si="11"/>
        <v xml:space="preserve"> </v>
      </c>
      <c r="M184" s="76"/>
      <c r="N184" s="81"/>
      <c r="O184" s="81"/>
      <c r="P184" s="82">
        <f t="shared" si="10"/>
        <v>0</v>
      </c>
      <c r="Q184" s="76"/>
    </row>
    <row r="185" spans="1:17" ht="15" x14ac:dyDescent="0.2">
      <c r="A185" s="76"/>
      <c r="B185" s="76"/>
      <c r="C185" s="77"/>
      <c r="D185" s="76"/>
      <c r="E185" s="77"/>
      <c r="F185" s="76"/>
      <c r="G185" s="83">
        <f t="shared" si="12"/>
        <v>412.79999999999995</v>
      </c>
      <c r="H185" s="60">
        <f t="shared" si="12"/>
        <v>23</v>
      </c>
      <c r="I185" s="60"/>
      <c r="J185" s="60"/>
      <c r="K185" s="76"/>
      <c r="L185" s="60" t="str">
        <f t="shared" si="11"/>
        <v xml:space="preserve"> </v>
      </c>
      <c r="M185" s="76"/>
      <c r="N185" s="81"/>
      <c r="O185" s="81"/>
      <c r="P185" s="82">
        <f t="shared" si="10"/>
        <v>0</v>
      </c>
      <c r="Q185" s="76"/>
    </row>
    <row r="186" spans="1:17" ht="15" x14ac:dyDescent="0.2">
      <c r="A186" s="76"/>
      <c r="B186" s="76"/>
      <c r="C186" s="77"/>
      <c r="D186" s="76"/>
      <c r="E186" s="77"/>
      <c r="F186" s="76"/>
      <c r="G186" s="83">
        <f t="shared" si="12"/>
        <v>412.79999999999995</v>
      </c>
      <c r="H186" s="60">
        <f t="shared" si="12"/>
        <v>23</v>
      </c>
      <c r="I186" s="60"/>
      <c r="J186" s="60"/>
      <c r="K186" s="76"/>
      <c r="L186" s="60" t="str">
        <f t="shared" si="11"/>
        <v xml:space="preserve"> </v>
      </c>
      <c r="M186" s="76"/>
      <c r="N186" s="81"/>
      <c r="O186" s="81"/>
      <c r="P186" s="82">
        <f t="shared" si="10"/>
        <v>0</v>
      </c>
      <c r="Q186" s="76"/>
    </row>
    <row r="187" spans="1:17" ht="15" x14ac:dyDescent="0.2">
      <c r="A187" s="76"/>
      <c r="B187" s="76"/>
      <c r="C187" s="77"/>
      <c r="D187" s="76"/>
      <c r="E187" s="77"/>
      <c r="F187" s="76"/>
      <c r="G187" s="83">
        <f t="shared" si="12"/>
        <v>412.79999999999995</v>
      </c>
      <c r="H187" s="60">
        <f t="shared" si="12"/>
        <v>23</v>
      </c>
      <c r="I187" s="60"/>
      <c r="J187" s="60"/>
      <c r="K187" s="76"/>
      <c r="L187" s="60" t="str">
        <f t="shared" si="11"/>
        <v xml:space="preserve"> </v>
      </c>
      <c r="M187" s="76"/>
      <c r="N187" s="81"/>
      <c r="O187" s="81"/>
      <c r="P187" s="82">
        <f t="shared" si="10"/>
        <v>0</v>
      </c>
      <c r="Q187" s="76"/>
    </row>
    <row r="188" spans="1:17" ht="15" x14ac:dyDescent="0.2">
      <c r="A188" s="76"/>
      <c r="B188" s="76"/>
      <c r="C188" s="77"/>
      <c r="D188" s="76"/>
      <c r="E188" s="77"/>
      <c r="F188" s="76"/>
      <c r="G188" s="83">
        <f t="shared" si="12"/>
        <v>412.79999999999995</v>
      </c>
      <c r="H188" s="60">
        <f t="shared" si="12"/>
        <v>23</v>
      </c>
      <c r="I188" s="60"/>
      <c r="J188" s="60"/>
      <c r="K188" s="76"/>
      <c r="L188" s="60" t="str">
        <f t="shared" si="11"/>
        <v xml:space="preserve"> </v>
      </c>
      <c r="M188" s="76"/>
      <c r="N188" s="81"/>
      <c r="O188" s="81"/>
      <c r="P188" s="82">
        <f t="shared" si="10"/>
        <v>0</v>
      </c>
      <c r="Q188" s="76"/>
    </row>
    <row r="189" spans="1:17" ht="15" x14ac:dyDescent="0.2">
      <c r="A189" s="76"/>
      <c r="B189" s="76"/>
      <c r="C189" s="77"/>
      <c r="D189" s="76"/>
      <c r="E189" s="77"/>
      <c r="F189" s="76"/>
      <c r="G189" s="83">
        <f t="shared" si="12"/>
        <v>412.79999999999995</v>
      </c>
      <c r="H189" s="60">
        <f t="shared" si="12"/>
        <v>23</v>
      </c>
      <c r="I189" s="60"/>
      <c r="J189" s="60"/>
      <c r="K189" s="76"/>
      <c r="L189" s="60" t="str">
        <f t="shared" si="11"/>
        <v xml:space="preserve"> </v>
      </c>
      <c r="M189" s="76"/>
      <c r="N189" s="81"/>
      <c r="O189" s="81"/>
      <c r="P189" s="82">
        <f t="shared" si="10"/>
        <v>0</v>
      </c>
      <c r="Q189" s="76"/>
    </row>
    <row r="190" spans="1:17" ht="15" x14ac:dyDescent="0.2">
      <c r="A190" s="76"/>
      <c r="B190" s="76"/>
      <c r="C190" s="77"/>
      <c r="D190" s="76"/>
      <c r="E190" s="77"/>
      <c r="F190" s="76"/>
      <c r="G190" s="83">
        <f t="shared" si="12"/>
        <v>412.79999999999995</v>
      </c>
      <c r="H190" s="60">
        <f t="shared" si="12"/>
        <v>23</v>
      </c>
      <c r="I190" s="60"/>
      <c r="J190" s="60"/>
      <c r="K190" s="76"/>
      <c r="L190" s="60" t="str">
        <f t="shared" si="11"/>
        <v xml:space="preserve"> </v>
      </c>
      <c r="M190" s="76"/>
      <c r="N190" s="81"/>
      <c r="O190" s="81"/>
      <c r="P190" s="82">
        <f t="shared" si="10"/>
        <v>0</v>
      </c>
      <c r="Q190" s="76"/>
    </row>
    <row r="191" spans="1:17" ht="15" x14ac:dyDescent="0.2">
      <c r="A191" s="76"/>
      <c r="B191" s="76"/>
      <c r="C191" s="77"/>
      <c r="D191" s="76"/>
      <c r="E191" s="77"/>
      <c r="F191" s="76"/>
      <c r="G191" s="83">
        <f t="shared" si="12"/>
        <v>412.79999999999995</v>
      </c>
      <c r="H191" s="60">
        <f t="shared" si="12"/>
        <v>23</v>
      </c>
      <c r="I191" s="60"/>
      <c r="J191" s="60"/>
      <c r="K191" s="76"/>
      <c r="L191" s="60" t="str">
        <f t="shared" si="11"/>
        <v xml:space="preserve"> </v>
      </c>
      <c r="M191" s="76"/>
      <c r="N191" s="81"/>
      <c r="O191" s="81"/>
      <c r="P191" s="82">
        <f t="shared" si="10"/>
        <v>0</v>
      </c>
      <c r="Q191" s="76"/>
    </row>
    <row r="192" spans="1:17" ht="15" x14ac:dyDescent="0.2">
      <c r="A192" s="76"/>
      <c r="B192" s="76"/>
      <c r="C192" s="77"/>
      <c r="D192" s="76"/>
      <c r="E192" s="77"/>
      <c r="F192" s="76"/>
      <c r="G192" s="83">
        <f t="shared" si="12"/>
        <v>412.79999999999995</v>
      </c>
      <c r="H192" s="60">
        <f t="shared" si="12"/>
        <v>23</v>
      </c>
      <c r="I192" s="60"/>
      <c r="J192" s="60"/>
      <c r="K192" s="76"/>
      <c r="L192" s="60" t="str">
        <f t="shared" si="11"/>
        <v xml:space="preserve"> </v>
      </c>
      <c r="M192" s="76"/>
      <c r="N192" s="81"/>
      <c r="O192" s="81"/>
      <c r="P192" s="82">
        <f t="shared" si="10"/>
        <v>0</v>
      </c>
      <c r="Q192" s="76"/>
    </row>
    <row r="193" spans="1:17" ht="15" x14ac:dyDescent="0.2">
      <c r="A193" s="76"/>
      <c r="B193" s="76"/>
      <c r="C193" s="77"/>
      <c r="D193" s="76"/>
      <c r="E193" s="77"/>
      <c r="F193" s="76"/>
      <c r="G193" s="83">
        <f t="shared" si="12"/>
        <v>412.79999999999995</v>
      </c>
      <c r="H193" s="60">
        <f t="shared" si="12"/>
        <v>23</v>
      </c>
      <c r="I193" s="60"/>
      <c r="J193" s="60"/>
      <c r="K193" s="76"/>
      <c r="L193" s="60" t="str">
        <f t="shared" si="11"/>
        <v xml:space="preserve"> </v>
      </c>
      <c r="M193" s="76"/>
      <c r="N193" s="81"/>
      <c r="O193" s="81"/>
      <c r="P193" s="82">
        <f t="shared" si="10"/>
        <v>0</v>
      </c>
      <c r="Q193" s="76"/>
    </row>
    <row r="194" spans="1:17" ht="15" x14ac:dyDescent="0.2">
      <c r="A194" s="76"/>
      <c r="B194" s="76"/>
      <c r="C194" s="77"/>
      <c r="D194" s="76"/>
      <c r="E194" s="77"/>
      <c r="F194" s="76"/>
      <c r="G194" s="83">
        <f t="shared" si="12"/>
        <v>412.79999999999995</v>
      </c>
      <c r="H194" s="60">
        <f t="shared" si="12"/>
        <v>23</v>
      </c>
      <c r="I194" s="60"/>
      <c r="J194" s="60"/>
      <c r="K194" s="76"/>
      <c r="L194" s="60" t="str">
        <f t="shared" si="11"/>
        <v xml:space="preserve"> </v>
      </c>
      <c r="M194" s="76"/>
      <c r="N194" s="81"/>
      <c r="O194" s="81"/>
      <c r="P194" s="82">
        <f t="shared" si="10"/>
        <v>0</v>
      </c>
      <c r="Q194" s="76"/>
    </row>
    <row r="195" spans="1:17" ht="15" x14ac:dyDescent="0.2">
      <c r="A195" s="76"/>
      <c r="B195" s="76"/>
      <c r="C195" s="77"/>
      <c r="D195" s="76"/>
      <c r="E195" s="77"/>
      <c r="F195" s="76"/>
      <c r="G195" s="83">
        <f t="shared" si="12"/>
        <v>412.79999999999995</v>
      </c>
      <c r="H195" s="60">
        <f t="shared" si="12"/>
        <v>23</v>
      </c>
      <c r="I195" s="60"/>
      <c r="J195" s="60"/>
      <c r="K195" s="76"/>
      <c r="L195" s="60" t="str">
        <f t="shared" si="11"/>
        <v xml:space="preserve"> </v>
      </c>
      <c r="M195" s="76"/>
      <c r="N195" s="81"/>
      <c r="O195" s="81"/>
      <c r="P195" s="82">
        <f t="shared" si="10"/>
        <v>0</v>
      </c>
      <c r="Q195" s="76"/>
    </row>
    <row r="196" spans="1:17" ht="15" x14ac:dyDescent="0.2">
      <c r="A196" s="76"/>
      <c r="B196" s="76"/>
      <c r="C196" s="77"/>
      <c r="D196" s="76"/>
      <c r="E196" s="77"/>
      <c r="F196" s="76"/>
      <c r="G196" s="83">
        <f t="shared" si="12"/>
        <v>412.79999999999995</v>
      </c>
      <c r="H196" s="60">
        <f t="shared" si="12"/>
        <v>23</v>
      </c>
      <c r="I196" s="60"/>
      <c r="J196" s="60"/>
      <c r="K196" s="76"/>
      <c r="L196" s="60" t="str">
        <f t="shared" si="11"/>
        <v xml:space="preserve"> </v>
      </c>
      <c r="M196" s="76"/>
      <c r="N196" s="81"/>
      <c r="O196" s="81"/>
      <c r="P196" s="82">
        <f t="shared" si="10"/>
        <v>0</v>
      </c>
      <c r="Q196" s="76"/>
    </row>
    <row r="197" spans="1:17" ht="15" x14ac:dyDescent="0.2">
      <c r="A197" s="76"/>
      <c r="B197" s="76"/>
      <c r="C197" s="77"/>
      <c r="D197" s="76"/>
      <c r="E197" s="77"/>
      <c r="F197" s="76"/>
      <c r="G197" s="83">
        <f t="shared" si="12"/>
        <v>412.79999999999995</v>
      </c>
      <c r="H197" s="60">
        <f t="shared" si="12"/>
        <v>23</v>
      </c>
      <c r="I197" s="60"/>
      <c r="J197" s="60"/>
      <c r="K197" s="76"/>
      <c r="L197" s="60" t="str">
        <f t="shared" si="11"/>
        <v xml:space="preserve"> </v>
      </c>
      <c r="M197" s="76"/>
      <c r="N197" s="81"/>
      <c r="O197" s="81"/>
      <c r="P197" s="82">
        <f t="shared" si="10"/>
        <v>0</v>
      </c>
      <c r="Q197" s="76"/>
    </row>
    <row r="198" spans="1:17" ht="15" x14ac:dyDescent="0.2">
      <c r="A198" s="76"/>
      <c r="B198" s="76"/>
      <c r="C198" s="77"/>
      <c r="D198" s="76"/>
      <c r="E198" s="77"/>
      <c r="F198" s="76"/>
      <c r="G198" s="83">
        <f t="shared" si="12"/>
        <v>412.79999999999995</v>
      </c>
      <c r="H198" s="60">
        <f t="shared" si="12"/>
        <v>23</v>
      </c>
      <c r="I198" s="60"/>
      <c r="J198" s="60"/>
      <c r="K198" s="76"/>
      <c r="L198" s="60" t="str">
        <f t="shared" si="11"/>
        <v xml:space="preserve"> </v>
      </c>
      <c r="M198" s="76"/>
      <c r="N198" s="81"/>
      <c r="O198" s="81"/>
      <c r="P198" s="82">
        <f t="shared" si="10"/>
        <v>0</v>
      </c>
      <c r="Q198" s="76"/>
    </row>
    <row r="199" spans="1:17" ht="15" x14ac:dyDescent="0.2">
      <c r="A199" s="76"/>
      <c r="B199" s="76"/>
      <c r="C199" s="77"/>
      <c r="D199" s="76"/>
      <c r="E199" s="77"/>
      <c r="F199" s="76"/>
      <c r="G199" s="83">
        <f t="shared" si="12"/>
        <v>412.79999999999995</v>
      </c>
      <c r="H199" s="60">
        <f t="shared" si="12"/>
        <v>23</v>
      </c>
      <c r="I199" s="60"/>
      <c r="J199" s="60"/>
      <c r="K199" s="76"/>
      <c r="L199" s="60" t="str">
        <f t="shared" si="11"/>
        <v xml:space="preserve"> </v>
      </c>
      <c r="M199" s="76"/>
      <c r="N199" s="81"/>
      <c r="O199" s="81"/>
      <c r="P199" s="82">
        <f t="shared" si="10"/>
        <v>0</v>
      </c>
      <c r="Q199" s="76"/>
    </row>
    <row r="200" spans="1:17" ht="15" x14ac:dyDescent="0.2">
      <c r="A200" s="76"/>
      <c r="B200" s="76"/>
      <c r="C200" s="77"/>
      <c r="D200" s="76"/>
      <c r="E200" s="77"/>
      <c r="F200" s="76"/>
      <c r="G200" s="83">
        <f t="shared" si="12"/>
        <v>412.79999999999995</v>
      </c>
      <c r="H200" s="60">
        <f t="shared" si="12"/>
        <v>23</v>
      </c>
      <c r="I200" s="60"/>
      <c r="J200" s="60"/>
      <c r="K200" s="76"/>
      <c r="L200" s="60" t="str">
        <f t="shared" si="11"/>
        <v xml:space="preserve"> </v>
      </c>
      <c r="M200" s="76"/>
      <c r="N200" s="81"/>
      <c r="O200" s="81"/>
      <c r="P200" s="82">
        <f t="shared" si="10"/>
        <v>0</v>
      </c>
      <c r="Q200" s="76"/>
    </row>
    <row r="201" spans="1:17" ht="15" x14ac:dyDescent="0.2">
      <c r="A201" s="76"/>
      <c r="B201" s="76"/>
      <c r="C201" s="77"/>
      <c r="D201" s="76"/>
      <c r="E201" s="77"/>
      <c r="F201" s="76"/>
      <c r="G201" s="83">
        <f t="shared" si="12"/>
        <v>412.79999999999995</v>
      </c>
      <c r="H201" s="60">
        <f t="shared" si="12"/>
        <v>23</v>
      </c>
      <c r="I201" s="60"/>
      <c r="J201" s="60"/>
      <c r="K201" s="76"/>
      <c r="L201" s="60" t="str">
        <f t="shared" si="11"/>
        <v xml:space="preserve"> </v>
      </c>
      <c r="M201" s="76"/>
      <c r="N201" s="81"/>
      <c r="O201" s="81"/>
      <c r="P201" s="82">
        <f t="shared" si="10"/>
        <v>0</v>
      </c>
      <c r="Q201" s="76"/>
    </row>
    <row r="202" spans="1:17" ht="15" x14ac:dyDescent="0.2">
      <c r="A202" s="76"/>
      <c r="B202" s="76"/>
      <c r="C202" s="77"/>
      <c r="D202" s="76"/>
      <c r="E202" s="77"/>
      <c r="F202" s="76"/>
      <c r="G202" s="83">
        <f t="shared" si="12"/>
        <v>412.79999999999995</v>
      </c>
      <c r="H202" s="60">
        <f t="shared" si="12"/>
        <v>23</v>
      </c>
      <c r="I202" s="60"/>
      <c r="J202" s="60"/>
      <c r="K202" s="76"/>
      <c r="L202" s="60" t="str">
        <f t="shared" si="11"/>
        <v xml:space="preserve"> </v>
      </c>
      <c r="M202" s="76"/>
      <c r="N202" s="81"/>
      <c r="O202" s="81"/>
      <c r="P202" s="82">
        <f t="shared" ref="P202:P208" si="13">O202*G202</f>
        <v>0</v>
      </c>
      <c r="Q202" s="76"/>
    </row>
    <row r="203" spans="1:17" ht="15" x14ac:dyDescent="0.2">
      <c r="A203" s="76"/>
      <c r="B203" s="76"/>
      <c r="C203" s="77"/>
      <c r="D203" s="76"/>
      <c r="E203" s="77"/>
      <c r="F203" s="76"/>
      <c r="G203" s="83">
        <f t="shared" si="12"/>
        <v>412.79999999999995</v>
      </c>
      <c r="H203" s="60">
        <f t="shared" si="12"/>
        <v>23</v>
      </c>
      <c r="I203" s="60"/>
      <c r="J203" s="60"/>
      <c r="K203" s="76"/>
      <c r="L203" s="60" t="str">
        <f t="shared" si="11"/>
        <v xml:space="preserve"> </v>
      </c>
      <c r="M203" s="76"/>
      <c r="N203" s="81"/>
      <c r="O203" s="81"/>
      <c r="P203" s="82">
        <f t="shared" si="13"/>
        <v>0</v>
      </c>
      <c r="Q203" s="76"/>
    </row>
    <row r="204" spans="1:17" ht="15" x14ac:dyDescent="0.2">
      <c r="A204" s="76"/>
      <c r="B204" s="76"/>
      <c r="C204" s="77"/>
      <c r="D204" s="76"/>
      <c r="E204" s="77"/>
      <c r="F204" s="76"/>
      <c r="G204" s="83">
        <f t="shared" si="12"/>
        <v>412.79999999999995</v>
      </c>
      <c r="H204" s="60">
        <f t="shared" si="12"/>
        <v>23</v>
      </c>
      <c r="I204" s="60"/>
      <c r="J204" s="60"/>
      <c r="K204" s="76"/>
      <c r="L204" s="60" t="str">
        <f>IF(D204&gt;0,D204," ")</f>
        <v xml:space="preserve"> </v>
      </c>
      <c r="M204" s="76"/>
      <c r="N204" s="81"/>
      <c r="O204" s="81"/>
      <c r="P204" s="82">
        <f t="shared" si="13"/>
        <v>0</v>
      </c>
      <c r="Q204" s="76"/>
    </row>
    <row r="205" spans="1:17" ht="15" x14ac:dyDescent="0.2">
      <c r="A205" s="76"/>
      <c r="B205" s="76"/>
      <c r="C205" s="77"/>
      <c r="D205" s="76"/>
      <c r="E205" s="77"/>
      <c r="F205" s="76"/>
      <c r="G205" s="83">
        <f t="shared" si="12"/>
        <v>412.79999999999995</v>
      </c>
      <c r="H205" s="60">
        <f t="shared" si="12"/>
        <v>23</v>
      </c>
      <c r="I205" s="60"/>
      <c r="J205" s="60"/>
      <c r="K205" s="76"/>
      <c r="L205" s="60" t="str">
        <f>IF(D205&gt;0,D205," ")</f>
        <v xml:space="preserve"> </v>
      </c>
      <c r="M205" s="76"/>
      <c r="N205" s="81"/>
      <c r="O205" s="81"/>
      <c r="P205" s="82">
        <f t="shared" si="13"/>
        <v>0</v>
      </c>
      <c r="Q205" s="76"/>
    </row>
    <row r="206" spans="1:17" ht="15" x14ac:dyDescent="0.2">
      <c r="A206" s="76"/>
      <c r="B206" s="76"/>
      <c r="C206" s="77"/>
      <c r="D206" s="76"/>
      <c r="E206" s="77"/>
      <c r="F206" s="76"/>
      <c r="G206" s="83">
        <f t="shared" si="12"/>
        <v>412.79999999999995</v>
      </c>
      <c r="H206" s="60">
        <f t="shared" si="12"/>
        <v>23</v>
      </c>
      <c r="I206" s="60"/>
      <c r="J206" s="60"/>
      <c r="K206" s="76"/>
      <c r="L206" s="60" t="str">
        <f>IF(D206&gt;0,D206," ")</f>
        <v xml:space="preserve"> </v>
      </c>
      <c r="M206" s="76"/>
      <c r="N206" s="81"/>
      <c r="O206" s="81"/>
      <c r="P206" s="82">
        <f t="shared" si="13"/>
        <v>0</v>
      </c>
      <c r="Q206" s="76"/>
    </row>
    <row r="207" spans="1:17" ht="15" x14ac:dyDescent="0.2">
      <c r="A207" s="76"/>
      <c r="B207" s="76"/>
      <c r="C207" s="77"/>
      <c r="D207" s="76"/>
      <c r="E207" s="77"/>
      <c r="F207" s="76"/>
      <c r="G207" s="83">
        <f t="shared" si="12"/>
        <v>412.79999999999995</v>
      </c>
      <c r="H207" s="60">
        <f t="shared" si="12"/>
        <v>23</v>
      </c>
      <c r="I207" s="60"/>
      <c r="J207" s="60"/>
      <c r="K207" s="76"/>
      <c r="L207" s="60" t="str">
        <f>IF(D207&gt;0,D207," ")</f>
        <v xml:space="preserve"> </v>
      </c>
      <c r="M207" s="76"/>
      <c r="N207" s="81"/>
      <c r="O207" s="81"/>
      <c r="P207" s="82">
        <f t="shared" si="13"/>
        <v>0</v>
      </c>
      <c r="Q207" s="76"/>
    </row>
    <row r="208" spans="1:17" ht="15" x14ac:dyDescent="0.2">
      <c r="A208" s="76"/>
      <c r="B208" s="76"/>
      <c r="C208" s="77"/>
      <c r="D208" s="76"/>
      <c r="E208" s="77"/>
      <c r="F208" s="76"/>
      <c r="G208" s="83">
        <f t="shared" si="12"/>
        <v>412.79999999999995</v>
      </c>
      <c r="H208" s="60">
        <f t="shared" si="12"/>
        <v>23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13"/>
        <v>0</v>
      </c>
      <c r="Q208" s="76"/>
    </row>
    <row r="209" spans="1:17" ht="15" x14ac:dyDescent="0.2">
      <c r="A209" s="76"/>
      <c r="B209" s="76"/>
      <c r="C209" s="77"/>
      <c r="D209" s="76"/>
      <c r="E209" s="77"/>
      <c r="F209" s="76"/>
      <c r="G209" s="77"/>
      <c r="H209" s="76"/>
      <c r="I209" s="76"/>
      <c r="J209" s="76"/>
      <c r="K209" s="76"/>
      <c r="L209" s="76"/>
      <c r="M209" s="76"/>
      <c r="N209" s="81"/>
      <c r="O209" s="81"/>
      <c r="P209" s="81"/>
      <c r="Q209" s="76"/>
    </row>
    <row r="210" spans="1:17" ht="12" customHeight="1" x14ac:dyDescent="0.2"/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00B0F0"/>
  </sheetPr>
  <dimension ref="A2:R213"/>
  <sheetViews>
    <sheetView topLeftCell="A5" zoomScale="130" zoomScaleNormal="130" workbookViewId="0">
      <pane ySplit="4" topLeftCell="A9" activePane="bottomLeft" state="frozen"/>
      <selection activeCell="B34" sqref="B34"/>
      <selection pane="bottomLeft" activeCell="I17" sqref="I17"/>
    </sheetView>
  </sheetViews>
  <sheetFormatPr baseColWidth="10" defaultRowHeight="12.75" x14ac:dyDescent="0.2"/>
  <cols>
    <col min="1" max="1" width="5.140625" customWidth="1"/>
    <col min="2" max="2" width="9.140625" style="150" customWidth="1"/>
    <col min="3" max="3" width="10.28515625" style="2" customWidth="1"/>
    <col min="4" max="4" width="5.85546875" customWidth="1"/>
    <col min="5" max="5" width="10.28515625" style="2" customWidth="1"/>
    <col min="6" max="6" width="4.85546875" customWidth="1"/>
    <col min="7" max="7" width="11.42578125" style="2"/>
    <col min="8" max="8" width="6.85546875" customWidth="1"/>
    <col min="9" max="9" width="14.28515625" customWidth="1"/>
    <col min="10" max="10" width="26.85546875" customWidth="1"/>
    <col min="11" max="11" width="13.28515625" customWidth="1"/>
    <col min="12" max="12" width="6.28515625" bestFit="1" customWidth="1"/>
    <col min="13" max="13" width="9.85546875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  <c r="J3">
        <v>500</v>
      </c>
      <c r="K3">
        <v>10</v>
      </c>
    </row>
    <row r="4" spans="1:18" x14ac:dyDescent="0.2">
      <c r="A4" s="1"/>
    </row>
    <row r="5" spans="1:18" ht="18.75" thickBot="1" x14ac:dyDescent="0.3">
      <c r="A5" s="30" t="s">
        <v>0</v>
      </c>
      <c r="B5" s="154"/>
      <c r="C5" s="4" t="s">
        <v>62</v>
      </c>
      <c r="D5" s="33"/>
      <c r="E5" s="32"/>
      <c r="F5" s="34"/>
      <c r="G5" s="4"/>
      <c r="H5" s="30" t="s">
        <v>1</v>
      </c>
      <c r="I5" s="32" t="s">
        <v>34</v>
      </c>
    </row>
    <row r="6" spans="1:18" ht="13.5" thickBot="1" x14ac:dyDescent="0.25">
      <c r="B6" s="155"/>
      <c r="C6" s="6"/>
      <c r="F6" s="5"/>
      <c r="G6" s="6"/>
      <c r="K6" s="901" t="s">
        <v>22</v>
      </c>
      <c r="L6" s="902"/>
      <c r="M6" s="903"/>
    </row>
    <row r="7" spans="1:18" ht="15.75" x14ac:dyDescent="0.25">
      <c r="A7" s="904" t="s">
        <v>2</v>
      </c>
      <c r="B7" s="905"/>
      <c r="C7" s="906" t="s">
        <v>3</v>
      </c>
      <c r="D7" s="907"/>
      <c r="E7" s="906" t="s">
        <v>4</v>
      </c>
      <c r="F7" s="907"/>
      <c r="G7" s="906" t="s">
        <v>5</v>
      </c>
      <c r="H7" s="907"/>
      <c r="I7" s="62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68"/>
      <c r="R7" s="7"/>
    </row>
    <row r="8" spans="1:18" ht="16.5" thickBot="1" x14ac:dyDescent="0.3">
      <c r="A8" s="69" t="s">
        <v>19</v>
      </c>
      <c r="B8" s="70" t="s">
        <v>20</v>
      </c>
      <c r="C8" s="71" t="s">
        <v>12</v>
      </c>
      <c r="D8" s="72" t="s">
        <v>7</v>
      </c>
      <c r="E8" s="73" t="s">
        <v>12</v>
      </c>
      <c r="F8" s="74" t="s">
        <v>7</v>
      </c>
      <c r="G8" s="73" t="s">
        <v>12</v>
      </c>
      <c r="H8" s="74" t="s">
        <v>7</v>
      </c>
      <c r="I8" s="74" t="s">
        <v>18</v>
      </c>
      <c r="J8" s="74"/>
      <c r="K8" s="74" t="s">
        <v>13</v>
      </c>
      <c r="L8" s="74" t="s">
        <v>7</v>
      </c>
      <c r="M8" s="74" t="s">
        <v>8</v>
      </c>
      <c r="N8" s="75" t="s">
        <v>14</v>
      </c>
      <c r="O8" s="75" t="s">
        <v>15</v>
      </c>
      <c r="P8" s="75" t="s">
        <v>16</v>
      </c>
      <c r="Q8" s="76"/>
    </row>
    <row r="9" spans="1:18" ht="15" x14ac:dyDescent="0.2">
      <c r="A9" s="76"/>
      <c r="B9" s="159"/>
      <c r="C9" s="77"/>
      <c r="D9" s="76"/>
      <c r="E9" s="83"/>
      <c r="F9" s="76"/>
      <c r="G9" s="78">
        <v>0</v>
      </c>
      <c r="H9" s="79">
        <v>0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74" si="0">O9*G9</f>
        <v>0</v>
      </c>
      <c r="Q9" s="76"/>
      <c r="R9" s="3"/>
    </row>
    <row r="10" spans="1:18" ht="15" x14ac:dyDescent="0.2">
      <c r="A10" s="136"/>
      <c r="B10" s="152"/>
      <c r="C10" s="77"/>
      <c r="D10" s="76"/>
      <c r="E10" s="164"/>
      <c r="F10" s="36"/>
      <c r="G10" s="83">
        <f t="shared" ref="G10:H26" si="1">G9-E10+C10</f>
        <v>0</v>
      </c>
      <c r="H10" s="60">
        <f t="shared" si="1"/>
        <v>0</v>
      </c>
      <c r="I10" s="84"/>
      <c r="J10" s="84"/>
      <c r="K10" s="80"/>
      <c r="L10" s="60"/>
      <c r="M10" s="60"/>
      <c r="N10" s="81"/>
      <c r="O10" s="81"/>
      <c r="P10" s="82">
        <f t="shared" si="0"/>
        <v>0</v>
      </c>
      <c r="Q10" s="76"/>
      <c r="R10" s="3"/>
    </row>
    <row r="11" spans="1:18" ht="15" x14ac:dyDescent="0.2">
      <c r="A11" s="76"/>
      <c r="B11" s="156"/>
      <c r="C11" s="77"/>
      <c r="D11" s="76"/>
      <c r="E11" s="151"/>
      <c r="F11" s="36"/>
      <c r="G11" s="83">
        <f t="shared" si="1"/>
        <v>0</v>
      </c>
      <c r="H11" s="60">
        <f t="shared" si="1"/>
        <v>0</v>
      </c>
      <c r="I11" s="84"/>
      <c r="J11" s="84"/>
      <c r="K11" s="80"/>
      <c r="L11" s="60"/>
      <c r="M11" s="60"/>
      <c r="N11" s="81"/>
      <c r="O11" s="81"/>
      <c r="P11" s="82">
        <f t="shared" si="0"/>
        <v>0</v>
      </c>
      <c r="Q11" s="76"/>
      <c r="R11" s="3"/>
    </row>
    <row r="12" spans="1:18" ht="15" x14ac:dyDescent="0.2">
      <c r="A12" s="76"/>
      <c r="C12" s="84"/>
      <c r="D12" s="76"/>
      <c r="E12" s="151"/>
      <c r="F12" s="36"/>
      <c r="G12" s="83">
        <f t="shared" si="1"/>
        <v>0</v>
      </c>
      <c r="H12" s="60">
        <f t="shared" si="1"/>
        <v>0</v>
      </c>
      <c r="I12" s="36"/>
      <c r="J12" s="36"/>
      <c r="K12" s="80"/>
      <c r="L12" s="60"/>
      <c r="M12" s="84"/>
      <c r="N12" s="81"/>
      <c r="O12" s="81"/>
      <c r="P12" s="82">
        <f t="shared" si="0"/>
        <v>0</v>
      </c>
      <c r="Q12" s="76"/>
      <c r="R12" s="3"/>
    </row>
    <row r="13" spans="1:18" ht="15" x14ac:dyDescent="0.2">
      <c r="A13" s="76"/>
      <c r="C13" s="77"/>
      <c r="D13" s="76"/>
      <c r="E13" s="151"/>
      <c r="F13" s="36"/>
      <c r="G13" s="83">
        <f t="shared" si="1"/>
        <v>0</v>
      </c>
      <c r="H13" s="60">
        <f t="shared" si="1"/>
        <v>0</v>
      </c>
      <c r="I13" s="36"/>
      <c r="J13" s="140"/>
      <c r="K13" s="80"/>
      <c r="L13" s="60"/>
      <c r="M13" s="84"/>
      <c r="N13" s="81"/>
      <c r="O13" s="85"/>
      <c r="P13" s="82">
        <f t="shared" si="0"/>
        <v>0</v>
      </c>
      <c r="Q13" s="76"/>
      <c r="R13" s="3"/>
    </row>
    <row r="14" spans="1:18" ht="15" x14ac:dyDescent="0.2">
      <c r="A14" s="76"/>
      <c r="C14" s="77"/>
      <c r="D14" s="76"/>
      <c r="E14" s="151"/>
      <c r="F14" s="36"/>
      <c r="G14" s="83">
        <f t="shared" si="1"/>
        <v>0</v>
      </c>
      <c r="H14" s="60">
        <f t="shared" si="1"/>
        <v>0</v>
      </c>
      <c r="I14" s="36"/>
      <c r="J14" s="140"/>
      <c r="K14" s="80"/>
      <c r="L14" s="60"/>
      <c r="M14" s="84"/>
      <c r="N14" s="81"/>
      <c r="O14" s="81"/>
      <c r="P14" s="82">
        <f t="shared" si="0"/>
        <v>0</v>
      </c>
      <c r="Q14" s="76"/>
      <c r="R14" s="3"/>
    </row>
    <row r="15" spans="1:18" ht="15" x14ac:dyDescent="0.2">
      <c r="A15" s="76"/>
      <c r="C15" s="86"/>
      <c r="D15" s="76"/>
      <c r="E15" s="151"/>
      <c r="F15" s="36"/>
      <c r="G15" s="83">
        <f t="shared" si="1"/>
        <v>0</v>
      </c>
      <c r="H15" s="60">
        <f t="shared" si="1"/>
        <v>0</v>
      </c>
      <c r="I15" s="36"/>
      <c r="J15" s="140"/>
      <c r="K15" s="76"/>
      <c r="L15" s="60"/>
      <c r="M15" s="84"/>
      <c r="N15" s="81"/>
      <c r="O15" s="81"/>
      <c r="P15" s="82">
        <f t="shared" si="0"/>
        <v>0</v>
      </c>
      <c r="Q15" s="76"/>
      <c r="R15" s="3"/>
    </row>
    <row r="16" spans="1:18" ht="15" x14ac:dyDescent="0.2">
      <c r="A16" s="60"/>
      <c r="B16" s="191"/>
      <c r="C16" s="86"/>
      <c r="D16" s="60"/>
      <c r="E16" s="151"/>
      <c r="F16" s="36"/>
      <c r="G16" s="83">
        <f t="shared" si="1"/>
        <v>0</v>
      </c>
      <c r="H16" s="60">
        <f t="shared" si="1"/>
        <v>0</v>
      </c>
      <c r="I16" s="36"/>
      <c r="J16" s="140"/>
      <c r="K16" s="60"/>
      <c r="L16" s="60"/>
      <c r="M16" s="84"/>
      <c r="N16" s="81"/>
      <c r="O16" s="81"/>
      <c r="P16" s="82">
        <f t="shared" si="0"/>
        <v>0</v>
      </c>
      <c r="Q16" s="76"/>
      <c r="R16" s="3"/>
    </row>
    <row r="17" spans="1:18" ht="15" x14ac:dyDescent="0.2">
      <c r="A17" s="60"/>
      <c r="B17" s="152"/>
      <c r="C17" s="83"/>
      <c r="D17" s="60"/>
      <c r="E17" s="83"/>
      <c r="F17" s="60"/>
      <c r="G17" s="83">
        <f>G16-E17+C17</f>
        <v>0</v>
      </c>
      <c r="H17" s="60">
        <f t="shared" si="1"/>
        <v>0</v>
      </c>
      <c r="I17" s="84"/>
      <c r="J17" s="84"/>
      <c r="K17" s="60"/>
      <c r="L17" s="60"/>
      <c r="M17" s="76"/>
      <c r="N17" s="81"/>
      <c r="O17" s="81"/>
      <c r="P17" s="82">
        <f t="shared" si="0"/>
        <v>0</v>
      </c>
      <c r="Q17" s="76"/>
      <c r="R17" s="3"/>
    </row>
    <row r="18" spans="1:18" ht="15" x14ac:dyDescent="0.2">
      <c r="A18" s="60"/>
      <c r="B18" s="152"/>
      <c r="C18" s="83"/>
      <c r="D18" s="60"/>
      <c r="E18" s="83"/>
      <c r="F18" s="60"/>
      <c r="G18" s="83">
        <f t="shared" si="1"/>
        <v>0</v>
      </c>
      <c r="H18" s="60">
        <f t="shared" si="1"/>
        <v>0</v>
      </c>
      <c r="I18" s="84"/>
      <c r="J18" s="84"/>
      <c r="K18" s="60"/>
      <c r="L18" s="60"/>
      <c r="M18" s="76"/>
      <c r="N18" s="81"/>
      <c r="O18" s="81"/>
      <c r="P18" s="82">
        <f t="shared" si="0"/>
        <v>0</v>
      </c>
      <c r="Q18" s="76"/>
    </row>
    <row r="19" spans="1:18" ht="15" x14ac:dyDescent="0.2">
      <c r="A19" s="60"/>
      <c r="B19" s="152"/>
      <c r="C19" s="83"/>
      <c r="D19" s="60"/>
      <c r="E19" s="83"/>
      <c r="F19" s="60"/>
      <c r="G19" s="83">
        <f t="shared" si="1"/>
        <v>0</v>
      </c>
      <c r="H19" s="60">
        <f t="shared" si="1"/>
        <v>0</v>
      </c>
      <c r="I19" s="84"/>
      <c r="J19" s="84"/>
      <c r="K19" s="60"/>
      <c r="L19" s="60"/>
      <c r="M19" s="76"/>
      <c r="N19" s="81"/>
      <c r="O19" s="81"/>
      <c r="P19" s="82">
        <f t="shared" si="0"/>
        <v>0</v>
      </c>
      <c r="Q19" s="76"/>
    </row>
    <row r="20" spans="1:18" ht="15" x14ac:dyDescent="0.2">
      <c r="A20" s="60"/>
      <c r="B20" s="152"/>
      <c r="C20" s="83"/>
      <c r="D20" s="60"/>
      <c r="E20" s="83"/>
      <c r="F20" s="60"/>
      <c r="G20" s="83">
        <f t="shared" si="1"/>
        <v>0</v>
      </c>
      <c r="H20" s="60">
        <f t="shared" si="1"/>
        <v>0</v>
      </c>
      <c r="I20" s="84"/>
      <c r="J20" s="84"/>
      <c r="K20" s="60"/>
      <c r="L20" s="60"/>
      <c r="M20" s="60"/>
      <c r="N20" s="81"/>
      <c r="O20" s="81"/>
      <c r="P20" s="82">
        <f t="shared" si="0"/>
        <v>0</v>
      </c>
      <c r="Q20" s="76"/>
    </row>
    <row r="21" spans="1:18" ht="15" x14ac:dyDescent="0.2">
      <c r="A21" s="60"/>
      <c r="B21" s="152"/>
      <c r="C21" s="83"/>
      <c r="D21" s="60"/>
      <c r="E21" s="83"/>
      <c r="F21" s="60"/>
      <c r="G21" s="83">
        <f t="shared" si="1"/>
        <v>0</v>
      </c>
      <c r="H21" s="60">
        <f t="shared" si="1"/>
        <v>0</v>
      </c>
      <c r="I21" s="84"/>
      <c r="J21" s="84"/>
      <c r="K21" s="60"/>
      <c r="L21" s="60"/>
      <c r="M21" s="60"/>
      <c r="N21" s="81"/>
      <c r="O21" s="81"/>
      <c r="P21" s="82">
        <f t="shared" si="0"/>
        <v>0</v>
      </c>
      <c r="Q21" s="76"/>
    </row>
    <row r="22" spans="1:18" ht="15" x14ac:dyDescent="0.2">
      <c r="A22" s="60"/>
      <c r="B22" s="152"/>
      <c r="C22" s="83"/>
      <c r="D22" s="60"/>
      <c r="E22" s="83"/>
      <c r="F22" s="60"/>
      <c r="G22" s="83">
        <f t="shared" si="1"/>
        <v>0</v>
      </c>
      <c r="H22" s="60">
        <f t="shared" si="1"/>
        <v>0</v>
      </c>
      <c r="I22" s="84"/>
      <c r="J22" s="84"/>
      <c r="K22" s="60"/>
      <c r="L22" s="60"/>
      <c r="M22" s="60"/>
      <c r="N22" s="81"/>
      <c r="O22" s="81"/>
      <c r="P22" s="82">
        <f t="shared" si="0"/>
        <v>0</v>
      </c>
      <c r="Q22" s="76"/>
    </row>
    <row r="23" spans="1:18" ht="15" x14ac:dyDescent="0.2">
      <c r="A23" s="60"/>
      <c r="B23" s="152"/>
      <c r="C23" s="83"/>
      <c r="D23" s="60"/>
      <c r="E23" s="83"/>
      <c r="F23" s="60"/>
      <c r="G23" s="83">
        <f t="shared" si="1"/>
        <v>0</v>
      </c>
      <c r="H23" s="60">
        <f t="shared" si="1"/>
        <v>0</v>
      </c>
      <c r="I23" s="84"/>
      <c r="J23" s="84"/>
      <c r="K23" s="60"/>
      <c r="L23" s="60"/>
      <c r="M23" s="60"/>
      <c r="N23" s="81"/>
      <c r="O23" s="81"/>
      <c r="P23" s="82">
        <f t="shared" si="0"/>
        <v>0</v>
      </c>
      <c r="Q23" s="76"/>
    </row>
    <row r="24" spans="1:18" ht="15" x14ac:dyDescent="0.2">
      <c r="A24" s="60"/>
      <c r="B24" s="152"/>
      <c r="C24" s="83"/>
      <c r="D24" s="60"/>
      <c r="E24" s="83"/>
      <c r="F24" s="60"/>
      <c r="G24" s="83">
        <f t="shared" si="1"/>
        <v>0</v>
      </c>
      <c r="H24" s="60">
        <f t="shared" si="1"/>
        <v>0</v>
      </c>
      <c r="I24" s="84"/>
      <c r="J24" s="84"/>
      <c r="K24" s="60"/>
      <c r="L24" s="60"/>
      <c r="M24" s="60"/>
      <c r="N24" s="81"/>
      <c r="O24" s="81"/>
      <c r="P24" s="82">
        <f t="shared" si="0"/>
        <v>0</v>
      </c>
      <c r="Q24" s="76"/>
    </row>
    <row r="25" spans="1:18" ht="15" x14ac:dyDescent="0.2">
      <c r="A25" s="60"/>
      <c r="B25" s="152"/>
      <c r="C25" s="86"/>
      <c r="D25" s="60"/>
      <c r="E25" s="83"/>
      <c r="F25" s="60"/>
      <c r="G25" s="83">
        <f t="shared" si="1"/>
        <v>0</v>
      </c>
      <c r="H25" s="60">
        <f t="shared" si="1"/>
        <v>0</v>
      </c>
      <c r="I25" s="84"/>
      <c r="J25" s="84"/>
      <c r="K25" s="60"/>
      <c r="L25" s="60"/>
      <c r="M25" s="60"/>
      <c r="N25" s="81"/>
      <c r="O25" s="81"/>
      <c r="P25" s="82">
        <f t="shared" si="0"/>
        <v>0</v>
      </c>
      <c r="Q25" s="76"/>
    </row>
    <row r="26" spans="1:18" ht="15" x14ac:dyDescent="0.2">
      <c r="A26" s="60"/>
      <c r="B26" s="152"/>
      <c r="C26" s="83"/>
      <c r="D26" s="60"/>
      <c r="E26" s="83"/>
      <c r="F26" s="60"/>
      <c r="G26" s="83">
        <f t="shared" si="1"/>
        <v>0</v>
      </c>
      <c r="H26" s="60">
        <f t="shared" si="1"/>
        <v>0</v>
      </c>
      <c r="I26" s="84"/>
      <c r="J26" s="84"/>
      <c r="K26" s="60"/>
      <c r="L26" s="60"/>
      <c r="M26" s="60"/>
      <c r="N26" s="81"/>
      <c r="O26" s="81"/>
      <c r="P26" s="82">
        <f t="shared" si="0"/>
        <v>0</v>
      </c>
      <c r="Q26" s="76"/>
    </row>
    <row r="27" spans="1:18" ht="15" x14ac:dyDescent="0.2">
      <c r="A27" s="60"/>
      <c r="B27" s="152"/>
      <c r="C27" s="83"/>
      <c r="D27" s="60"/>
      <c r="E27" s="83"/>
      <c r="F27" s="60"/>
      <c r="G27" s="83">
        <f t="shared" ref="G27:H91" si="2">G26-E27+C27</f>
        <v>0</v>
      </c>
      <c r="H27" s="60">
        <f t="shared" ref="H27:H57" si="3">H26-F27+D27</f>
        <v>0</v>
      </c>
      <c r="I27" s="84"/>
      <c r="J27" s="84"/>
      <c r="K27" s="60"/>
      <c r="L27" s="60"/>
      <c r="M27" s="60"/>
      <c r="N27" s="81"/>
      <c r="O27" s="81"/>
      <c r="P27" s="82">
        <f t="shared" si="0"/>
        <v>0</v>
      </c>
      <c r="Q27" s="76"/>
    </row>
    <row r="28" spans="1:18" ht="15" x14ac:dyDescent="0.2">
      <c r="A28" s="60"/>
      <c r="B28" s="152"/>
      <c r="C28" s="86"/>
      <c r="D28" s="60"/>
      <c r="E28" s="83"/>
      <c r="F28" s="60"/>
      <c r="G28" s="83">
        <f t="shared" si="2"/>
        <v>0</v>
      </c>
      <c r="H28" s="60">
        <f t="shared" si="3"/>
        <v>0</v>
      </c>
      <c r="I28" s="84"/>
      <c r="J28" s="84"/>
      <c r="K28" s="60"/>
      <c r="L28" s="60"/>
      <c r="M28" s="60"/>
      <c r="N28" s="81"/>
      <c r="O28" s="81"/>
      <c r="P28" s="82">
        <f t="shared" si="0"/>
        <v>0</v>
      </c>
      <c r="Q28" s="76"/>
    </row>
    <row r="29" spans="1:18" ht="15" x14ac:dyDescent="0.2">
      <c r="A29" s="60"/>
      <c r="B29" s="152"/>
      <c r="C29" s="83"/>
      <c r="D29" s="60"/>
      <c r="E29" s="83"/>
      <c r="F29" s="60"/>
      <c r="G29" s="83">
        <f t="shared" si="2"/>
        <v>0</v>
      </c>
      <c r="H29" s="60">
        <f t="shared" si="3"/>
        <v>0</v>
      </c>
      <c r="I29" s="84"/>
      <c r="J29" s="84"/>
      <c r="K29" s="60"/>
      <c r="L29" s="60" t="str">
        <f t="shared" ref="L29:L76" si="4">IF(D29&gt;0,D29," ")</f>
        <v xml:space="preserve"> </v>
      </c>
      <c r="M29" s="60"/>
      <c r="N29" s="81"/>
      <c r="O29" s="81"/>
      <c r="P29" s="82">
        <f t="shared" si="0"/>
        <v>0</v>
      </c>
      <c r="Q29" s="76"/>
    </row>
    <row r="30" spans="1:18" ht="15" x14ac:dyDescent="0.2">
      <c r="A30" s="60"/>
      <c r="B30" s="152"/>
      <c r="C30" s="83"/>
      <c r="D30" s="60"/>
      <c r="E30" s="83"/>
      <c r="F30" s="60"/>
      <c r="G30" s="83">
        <f t="shared" si="2"/>
        <v>0</v>
      </c>
      <c r="H30" s="60">
        <f t="shared" si="3"/>
        <v>0</v>
      </c>
      <c r="I30" s="84"/>
      <c r="J30" s="84"/>
      <c r="K30" s="60"/>
      <c r="L30" s="60" t="str">
        <f t="shared" si="4"/>
        <v xml:space="preserve"> </v>
      </c>
      <c r="M30" s="60"/>
      <c r="N30" s="81"/>
      <c r="O30" s="81"/>
      <c r="P30" s="82">
        <f t="shared" si="0"/>
        <v>0</v>
      </c>
      <c r="Q30" s="76"/>
    </row>
    <row r="31" spans="1:18" ht="15" x14ac:dyDescent="0.2">
      <c r="A31" s="60"/>
      <c r="B31" s="152"/>
      <c r="C31" s="83"/>
      <c r="D31" s="60"/>
      <c r="E31" s="83"/>
      <c r="F31" s="60"/>
      <c r="G31" s="83">
        <f t="shared" si="2"/>
        <v>0</v>
      </c>
      <c r="H31" s="60">
        <f t="shared" si="3"/>
        <v>0</v>
      </c>
      <c r="I31" s="84"/>
      <c r="J31" s="84"/>
      <c r="K31" s="60"/>
      <c r="L31" s="60" t="str">
        <f t="shared" si="4"/>
        <v xml:space="preserve"> </v>
      </c>
      <c r="M31" s="60"/>
      <c r="N31" s="81"/>
      <c r="O31" s="81"/>
      <c r="P31" s="82">
        <f t="shared" si="0"/>
        <v>0</v>
      </c>
      <c r="Q31" s="76"/>
    </row>
    <row r="32" spans="1:18" ht="15" x14ac:dyDescent="0.2">
      <c r="A32" s="60"/>
      <c r="B32" s="152"/>
      <c r="C32" s="83"/>
      <c r="D32" s="60"/>
      <c r="E32" s="83"/>
      <c r="F32" s="60"/>
      <c r="G32" s="83">
        <f t="shared" si="2"/>
        <v>0</v>
      </c>
      <c r="H32" s="60">
        <f t="shared" si="3"/>
        <v>0</v>
      </c>
      <c r="I32" s="84"/>
      <c r="J32" s="84"/>
      <c r="K32" s="60"/>
      <c r="L32" s="60" t="str">
        <f t="shared" si="4"/>
        <v xml:space="preserve"> </v>
      </c>
      <c r="M32" s="60"/>
      <c r="N32" s="81"/>
      <c r="O32" s="81"/>
      <c r="P32" s="82">
        <f t="shared" si="0"/>
        <v>0</v>
      </c>
      <c r="Q32" s="76"/>
    </row>
    <row r="33" spans="1:17" ht="15" x14ac:dyDescent="0.2">
      <c r="A33" s="60"/>
      <c r="B33" s="152"/>
      <c r="C33" s="83"/>
      <c r="D33" s="60"/>
      <c r="E33" s="83"/>
      <c r="F33" s="60"/>
      <c r="G33" s="83">
        <f t="shared" si="2"/>
        <v>0</v>
      </c>
      <c r="H33" s="60">
        <f t="shared" si="3"/>
        <v>0</v>
      </c>
      <c r="I33" s="84"/>
      <c r="J33" s="84"/>
      <c r="K33" s="60"/>
      <c r="L33" s="60" t="str">
        <f t="shared" si="4"/>
        <v xml:space="preserve"> </v>
      </c>
      <c r="M33" s="60"/>
      <c r="N33" s="81"/>
      <c r="O33" s="81"/>
      <c r="P33" s="82">
        <f t="shared" si="0"/>
        <v>0</v>
      </c>
      <c r="Q33" s="76"/>
    </row>
    <row r="34" spans="1:17" ht="15" x14ac:dyDescent="0.2">
      <c r="A34" s="60"/>
      <c r="B34" s="152"/>
      <c r="C34" s="83"/>
      <c r="D34" s="60"/>
      <c r="E34" s="83"/>
      <c r="F34" s="60"/>
      <c r="G34" s="83">
        <f t="shared" si="2"/>
        <v>0</v>
      </c>
      <c r="H34" s="60">
        <f t="shared" si="3"/>
        <v>0</v>
      </c>
      <c r="I34" s="84"/>
      <c r="J34" s="84"/>
      <c r="K34" s="60"/>
      <c r="L34" s="60" t="str">
        <f t="shared" si="4"/>
        <v xml:space="preserve"> </v>
      </c>
      <c r="M34" s="60"/>
      <c r="N34" s="81"/>
      <c r="O34" s="81"/>
      <c r="P34" s="82">
        <f t="shared" si="0"/>
        <v>0</v>
      </c>
      <c r="Q34" s="76"/>
    </row>
    <row r="35" spans="1:17" ht="15" x14ac:dyDescent="0.2">
      <c r="A35" s="60"/>
      <c r="B35" s="152"/>
      <c r="C35" s="83"/>
      <c r="D35" s="60"/>
      <c r="E35" s="83"/>
      <c r="F35" s="60"/>
      <c r="G35" s="83">
        <f t="shared" si="2"/>
        <v>0</v>
      </c>
      <c r="H35" s="60">
        <f t="shared" si="3"/>
        <v>0</v>
      </c>
      <c r="I35" s="84"/>
      <c r="J35" s="84"/>
      <c r="K35" s="60"/>
      <c r="L35" s="60" t="str">
        <f t="shared" si="4"/>
        <v xml:space="preserve"> </v>
      </c>
      <c r="M35" s="60"/>
      <c r="N35" s="81"/>
      <c r="O35" s="81"/>
      <c r="P35" s="82">
        <f t="shared" si="0"/>
        <v>0</v>
      </c>
      <c r="Q35" s="76"/>
    </row>
    <row r="36" spans="1:17" ht="15" x14ac:dyDescent="0.2">
      <c r="A36" s="60"/>
      <c r="B36" s="152"/>
      <c r="C36" s="83"/>
      <c r="D36" s="60"/>
      <c r="E36" s="83"/>
      <c r="F36" s="60"/>
      <c r="G36" s="83">
        <f t="shared" si="2"/>
        <v>0</v>
      </c>
      <c r="H36" s="60">
        <f t="shared" si="3"/>
        <v>0</v>
      </c>
      <c r="I36" s="84"/>
      <c r="J36" s="84"/>
      <c r="K36" s="60"/>
      <c r="L36" s="60" t="str">
        <f t="shared" si="4"/>
        <v xml:space="preserve"> </v>
      </c>
      <c r="M36" s="60"/>
      <c r="N36" s="81"/>
      <c r="O36" s="81"/>
      <c r="P36" s="82">
        <f t="shared" si="0"/>
        <v>0</v>
      </c>
      <c r="Q36" s="76"/>
    </row>
    <row r="37" spans="1:17" ht="15" x14ac:dyDescent="0.2">
      <c r="A37" s="60"/>
      <c r="B37" s="152"/>
      <c r="C37" s="83"/>
      <c r="D37" s="60"/>
      <c r="E37" s="83"/>
      <c r="F37" s="60"/>
      <c r="G37" s="83">
        <f t="shared" si="2"/>
        <v>0</v>
      </c>
      <c r="H37" s="60">
        <f t="shared" si="3"/>
        <v>0</v>
      </c>
      <c r="I37" s="84"/>
      <c r="J37" s="84"/>
      <c r="K37" s="60"/>
      <c r="L37" s="60" t="str">
        <f t="shared" si="4"/>
        <v xml:space="preserve"> </v>
      </c>
      <c r="M37" s="60"/>
      <c r="N37" s="81"/>
      <c r="O37" s="81"/>
      <c r="P37" s="82">
        <f t="shared" si="0"/>
        <v>0</v>
      </c>
      <c r="Q37" s="76"/>
    </row>
    <row r="38" spans="1:17" ht="15" x14ac:dyDescent="0.2">
      <c r="A38" s="60"/>
      <c r="B38" s="152"/>
      <c r="C38" s="83"/>
      <c r="D38" s="60"/>
      <c r="E38" s="83"/>
      <c r="F38" s="60"/>
      <c r="G38" s="83">
        <f t="shared" si="2"/>
        <v>0</v>
      </c>
      <c r="H38" s="60">
        <f t="shared" si="3"/>
        <v>0</v>
      </c>
      <c r="I38" s="84"/>
      <c r="J38" s="84"/>
      <c r="K38" s="60"/>
      <c r="L38" s="60" t="str">
        <f t="shared" si="4"/>
        <v xml:space="preserve"> </v>
      </c>
      <c r="M38" s="60"/>
      <c r="N38" s="81"/>
      <c r="O38" s="81"/>
      <c r="P38" s="82">
        <f t="shared" si="0"/>
        <v>0</v>
      </c>
      <c r="Q38" s="76"/>
    </row>
    <row r="39" spans="1:17" ht="15" x14ac:dyDescent="0.2">
      <c r="A39" s="60"/>
      <c r="B39" s="152"/>
      <c r="C39" s="83"/>
      <c r="D39" s="60"/>
      <c r="E39" s="83"/>
      <c r="F39" s="60"/>
      <c r="G39" s="83">
        <f t="shared" si="2"/>
        <v>0</v>
      </c>
      <c r="H39" s="60">
        <f t="shared" si="3"/>
        <v>0</v>
      </c>
      <c r="I39" s="84"/>
      <c r="J39" s="84"/>
      <c r="K39" s="60"/>
      <c r="L39" s="60" t="str">
        <f t="shared" si="4"/>
        <v xml:space="preserve"> </v>
      </c>
      <c r="M39" s="60"/>
      <c r="N39" s="81"/>
      <c r="O39" s="81"/>
      <c r="P39" s="82">
        <f t="shared" si="0"/>
        <v>0</v>
      </c>
      <c r="Q39" s="76"/>
    </row>
    <row r="40" spans="1:17" ht="15" x14ac:dyDescent="0.2">
      <c r="A40" s="60"/>
      <c r="B40" s="152"/>
      <c r="C40" s="83"/>
      <c r="D40" s="60"/>
      <c r="E40" s="83"/>
      <c r="F40" s="60"/>
      <c r="G40" s="83">
        <f t="shared" si="2"/>
        <v>0</v>
      </c>
      <c r="H40" s="60">
        <f t="shared" si="3"/>
        <v>0</v>
      </c>
      <c r="I40" s="84"/>
      <c r="J40" s="84"/>
      <c r="K40" s="60"/>
      <c r="L40" s="60" t="str">
        <f t="shared" si="4"/>
        <v xml:space="preserve"> </v>
      </c>
      <c r="M40" s="60"/>
      <c r="N40" s="81"/>
      <c r="O40" s="81"/>
      <c r="P40" s="82">
        <f t="shared" si="0"/>
        <v>0</v>
      </c>
      <c r="Q40" s="76"/>
    </row>
    <row r="41" spans="1:17" ht="15" x14ac:dyDescent="0.2">
      <c r="A41" s="60"/>
      <c r="B41" s="152"/>
      <c r="C41" s="83"/>
      <c r="D41" s="60"/>
      <c r="E41" s="83"/>
      <c r="F41" s="60"/>
      <c r="G41" s="83">
        <f t="shared" si="2"/>
        <v>0</v>
      </c>
      <c r="H41" s="60">
        <f t="shared" si="3"/>
        <v>0</v>
      </c>
      <c r="I41" s="84"/>
      <c r="J41" s="84"/>
      <c r="K41" s="60"/>
      <c r="L41" s="60" t="str">
        <f t="shared" si="4"/>
        <v xml:space="preserve"> </v>
      </c>
      <c r="M41" s="60"/>
      <c r="N41" s="81"/>
      <c r="O41" s="81"/>
      <c r="P41" s="82">
        <f t="shared" si="0"/>
        <v>0</v>
      </c>
      <c r="Q41" s="76"/>
    </row>
    <row r="42" spans="1:17" ht="15" x14ac:dyDescent="0.2">
      <c r="A42" s="60"/>
      <c r="B42" s="152"/>
      <c r="C42" s="83"/>
      <c r="D42" s="60"/>
      <c r="E42" s="83"/>
      <c r="F42" s="60"/>
      <c r="G42" s="83">
        <f t="shared" si="2"/>
        <v>0</v>
      </c>
      <c r="H42" s="60">
        <f t="shared" si="3"/>
        <v>0</v>
      </c>
      <c r="I42" s="84"/>
      <c r="J42" s="84"/>
      <c r="K42" s="60"/>
      <c r="L42" s="60" t="str">
        <f t="shared" si="4"/>
        <v xml:space="preserve"> </v>
      </c>
      <c r="M42" s="60"/>
      <c r="N42" s="81"/>
      <c r="O42" s="81"/>
      <c r="P42" s="82">
        <f t="shared" si="0"/>
        <v>0</v>
      </c>
      <c r="Q42" s="76"/>
    </row>
    <row r="43" spans="1:17" ht="15" x14ac:dyDescent="0.2">
      <c r="A43" s="60"/>
      <c r="B43" s="152"/>
      <c r="C43" s="83"/>
      <c r="D43" s="60"/>
      <c r="E43" s="83"/>
      <c r="F43" s="60"/>
      <c r="G43" s="83">
        <f t="shared" si="2"/>
        <v>0</v>
      </c>
      <c r="H43" s="60">
        <f t="shared" si="3"/>
        <v>0</v>
      </c>
      <c r="I43" s="84"/>
      <c r="J43" s="84"/>
      <c r="K43" s="60"/>
      <c r="L43" s="60" t="str">
        <f t="shared" si="4"/>
        <v xml:space="preserve"> </v>
      </c>
      <c r="M43" s="60"/>
      <c r="N43" s="81"/>
      <c r="O43" s="81"/>
      <c r="P43" s="82">
        <f t="shared" si="0"/>
        <v>0</v>
      </c>
      <c r="Q43" s="76"/>
    </row>
    <row r="44" spans="1:17" ht="15" x14ac:dyDescent="0.2">
      <c r="A44" s="60"/>
      <c r="B44" s="152"/>
      <c r="C44" s="83"/>
      <c r="D44" s="60"/>
      <c r="E44" s="83"/>
      <c r="F44" s="60"/>
      <c r="G44" s="83">
        <f t="shared" si="2"/>
        <v>0</v>
      </c>
      <c r="H44" s="60">
        <f t="shared" si="3"/>
        <v>0</v>
      </c>
      <c r="I44" s="84"/>
      <c r="J44" s="84"/>
      <c r="K44" s="60"/>
      <c r="L44" s="60" t="str">
        <f t="shared" si="4"/>
        <v xml:space="preserve"> </v>
      </c>
      <c r="M44" s="60"/>
      <c r="N44" s="81"/>
      <c r="O44" s="81"/>
      <c r="P44" s="82">
        <f t="shared" si="0"/>
        <v>0</v>
      </c>
      <c r="Q44" s="76"/>
    </row>
    <row r="45" spans="1:17" ht="15" x14ac:dyDescent="0.2">
      <c r="A45" s="60"/>
      <c r="B45" s="152"/>
      <c r="C45" s="83"/>
      <c r="D45" s="60"/>
      <c r="E45" s="83"/>
      <c r="F45" s="60"/>
      <c r="G45" s="83">
        <f t="shared" si="2"/>
        <v>0</v>
      </c>
      <c r="H45" s="60">
        <f t="shared" si="3"/>
        <v>0</v>
      </c>
      <c r="I45" s="84"/>
      <c r="J45" s="84"/>
      <c r="K45" s="60"/>
      <c r="L45" s="60" t="str">
        <f t="shared" si="4"/>
        <v xml:space="preserve"> </v>
      </c>
      <c r="M45" s="60"/>
      <c r="N45" s="81"/>
      <c r="O45" s="81"/>
      <c r="P45" s="82">
        <f t="shared" si="0"/>
        <v>0</v>
      </c>
      <c r="Q45" s="76"/>
    </row>
    <row r="46" spans="1:17" ht="15" x14ac:dyDescent="0.2">
      <c r="A46" s="60"/>
      <c r="B46" s="152"/>
      <c r="C46" s="83"/>
      <c r="D46" s="60"/>
      <c r="E46" s="83"/>
      <c r="F46" s="60"/>
      <c r="G46" s="83">
        <f t="shared" si="2"/>
        <v>0</v>
      </c>
      <c r="H46" s="60">
        <f t="shared" si="3"/>
        <v>0</v>
      </c>
      <c r="I46" s="84"/>
      <c r="J46" s="84"/>
      <c r="K46" s="60"/>
      <c r="L46" s="60" t="str">
        <f t="shared" si="4"/>
        <v xml:space="preserve"> </v>
      </c>
      <c r="M46" s="60"/>
      <c r="N46" s="81"/>
      <c r="O46" s="81"/>
      <c r="P46" s="82">
        <f t="shared" si="0"/>
        <v>0</v>
      </c>
      <c r="Q46" s="76"/>
    </row>
    <row r="47" spans="1:17" ht="15" x14ac:dyDescent="0.2">
      <c r="A47" s="60"/>
      <c r="B47" s="152"/>
      <c r="C47" s="83"/>
      <c r="D47" s="60"/>
      <c r="E47" s="83"/>
      <c r="F47" s="60"/>
      <c r="G47" s="83">
        <f t="shared" si="2"/>
        <v>0</v>
      </c>
      <c r="H47" s="60">
        <f t="shared" si="3"/>
        <v>0</v>
      </c>
      <c r="I47" s="84"/>
      <c r="J47" s="84"/>
      <c r="K47" s="60"/>
      <c r="L47" s="60" t="str">
        <f t="shared" si="4"/>
        <v xml:space="preserve"> </v>
      </c>
      <c r="M47" s="60"/>
      <c r="N47" s="81"/>
      <c r="O47" s="81"/>
      <c r="P47" s="82">
        <f t="shared" si="0"/>
        <v>0</v>
      </c>
      <c r="Q47" s="76"/>
    </row>
    <row r="48" spans="1:17" ht="15" x14ac:dyDescent="0.2">
      <c r="A48" s="60"/>
      <c r="B48" s="152"/>
      <c r="C48" s="83"/>
      <c r="D48" s="60"/>
      <c r="E48" s="83"/>
      <c r="F48" s="60"/>
      <c r="G48" s="83">
        <f t="shared" si="2"/>
        <v>0</v>
      </c>
      <c r="H48" s="60">
        <f t="shared" si="3"/>
        <v>0</v>
      </c>
      <c r="I48" s="84"/>
      <c r="J48" s="84"/>
      <c r="K48" s="60"/>
      <c r="L48" s="60" t="str">
        <f t="shared" si="4"/>
        <v xml:space="preserve"> </v>
      </c>
      <c r="M48" s="60"/>
      <c r="N48" s="81"/>
      <c r="O48" s="81"/>
      <c r="P48" s="82">
        <f t="shared" si="0"/>
        <v>0</v>
      </c>
      <c r="Q48" s="76"/>
    </row>
    <row r="49" spans="1:17" ht="15" x14ac:dyDescent="0.2">
      <c r="A49" s="60"/>
      <c r="B49" s="152"/>
      <c r="C49" s="83"/>
      <c r="D49" s="60"/>
      <c r="E49" s="83"/>
      <c r="F49" s="60"/>
      <c r="G49" s="83">
        <f t="shared" si="2"/>
        <v>0</v>
      </c>
      <c r="H49" s="60">
        <f t="shared" si="3"/>
        <v>0</v>
      </c>
      <c r="I49" s="84"/>
      <c r="J49" s="84"/>
      <c r="K49" s="60"/>
      <c r="L49" s="60" t="str">
        <f t="shared" si="4"/>
        <v xml:space="preserve"> </v>
      </c>
      <c r="M49" s="60"/>
      <c r="N49" s="81"/>
      <c r="O49" s="81"/>
      <c r="P49" s="82">
        <f t="shared" si="0"/>
        <v>0</v>
      </c>
      <c r="Q49" s="76"/>
    </row>
    <row r="50" spans="1:17" ht="15" x14ac:dyDescent="0.2">
      <c r="A50" s="60"/>
      <c r="B50" s="152"/>
      <c r="C50" s="83"/>
      <c r="D50" s="60"/>
      <c r="E50" s="83"/>
      <c r="F50" s="60"/>
      <c r="G50" s="83">
        <f t="shared" si="2"/>
        <v>0</v>
      </c>
      <c r="H50" s="60">
        <f t="shared" si="3"/>
        <v>0</v>
      </c>
      <c r="I50" s="84"/>
      <c r="J50" s="84"/>
      <c r="K50" s="60"/>
      <c r="L50" s="60" t="str">
        <f t="shared" si="4"/>
        <v xml:space="preserve"> </v>
      </c>
      <c r="M50" s="60"/>
      <c r="N50" s="81"/>
      <c r="O50" s="81"/>
      <c r="P50" s="82">
        <f t="shared" si="0"/>
        <v>0</v>
      </c>
      <c r="Q50" s="76"/>
    </row>
    <row r="51" spans="1:17" ht="15" x14ac:dyDescent="0.2">
      <c r="A51" s="60"/>
      <c r="B51" s="152"/>
      <c r="C51" s="83"/>
      <c r="D51" s="60"/>
      <c r="E51" s="83"/>
      <c r="F51" s="60"/>
      <c r="G51" s="83">
        <f t="shared" si="2"/>
        <v>0</v>
      </c>
      <c r="H51" s="60">
        <f t="shared" si="3"/>
        <v>0</v>
      </c>
      <c r="I51" s="84"/>
      <c r="J51" s="84"/>
      <c r="K51" s="60"/>
      <c r="L51" s="60" t="str">
        <f t="shared" si="4"/>
        <v xml:space="preserve"> </v>
      </c>
      <c r="M51" s="60"/>
      <c r="N51" s="81"/>
      <c r="O51" s="81"/>
      <c r="P51" s="82">
        <f t="shared" si="0"/>
        <v>0</v>
      </c>
      <c r="Q51" s="76"/>
    </row>
    <row r="52" spans="1:17" ht="15" x14ac:dyDescent="0.2">
      <c r="A52" s="60"/>
      <c r="B52" s="152"/>
      <c r="C52" s="83"/>
      <c r="D52" s="60"/>
      <c r="E52" s="83"/>
      <c r="F52" s="60"/>
      <c r="G52" s="83">
        <f t="shared" si="2"/>
        <v>0</v>
      </c>
      <c r="H52" s="60">
        <f t="shared" si="3"/>
        <v>0</v>
      </c>
      <c r="I52" s="84"/>
      <c r="J52" s="84"/>
      <c r="K52" s="60"/>
      <c r="L52" s="60" t="str">
        <f t="shared" si="4"/>
        <v xml:space="preserve"> </v>
      </c>
      <c r="M52" s="60"/>
      <c r="N52" s="81"/>
      <c r="O52" s="81"/>
      <c r="P52" s="82">
        <f t="shared" si="0"/>
        <v>0</v>
      </c>
      <c r="Q52" s="76"/>
    </row>
    <row r="53" spans="1:17" ht="15" x14ac:dyDescent="0.2">
      <c r="A53" s="60"/>
      <c r="B53" s="152"/>
      <c r="C53" s="83"/>
      <c r="D53" s="60"/>
      <c r="E53" s="83"/>
      <c r="F53" s="60"/>
      <c r="G53" s="83">
        <f t="shared" si="2"/>
        <v>0</v>
      </c>
      <c r="H53" s="60">
        <f t="shared" si="3"/>
        <v>0</v>
      </c>
      <c r="I53" s="84"/>
      <c r="J53" s="84"/>
      <c r="K53" s="60"/>
      <c r="L53" s="60" t="str">
        <f t="shared" si="4"/>
        <v xml:space="preserve"> </v>
      </c>
      <c r="M53" s="60"/>
      <c r="N53" s="81"/>
      <c r="O53" s="81"/>
      <c r="P53" s="82">
        <f t="shared" si="0"/>
        <v>0</v>
      </c>
      <c r="Q53" s="76"/>
    </row>
    <row r="54" spans="1:17" ht="15" x14ac:dyDescent="0.2">
      <c r="A54" s="60"/>
      <c r="B54" s="152"/>
      <c r="C54" s="83"/>
      <c r="D54" s="60"/>
      <c r="E54" s="83"/>
      <c r="F54" s="60"/>
      <c r="G54" s="83">
        <f t="shared" si="2"/>
        <v>0</v>
      </c>
      <c r="H54" s="60">
        <f t="shared" si="3"/>
        <v>0</v>
      </c>
      <c r="I54" s="84"/>
      <c r="J54" s="84"/>
      <c r="K54" s="60"/>
      <c r="L54" s="60" t="str">
        <f t="shared" si="4"/>
        <v xml:space="preserve"> </v>
      </c>
      <c r="M54" s="60"/>
      <c r="N54" s="81"/>
      <c r="O54" s="81"/>
      <c r="P54" s="82">
        <f t="shared" si="0"/>
        <v>0</v>
      </c>
      <c r="Q54" s="76"/>
    </row>
    <row r="55" spans="1:17" ht="15" x14ac:dyDescent="0.2">
      <c r="A55" s="60"/>
      <c r="B55" s="152"/>
      <c r="C55" s="83"/>
      <c r="D55" s="60"/>
      <c r="E55" s="83"/>
      <c r="F55" s="60"/>
      <c r="G55" s="83">
        <f t="shared" si="2"/>
        <v>0</v>
      </c>
      <c r="H55" s="60">
        <f t="shared" si="3"/>
        <v>0</v>
      </c>
      <c r="I55" s="84"/>
      <c r="J55" s="84"/>
      <c r="K55" s="60"/>
      <c r="L55" s="60" t="str">
        <f t="shared" si="4"/>
        <v xml:space="preserve"> </v>
      </c>
      <c r="M55" s="60"/>
      <c r="N55" s="81"/>
      <c r="O55" s="81"/>
      <c r="P55" s="82">
        <f t="shared" si="0"/>
        <v>0</v>
      </c>
      <c r="Q55" s="76"/>
    </row>
    <row r="56" spans="1:17" ht="15" x14ac:dyDescent="0.2">
      <c r="A56" s="60"/>
      <c r="B56" s="152"/>
      <c r="C56" s="83"/>
      <c r="D56" s="60"/>
      <c r="E56" s="83"/>
      <c r="F56" s="60"/>
      <c r="G56" s="83">
        <f t="shared" si="2"/>
        <v>0</v>
      </c>
      <c r="H56" s="60">
        <f t="shared" si="3"/>
        <v>0</v>
      </c>
      <c r="I56" s="84"/>
      <c r="J56" s="84"/>
      <c r="K56" s="60"/>
      <c r="L56" s="60" t="str">
        <f t="shared" si="4"/>
        <v xml:space="preserve"> </v>
      </c>
      <c r="M56" s="60"/>
      <c r="N56" s="81"/>
      <c r="O56" s="81"/>
      <c r="P56" s="82">
        <f t="shared" si="0"/>
        <v>0</v>
      </c>
      <c r="Q56" s="76"/>
    </row>
    <row r="57" spans="1:17" ht="15" x14ac:dyDescent="0.2">
      <c r="A57" s="60"/>
      <c r="B57" s="152"/>
      <c r="C57" s="83"/>
      <c r="D57" s="60"/>
      <c r="E57" s="83"/>
      <c r="F57" s="60"/>
      <c r="G57" s="83">
        <f t="shared" si="2"/>
        <v>0</v>
      </c>
      <c r="H57" s="60">
        <f t="shared" si="3"/>
        <v>0</v>
      </c>
      <c r="I57" s="84"/>
      <c r="J57" s="84"/>
      <c r="K57" s="60"/>
      <c r="L57" s="60" t="str">
        <f t="shared" si="4"/>
        <v xml:space="preserve"> </v>
      </c>
      <c r="M57" s="60"/>
      <c r="N57" s="81"/>
      <c r="O57" s="81"/>
      <c r="P57" s="82">
        <f t="shared" si="0"/>
        <v>0</v>
      </c>
      <c r="Q57" s="76"/>
    </row>
    <row r="58" spans="1:17" ht="15" x14ac:dyDescent="0.2">
      <c r="A58" s="60"/>
      <c r="B58" s="152"/>
      <c r="C58" s="83"/>
      <c r="D58" s="60"/>
      <c r="E58" s="83"/>
      <c r="F58" s="60"/>
      <c r="G58" s="83">
        <f t="shared" si="2"/>
        <v>0</v>
      </c>
      <c r="H58" s="60">
        <f t="shared" si="2"/>
        <v>0</v>
      </c>
      <c r="I58" s="84"/>
      <c r="J58" s="84"/>
      <c r="K58" s="60"/>
      <c r="L58" s="60" t="str">
        <f t="shared" si="4"/>
        <v xml:space="preserve"> </v>
      </c>
      <c r="M58" s="60"/>
      <c r="N58" s="81"/>
      <c r="O58" s="81"/>
      <c r="P58" s="82">
        <f t="shared" si="0"/>
        <v>0</v>
      </c>
      <c r="Q58" s="76"/>
    </row>
    <row r="59" spans="1:17" ht="15" x14ac:dyDescent="0.2">
      <c r="A59" s="60"/>
      <c r="B59" s="152"/>
      <c r="C59" s="83"/>
      <c r="D59" s="60"/>
      <c r="E59" s="83"/>
      <c r="F59" s="60"/>
      <c r="G59" s="83">
        <f t="shared" si="2"/>
        <v>0</v>
      </c>
      <c r="H59" s="60">
        <f t="shared" si="2"/>
        <v>0</v>
      </c>
      <c r="I59" s="84"/>
      <c r="J59" s="84"/>
      <c r="K59" s="60"/>
      <c r="L59" s="60" t="str">
        <f t="shared" si="4"/>
        <v xml:space="preserve"> </v>
      </c>
      <c r="M59" s="60"/>
      <c r="N59" s="81"/>
      <c r="O59" s="81"/>
      <c r="P59" s="82">
        <f t="shared" si="0"/>
        <v>0</v>
      </c>
      <c r="Q59" s="76"/>
    </row>
    <row r="60" spans="1:17" ht="15" x14ac:dyDescent="0.2">
      <c r="A60" s="60"/>
      <c r="B60" s="152"/>
      <c r="C60" s="83"/>
      <c r="D60" s="60"/>
      <c r="E60" s="83"/>
      <c r="F60" s="60"/>
      <c r="G60" s="83">
        <f t="shared" si="2"/>
        <v>0</v>
      </c>
      <c r="H60" s="60">
        <f t="shared" si="2"/>
        <v>0</v>
      </c>
      <c r="I60" s="84"/>
      <c r="J60" s="84"/>
      <c r="K60" s="60"/>
      <c r="L60" s="60" t="str">
        <f t="shared" si="4"/>
        <v xml:space="preserve"> </v>
      </c>
      <c r="M60" s="60"/>
      <c r="N60" s="81"/>
      <c r="O60" s="81"/>
      <c r="P60" s="82">
        <f t="shared" si="0"/>
        <v>0</v>
      </c>
      <c r="Q60" s="76"/>
    </row>
    <row r="61" spans="1:17" ht="15" x14ac:dyDescent="0.2">
      <c r="A61" s="60"/>
      <c r="B61" s="152"/>
      <c r="C61" s="83"/>
      <c r="D61" s="60"/>
      <c r="E61" s="83"/>
      <c r="F61" s="60"/>
      <c r="G61" s="83">
        <f t="shared" si="2"/>
        <v>0</v>
      </c>
      <c r="H61" s="60">
        <f t="shared" si="2"/>
        <v>0</v>
      </c>
      <c r="I61" s="60"/>
      <c r="J61" s="84"/>
      <c r="K61" s="60"/>
      <c r="L61" s="60" t="str">
        <f t="shared" si="4"/>
        <v xml:space="preserve"> </v>
      </c>
      <c r="M61" s="60"/>
      <c r="N61" s="81"/>
      <c r="O61" s="81"/>
      <c r="P61" s="82">
        <f t="shared" si="0"/>
        <v>0</v>
      </c>
      <c r="Q61" s="76"/>
    </row>
    <row r="62" spans="1:17" ht="15" x14ac:dyDescent="0.2">
      <c r="A62" s="60"/>
      <c r="B62" s="152"/>
      <c r="C62" s="83"/>
      <c r="D62" s="60"/>
      <c r="E62" s="83"/>
      <c r="F62" s="60"/>
      <c r="G62" s="83">
        <f t="shared" si="2"/>
        <v>0</v>
      </c>
      <c r="H62" s="60">
        <f t="shared" si="2"/>
        <v>0</v>
      </c>
      <c r="I62" s="60"/>
      <c r="J62" s="84"/>
      <c r="K62" s="60"/>
      <c r="L62" s="60" t="str">
        <f t="shared" si="4"/>
        <v xml:space="preserve"> </v>
      </c>
      <c r="M62" s="60"/>
      <c r="N62" s="81"/>
      <c r="O62" s="81"/>
      <c r="P62" s="82">
        <f t="shared" si="0"/>
        <v>0</v>
      </c>
      <c r="Q62" s="76"/>
    </row>
    <row r="63" spans="1:17" ht="15" x14ac:dyDescent="0.2">
      <c r="A63" s="60"/>
      <c r="B63" s="152"/>
      <c r="C63" s="83"/>
      <c r="D63" s="60"/>
      <c r="E63" s="83"/>
      <c r="F63" s="60"/>
      <c r="G63" s="83">
        <f t="shared" si="2"/>
        <v>0</v>
      </c>
      <c r="H63" s="60">
        <f t="shared" si="2"/>
        <v>0</v>
      </c>
      <c r="I63" s="60"/>
      <c r="J63" s="84"/>
      <c r="K63" s="60"/>
      <c r="L63" s="60" t="str">
        <f t="shared" si="4"/>
        <v xml:space="preserve"> </v>
      </c>
      <c r="M63" s="60"/>
      <c r="N63" s="81"/>
      <c r="O63" s="81"/>
      <c r="P63" s="82">
        <f t="shared" si="0"/>
        <v>0</v>
      </c>
      <c r="Q63" s="76"/>
    </row>
    <row r="64" spans="1:17" ht="15" x14ac:dyDescent="0.2">
      <c r="A64" s="60"/>
      <c r="B64" s="152"/>
      <c r="C64" s="83"/>
      <c r="D64" s="60"/>
      <c r="E64" s="83"/>
      <c r="F64" s="60"/>
      <c r="G64" s="83">
        <f t="shared" si="2"/>
        <v>0</v>
      </c>
      <c r="H64" s="60">
        <f t="shared" si="2"/>
        <v>0</v>
      </c>
      <c r="I64" s="60"/>
      <c r="J64" s="84"/>
      <c r="K64" s="60"/>
      <c r="L64" s="60" t="str">
        <f t="shared" si="4"/>
        <v xml:space="preserve"> </v>
      </c>
      <c r="M64" s="60"/>
      <c r="N64" s="81"/>
      <c r="O64" s="81"/>
      <c r="P64" s="82">
        <f t="shared" si="0"/>
        <v>0</v>
      </c>
      <c r="Q64" s="76"/>
    </row>
    <row r="65" spans="1:17" ht="15" x14ac:dyDescent="0.2">
      <c r="A65" s="60"/>
      <c r="B65" s="152"/>
      <c r="C65" s="83"/>
      <c r="D65" s="60"/>
      <c r="E65" s="83"/>
      <c r="F65" s="60"/>
      <c r="G65" s="83">
        <f t="shared" si="2"/>
        <v>0</v>
      </c>
      <c r="H65" s="60">
        <f t="shared" si="2"/>
        <v>0</v>
      </c>
      <c r="I65" s="60"/>
      <c r="J65" s="84"/>
      <c r="K65" s="60"/>
      <c r="L65" s="60" t="str">
        <f t="shared" si="4"/>
        <v xml:space="preserve"> </v>
      </c>
      <c r="M65" s="60"/>
      <c r="N65" s="81"/>
      <c r="O65" s="81"/>
      <c r="P65" s="82">
        <f t="shared" si="0"/>
        <v>0</v>
      </c>
      <c r="Q65" s="76"/>
    </row>
    <row r="66" spans="1:17" ht="15" x14ac:dyDescent="0.2">
      <c r="A66" s="60"/>
      <c r="B66" s="152"/>
      <c r="C66" s="83"/>
      <c r="D66" s="60"/>
      <c r="E66" s="83"/>
      <c r="F66" s="60"/>
      <c r="G66" s="83">
        <f>G65-E66+C66</f>
        <v>0</v>
      </c>
      <c r="H66" s="60">
        <f>H65-F66+D66</f>
        <v>0</v>
      </c>
      <c r="I66" s="60"/>
      <c r="J66" s="84"/>
      <c r="K66" s="60"/>
      <c r="L66" s="60"/>
      <c r="M66" s="60"/>
      <c r="N66" s="81"/>
      <c r="O66" s="81"/>
      <c r="P66" s="82"/>
      <c r="Q66" s="76"/>
    </row>
    <row r="67" spans="1:17" ht="15" x14ac:dyDescent="0.2">
      <c r="A67" s="60"/>
      <c r="B67" s="152"/>
      <c r="C67" s="83"/>
      <c r="D67" s="60"/>
      <c r="E67" s="83"/>
      <c r="F67" s="60"/>
      <c r="G67" s="83">
        <f>G66-E67+C67</f>
        <v>0</v>
      </c>
      <c r="H67" s="60">
        <f>H66-F67+D67</f>
        <v>0</v>
      </c>
      <c r="I67" s="60"/>
      <c r="J67" s="84"/>
      <c r="K67" s="60"/>
      <c r="L67" s="60" t="str">
        <f t="shared" si="4"/>
        <v xml:space="preserve"> </v>
      </c>
      <c r="M67" s="60"/>
      <c r="N67" s="81"/>
      <c r="O67" s="81"/>
      <c r="P67" s="82">
        <f t="shared" si="0"/>
        <v>0</v>
      </c>
      <c r="Q67" s="76"/>
    </row>
    <row r="68" spans="1:17" ht="15" x14ac:dyDescent="0.2">
      <c r="A68" s="60"/>
      <c r="B68" s="152"/>
      <c r="C68" s="83"/>
      <c r="D68" s="60"/>
      <c r="E68" s="83"/>
      <c r="F68" s="60"/>
      <c r="G68" s="83">
        <f t="shared" si="2"/>
        <v>0</v>
      </c>
      <c r="H68" s="60">
        <f t="shared" si="2"/>
        <v>0</v>
      </c>
      <c r="I68" s="60"/>
      <c r="J68" s="84"/>
      <c r="K68" s="60"/>
      <c r="L68" s="60" t="str">
        <f t="shared" si="4"/>
        <v xml:space="preserve"> </v>
      </c>
      <c r="M68" s="60"/>
      <c r="N68" s="81"/>
      <c r="O68" s="81"/>
      <c r="P68" s="82">
        <f t="shared" si="0"/>
        <v>0</v>
      </c>
      <c r="Q68" s="76"/>
    </row>
    <row r="69" spans="1:17" ht="15" x14ac:dyDescent="0.2">
      <c r="A69" s="60"/>
      <c r="B69" s="152"/>
      <c r="C69" s="83"/>
      <c r="D69" s="60"/>
      <c r="E69" s="83"/>
      <c r="F69" s="60"/>
      <c r="G69" s="83">
        <f t="shared" si="2"/>
        <v>0</v>
      </c>
      <c r="H69" s="60">
        <f t="shared" si="2"/>
        <v>0</v>
      </c>
      <c r="I69" s="60"/>
      <c r="J69" s="60"/>
      <c r="K69" s="60"/>
      <c r="L69" s="60" t="str">
        <f t="shared" si="4"/>
        <v xml:space="preserve"> </v>
      </c>
      <c r="M69" s="60"/>
      <c r="N69" s="81"/>
      <c r="O69" s="81"/>
      <c r="P69" s="82">
        <f t="shared" si="0"/>
        <v>0</v>
      </c>
      <c r="Q69" s="76"/>
    </row>
    <row r="70" spans="1:17" ht="15" x14ac:dyDescent="0.2">
      <c r="A70" s="60"/>
      <c r="B70" s="152"/>
      <c r="C70" s="83"/>
      <c r="D70" s="60"/>
      <c r="E70" s="83"/>
      <c r="F70" s="60"/>
      <c r="G70" s="83">
        <f t="shared" si="2"/>
        <v>0</v>
      </c>
      <c r="H70" s="60">
        <f t="shared" si="2"/>
        <v>0</v>
      </c>
      <c r="I70" s="60"/>
      <c r="J70" s="60"/>
      <c r="K70" s="60"/>
      <c r="L70" s="60" t="str">
        <f t="shared" si="4"/>
        <v xml:space="preserve"> </v>
      </c>
      <c r="M70" s="60"/>
      <c r="N70" s="81"/>
      <c r="O70" s="81"/>
      <c r="P70" s="82">
        <f t="shared" si="0"/>
        <v>0</v>
      </c>
      <c r="Q70" s="76"/>
    </row>
    <row r="71" spans="1:17" ht="15" x14ac:dyDescent="0.2">
      <c r="A71" s="60"/>
      <c r="B71" s="152"/>
      <c r="C71" s="83"/>
      <c r="D71" s="60"/>
      <c r="E71" s="83"/>
      <c r="F71" s="60"/>
      <c r="G71" s="83">
        <f t="shared" si="2"/>
        <v>0</v>
      </c>
      <c r="H71" s="60">
        <f t="shared" si="2"/>
        <v>0</v>
      </c>
      <c r="I71" s="60"/>
      <c r="J71" s="60"/>
      <c r="K71" s="60"/>
      <c r="L71" s="60" t="str">
        <f t="shared" si="4"/>
        <v xml:space="preserve"> </v>
      </c>
      <c r="M71" s="60"/>
      <c r="N71" s="81"/>
      <c r="O71" s="81"/>
      <c r="P71" s="82">
        <f t="shared" si="0"/>
        <v>0</v>
      </c>
      <c r="Q71" s="76"/>
    </row>
    <row r="72" spans="1:17" ht="15" x14ac:dyDescent="0.2">
      <c r="A72" s="60"/>
      <c r="B72" s="152"/>
      <c r="C72" s="83"/>
      <c r="D72" s="60"/>
      <c r="E72" s="83"/>
      <c r="F72" s="60"/>
      <c r="G72" s="83">
        <f t="shared" si="2"/>
        <v>0</v>
      </c>
      <c r="H72" s="60">
        <f t="shared" si="2"/>
        <v>0</v>
      </c>
      <c r="I72" s="60"/>
      <c r="J72" s="60"/>
      <c r="K72" s="60"/>
      <c r="L72" s="60" t="str">
        <f t="shared" si="4"/>
        <v xml:space="preserve"> </v>
      </c>
      <c r="M72" s="60"/>
      <c r="N72" s="81"/>
      <c r="O72" s="81"/>
      <c r="P72" s="82">
        <f t="shared" si="0"/>
        <v>0</v>
      </c>
      <c r="Q72" s="76"/>
    </row>
    <row r="73" spans="1:17" ht="15" x14ac:dyDescent="0.2">
      <c r="A73" s="60"/>
      <c r="B73" s="152"/>
      <c r="C73" s="83"/>
      <c r="D73" s="60"/>
      <c r="E73" s="83"/>
      <c r="F73" s="60"/>
      <c r="G73" s="83">
        <f t="shared" si="2"/>
        <v>0</v>
      </c>
      <c r="H73" s="60">
        <f t="shared" si="2"/>
        <v>0</v>
      </c>
      <c r="I73" s="60"/>
      <c r="J73" s="60"/>
      <c r="K73" s="60"/>
      <c r="L73" s="60" t="str">
        <f t="shared" si="4"/>
        <v xml:space="preserve"> </v>
      </c>
      <c r="M73" s="60"/>
      <c r="N73" s="81"/>
      <c r="O73" s="81"/>
      <c r="P73" s="82">
        <f t="shared" si="0"/>
        <v>0</v>
      </c>
      <c r="Q73" s="76"/>
    </row>
    <row r="74" spans="1:17" ht="15" x14ac:dyDescent="0.2">
      <c r="A74" s="60"/>
      <c r="B74" s="152"/>
      <c r="C74" s="83"/>
      <c r="D74" s="60"/>
      <c r="E74" s="83"/>
      <c r="F74" s="60"/>
      <c r="G74" s="83">
        <f t="shared" si="2"/>
        <v>0</v>
      </c>
      <c r="H74" s="60">
        <f t="shared" si="2"/>
        <v>0</v>
      </c>
      <c r="I74" s="60"/>
      <c r="J74" s="60"/>
      <c r="K74" s="60"/>
      <c r="L74" s="60" t="str">
        <f t="shared" si="4"/>
        <v xml:space="preserve"> </v>
      </c>
      <c r="M74" s="60"/>
      <c r="N74" s="81"/>
      <c r="O74" s="81"/>
      <c r="P74" s="82">
        <f t="shared" si="0"/>
        <v>0</v>
      </c>
      <c r="Q74" s="76"/>
    </row>
    <row r="75" spans="1:17" ht="15" x14ac:dyDescent="0.2">
      <c r="A75" s="60"/>
      <c r="B75" s="152"/>
      <c r="C75" s="83"/>
      <c r="D75" s="60"/>
      <c r="E75" s="83"/>
      <c r="F75" s="60"/>
      <c r="G75" s="83">
        <f t="shared" si="2"/>
        <v>0</v>
      </c>
      <c r="H75" s="60">
        <f t="shared" si="2"/>
        <v>0</v>
      </c>
      <c r="I75" s="60"/>
      <c r="J75" s="60"/>
      <c r="K75" s="60"/>
      <c r="L75" s="60" t="str">
        <f t="shared" si="4"/>
        <v xml:space="preserve"> </v>
      </c>
      <c r="M75" s="60"/>
      <c r="N75" s="81"/>
      <c r="O75" s="81"/>
      <c r="P75" s="82">
        <f t="shared" ref="P75:P141" si="5">O75*G75</f>
        <v>0</v>
      </c>
      <c r="Q75" s="76"/>
    </row>
    <row r="76" spans="1:17" ht="15" x14ac:dyDescent="0.2">
      <c r="A76" s="60"/>
      <c r="B76" s="152"/>
      <c r="C76" s="83"/>
      <c r="D76" s="60"/>
      <c r="E76" s="83"/>
      <c r="F76" s="60"/>
      <c r="G76" s="83">
        <f t="shared" si="2"/>
        <v>0</v>
      </c>
      <c r="H76" s="60">
        <f t="shared" si="2"/>
        <v>0</v>
      </c>
      <c r="I76" s="60"/>
      <c r="J76" s="60"/>
      <c r="K76" s="60"/>
      <c r="L76" s="60" t="str">
        <f t="shared" si="4"/>
        <v xml:space="preserve"> </v>
      </c>
      <c r="M76" s="60"/>
      <c r="N76" s="81"/>
      <c r="O76" s="81"/>
      <c r="P76" s="82">
        <f t="shared" si="5"/>
        <v>0</v>
      </c>
      <c r="Q76" s="76"/>
    </row>
    <row r="77" spans="1:17" ht="15" x14ac:dyDescent="0.2">
      <c r="A77" s="60"/>
      <c r="B77" s="152"/>
      <c r="C77" s="83"/>
      <c r="D77" s="60"/>
      <c r="E77" s="83"/>
      <c r="F77" s="60"/>
      <c r="G77" s="83">
        <f t="shared" si="2"/>
        <v>0</v>
      </c>
      <c r="H77" s="60">
        <f t="shared" si="2"/>
        <v>0</v>
      </c>
      <c r="I77" s="60"/>
      <c r="J77" s="60"/>
      <c r="K77" s="60"/>
      <c r="L77" s="60" t="str">
        <f t="shared" ref="L77:L143" si="6">IF(D77&gt;0,D77," ")</f>
        <v xml:space="preserve"> </v>
      </c>
      <c r="M77" s="60"/>
      <c r="N77" s="81"/>
      <c r="O77" s="81"/>
      <c r="P77" s="82">
        <f t="shared" si="5"/>
        <v>0</v>
      </c>
      <c r="Q77" s="76"/>
    </row>
    <row r="78" spans="1:17" ht="15" x14ac:dyDescent="0.2">
      <c r="A78" s="60"/>
      <c r="B78" s="152"/>
      <c r="C78" s="83"/>
      <c r="D78" s="60"/>
      <c r="E78" s="83"/>
      <c r="F78" s="60"/>
      <c r="G78" s="83">
        <f t="shared" si="2"/>
        <v>0</v>
      </c>
      <c r="H78" s="60">
        <f t="shared" si="2"/>
        <v>0</v>
      </c>
      <c r="I78" s="60"/>
      <c r="J78" s="60"/>
      <c r="K78" s="60"/>
      <c r="L78" s="60" t="str">
        <f t="shared" si="6"/>
        <v xml:space="preserve"> </v>
      </c>
      <c r="M78" s="60"/>
      <c r="N78" s="81"/>
      <c r="O78" s="81"/>
      <c r="P78" s="82">
        <f t="shared" si="5"/>
        <v>0</v>
      </c>
      <c r="Q78" s="76"/>
    </row>
    <row r="79" spans="1:17" ht="15" x14ac:dyDescent="0.2">
      <c r="A79" s="60"/>
      <c r="B79" s="152"/>
      <c r="C79" s="86"/>
      <c r="D79" s="60"/>
      <c r="E79" s="83"/>
      <c r="F79" s="60"/>
      <c r="G79" s="83">
        <f t="shared" si="2"/>
        <v>0</v>
      </c>
      <c r="H79" s="60">
        <f t="shared" si="2"/>
        <v>0</v>
      </c>
      <c r="I79" s="60"/>
      <c r="J79" s="60"/>
      <c r="K79" s="60"/>
      <c r="L79" s="60" t="str">
        <f t="shared" si="6"/>
        <v xml:space="preserve"> </v>
      </c>
      <c r="M79" s="60"/>
      <c r="N79" s="81"/>
      <c r="O79" s="81"/>
      <c r="P79" s="82">
        <f t="shared" si="5"/>
        <v>0</v>
      </c>
      <c r="Q79" s="76"/>
    </row>
    <row r="80" spans="1:17" ht="15" x14ac:dyDescent="0.2">
      <c r="A80" s="60"/>
      <c r="B80" s="152"/>
      <c r="C80" s="83"/>
      <c r="D80" s="60"/>
      <c r="E80" s="83"/>
      <c r="F80" s="60"/>
      <c r="G80" s="83">
        <f t="shared" si="2"/>
        <v>0</v>
      </c>
      <c r="H80" s="60">
        <f t="shared" si="2"/>
        <v>0</v>
      </c>
      <c r="I80" s="60"/>
      <c r="J80" s="60"/>
      <c r="K80" s="60"/>
      <c r="L80" s="60" t="str">
        <f t="shared" si="6"/>
        <v xml:space="preserve"> </v>
      </c>
      <c r="M80" s="60"/>
      <c r="N80" s="81"/>
      <c r="O80" s="81"/>
      <c r="P80" s="82">
        <f t="shared" si="5"/>
        <v>0</v>
      </c>
      <c r="Q80" s="76"/>
    </row>
    <row r="81" spans="1:17" ht="15" x14ac:dyDescent="0.2">
      <c r="A81" s="60"/>
      <c r="B81" s="152"/>
      <c r="C81" s="83"/>
      <c r="D81" s="60"/>
      <c r="E81" s="83"/>
      <c r="F81" s="60"/>
      <c r="G81" s="83">
        <f t="shared" si="2"/>
        <v>0</v>
      </c>
      <c r="H81" s="60">
        <f t="shared" si="2"/>
        <v>0</v>
      </c>
      <c r="I81" s="60"/>
      <c r="J81" s="60"/>
      <c r="K81" s="60"/>
      <c r="L81" s="60" t="str">
        <f t="shared" si="6"/>
        <v xml:space="preserve"> </v>
      </c>
      <c r="M81" s="60"/>
      <c r="N81" s="81"/>
      <c r="O81" s="81"/>
      <c r="P81" s="82">
        <f t="shared" si="5"/>
        <v>0</v>
      </c>
      <c r="Q81" s="76"/>
    </row>
    <row r="82" spans="1:17" ht="15" x14ac:dyDescent="0.2">
      <c r="A82" s="60"/>
      <c r="B82" s="152"/>
      <c r="C82" s="83"/>
      <c r="D82" s="60"/>
      <c r="E82" s="83"/>
      <c r="F82" s="60"/>
      <c r="G82" s="83">
        <f t="shared" si="2"/>
        <v>0</v>
      </c>
      <c r="H82" s="60">
        <f t="shared" si="2"/>
        <v>0</v>
      </c>
      <c r="I82" s="60"/>
      <c r="J82" s="60"/>
      <c r="K82" s="60"/>
      <c r="L82" s="60" t="str">
        <f t="shared" si="6"/>
        <v xml:space="preserve"> </v>
      </c>
      <c r="M82" s="60"/>
      <c r="N82" s="81"/>
      <c r="O82" s="81"/>
      <c r="P82" s="82">
        <f t="shared" si="5"/>
        <v>0</v>
      </c>
      <c r="Q82" s="76"/>
    </row>
    <row r="83" spans="1:17" ht="15" x14ac:dyDescent="0.2">
      <c r="A83" s="60"/>
      <c r="B83" s="152"/>
      <c r="C83" s="83"/>
      <c r="D83" s="60"/>
      <c r="E83" s="83"/>
      <c r="F83" s="60"/>
      <c r="G83" s="83">
        <f t="shared" si="2"/>
        <v>0</v>
      </c>
      <c r="H83" s="60">
        <f t="shared" si="2"/>
        <v>0</v>
      </c>
      <c r="I83" s="60"/>
      <c r="J83" s="60"/>
      <c r="K83" s="60"/>
      <c r="L83" s="60" t="str">
        <f t="shared" si="6"/>
        <v xml:space="preserve"> </v>
      </c>
      <c r="M83" s="60"/>
      <c r="N83" s="81"/>
      <c r="O83" s="81"/>
      <c r="P83" s="82">
        <f t="shared" si="5"/>
        <v>0</v>
      </c>
      <c r="Q83" s="76"/>
    </row>
    <row r="84" spans="1:17" ht="15" x14ac:dyDescent="0.2">
      <c r="A84" s="60"/>
      <c r="B84" s="152"/>
      <c r="C84" s="83"/>
      <c r="D84" s="60"/>
      <c r="E84" s="83"/>
      <c r="F84" s="60"/>
      <c r="G84" s="83">
        <f t="shared" si="2"/>
        <v>0</v>
      </c>
      <c r="H84" s="60">
        <f t="shared" si="2"/>
        <v>0</v>
      </c>
      <c r="I84" s="60"/>
      <c r="J84" s="60"/>
      <c r="K84" s="60"/>
      <c r="L84" s="60" t="str">
        <f t="shared" si="6"/>
        <v xml:space="preserve"> </v>
      </c>
      <c r="M84" s="60"/>
      <c r="N84" s="81"/>
      <c r="O84" s="81"/>
      <c r="P84" s="82">
        <f t="shared" si="5"/>
        <v>0</v>
      </c>
      <c r="Q84" s="76"/>
    </row>
    <row r="85" spans="1:17" ht="15" x14ac:dyDescent="0.2">
      <c r="A85" s="60"/>
      <c r="B85" s="152"/>
      <c r="C85" s="83"/>
      <c r="D85" s="60"/>
      <c r="E85" s="83"/>
      <c r="F85" s="60"/>
      <c r="G85" s="83">
        <f t="shared" si="2"/>
        <v>0</v>
      </c>
      <c r="H85" s="60">
        <f t="shared" si="2"/>
        <v>0</v>
      </c>
      <c r="I85" s="60"/>
      <c r="J85" s="60"/>
      <c r="K85" s="60"/>
      <c r="L85" s="60" t="str">
        <f t="shared" si="6"/>
        <v xml:space="preserve"> </v>
      </c>
      <c r="M85" s="60"/>
      <c r="N85" s="81"/>
      <c r="O85" s="81"/>
      <c r="P85" s="82">
        <f t="shared" si="5"/>
        <v>0</v>
      </c>
      <c r="Q85" s="76"/>
    </row>
    <row r="86" spans="1:17" ht="15" x14ac:dyDescent="0.2">
      <c r="A86" s="60"/>
      <c r="B86" s="152"/>
      <c r="C86" s="83"/>
      <c r="D86" s="60"/>
      <c r="E86" s="83"/>
      <c r="F86" s="60"/>
      <c r="G86" s="83">
        <f t="shared" si="2"/>
        <v>0</v>
      </c>
      <c r="H86" s="60">
        <f t="shared" si="2"/>
        <v>0</v>
      </c>
      <c r="I86" s="60"/>
      <c r="J86" s="60"/>
      <c r="K86" s="60"/>
      <c r="L86" s="60" t="str">
        <f t="shared" si="6"/>
        <v xml:space="preserve"> </v>
      </c>
      <c r="M86" s="60"/>
      <c r="N86" s="81"/>
      <c r="O86" s="81"/>
      <c r="P86" s="82">
        <f t="shared" si="5"/>
        <v>0</v>
      </c>
      <c r="Q86" s="76"/>
    </row>
    <row r="87" spans="1:17" ht="15" x14ac:dyDescent="0.2">
      <c r="A87" s="60"/>
      <c r="B87" s="152"/>
      <c r="C87" s="83"/>
      <c r="D87" s="60"/>
      <c r="E87" s="83"/>
      <c r="F87" s="60"/>
      <c r="G87" s="83">
        <f t="shared" si="2"/>
        <v>0</v>
      </c>
      <c r="H87" s="60">
        <f t="shared" si="2"/>
        <v>0</v>
      </c>
      <c r="I87" s="60"/>
      <c r="J87" s="60"/>
      <c r="K87" s="60"/>
      <c r="L87" s="60" t="str">
        <f t="shared" si="6"/>
        <v xml:space="preserve"> </v>
      </c>
      <c r="M87" s="60"/>
      <c r="N87" s="81"/>
      <c r="O87" s="81"/>
      <c r="P87" s="82">
        <f t="shared" si="5"/>
        <v>0</v>
      </c>
      <c r="Q87" s="76"/>
    </row>
    <row r="88" spans="1:17" ht="15" x14ac:dyDescent="0.2">
      <c r="A88" s="60"/>
      <c r="B88" s="152"/>
      <c r="C88" s="83"/>
      <c r="D88" s="60"/>
      <c r="E88" s="83"/>
      <c r="F88" s="60"/>
      <c r="G88" s="83">
        <f t="shared" si="2"/>
        <v>0</v>
      </c>
      <c r="H88" s="60">
        <f t="shared" si="2"/>
        <v>0</v>
      </c>
      <c r="I88" s="60"/>
      <c r="J88" s="60"/>
      <c r="K88" s="60"/>
      <c r="L88" s="60" t="str">
        <f t="shared" si="6"/>
        <v xml:space="preserve"> </v>
      </c>
      <c r="M88" s="60"/>
      <c r="N88" s="81"/>
      <c r="O88" s="81"/>
      <c r="P88" s="82">
        <f t="shared" si="5"/>
        <v>0</v>
      </c>
      <c r="Q88" s="76"/>
    </row>
    <row r="89" spans="1:17" ht="15" x14ac:dyDescent="0.2">
      <c r="A89" s="60"/>
      <c r="B89" s="152"/>
      <c r="C89" s="83"/>
      <c r="D89" s="60"/>
      <c r="E89" s="83"/>
      <c r="F89" s="60"/>
      <c r="G89" s="83">
        <f t="shared" si="2"/>
        <v>0</v>
      </c>
      <c r="H89" s="60">
        <f t="shared" si="2"/>
        <v>0</v>
      </c>
      <c r="I89" s="60"/>
      <c r="J89" s="60"/>
      <c r="K89" s="60"/>
      <c r="L89" s="60" t="str">
        <f t="shared" si="6"/>
        <v xml:space="preserve"> </v>
      </c>
      <c r="M89" s="60"/>
      <c r="N89" s="81"/>
      <c r="O89" s="81"/>
      <c r="P89" s="82">
        <f t="shared" si="5"/>
        <v>0</v>
      </c>
      <c r="Q89" s="76"/>
    </row>
    <row r="90" spans="1:17" ht="15" x14ac:dyDescent="0.2">
      <c r="A90" s="60"/>
      <c r="B90" s="152"/>
      <c r="C90" s="83"/>
      <c r="D90" s="60"/>
      <c r="E90" s="83"/>
      <c r="F90" s="60"/>
      <c r="G90" s="83">
        <f t="shared" si="2"/>
        <v>0</v>
      </c>
      <c r="H90" s="60">
        <f t="shared" si="2"/>
        <v>0</v>
      </c>
      <c r="I90" s="60"/>
      <c r="J90" s="60"/>
      <c r="K90" s="60"/>
      <c r="L90" s="60" t="str">
        <f t="shared" si="6"/>
        <v xml:space="preserve"> </v>
      </c>
      <c r="M90" s="60"/>
      <c r="N90" s="81"/>
      <c r="O90" s="81"/>
      <c r="P90" s="82">
        <f t="shared" si="5"/>
        <v>0</v>
      </c>
      <c r="Q90" s="76"/>
    </row>
    <row r="91" spans="1:17" ht="15" x14ac:dyDescent="0.2">
      <c r="A91" s="60"/>
      <c r="B91" s="152"/>
      <c r="C91" s="83"/>
      <c r="D91" s="60"/>
      <c r="E91" s="83"/>
      <c r="F91" s="60"/>
      <c r="G91" s="83">
        <f t="shared" si="2"/>
        <v>0</v>
      </c>
      <c r="H91" s="60">
        <f t="shared" si="2"/>
        <v>0</v>
      </c>
      <c r="I91" s="60"/>
      <c r="J91" s="60"/>
      <c r="K91" s="60"/>
      <c r="L91" s="60" t="str">
        <f t="shared" si="6"/>
        <v xml:space="preserve"> </v>
      </c>
      <c r="M91" s="60"/>
      <c r="N91" s="81"/>
      <c r="O91" s="81"/>
      <c r="P91" s="82">
        <f t="shared" si="5"/>
        <v>0</v>
      </c>
      <c r="Q91" s="76"/>
    </row>
    <row r="92" spans="1:17" ht="15" x14ac:dyDescent="0.2">
      <c r="A92" s="60"/>
      <c r="B92" s="152"/>
      <c r="C92" s="83"/>
      <c r="D92" s="60"/>
      <c r="E92" s="83"/>
      <c r="F92" s="60"/>
      <c r="G92" s="83">
        <f t="shared" ref="G92:H122" si="7">G91-E92+C92</f>
        <v>0</v>
      </c>
      <c r="H92" s="60">
        <f t="shared" si="7"/>
        <v>0</v>
      </c>
      <c r="I92" s="60"/>
      <c r="J92" s="60"/>
      <c r="K92" s="60"/>
      <c r="L92" s="60" t="str">
        <f t="shared" si="6"/>
        <v xml:space="preserve"> </v>
      </c>
      <c r="M92" s="60"/>
      <c r="N92" s="81"/>
      <c r="O92" s="81"/>
      <c r="P92" s="82">
        <f t="shared" si="5"/>
        <v>0</v>
      </c>
      <c r="Q92" s="76"/>
    </row>
    <row r="93" spans="1:17" ht="15" x14ac:dyDescent="0.2">
      <c r="A93" s="60"/>
      <c r="B93" s="152"/>
      <c r="C93" s="83"/>
      <c r="D93" s="60"/>
      <c r="E93" s="83"/>
      <c r="F93" s="60"/>
      <c r="G93" s="83">
        <f t="shared" ref="G93:H95" si="8">G92-E93+C93</f>
        <v>0</v>
      </c>
      <c r="H93" s="60">
        <f t="shared" si="8"/>
        <v>0</v>
      </c>
      <c r="I93" s="60"/>
      <c r="J93" s="60"/>
      <c r="K93" s="60"/>
      <c r="L93" s="60"/>
      <c r="M93" s="60"/>
      <c r="N93" s="81"/>
      <c r="O93" s="81"/>
      <c r="P93" s="82">
        <f t="shared" si="5"/>
        <v>0</v>
      </c>
      <c r="Q93" s="76"/>
    </row>
    <row r="94" spans="1:17" ht="15" x14ac:dyDescent="0.2">
      <c r="A94" s="60"/>
      <c r="B94" s="152"/>
      <c r="C94" s="83"/>
      <c r="D94" s="60"/>
      <c r="E94" s="83"/>
      <c r="F94" s="60"/>
      <c r="G94" s="83">
        <f t="shared" si="8"/>
        <v>0</v>
      </c>
      <c r="H94" s="60">
        <f t="shared" si="8"/>
        <v>0</v>
      </c>
      <c r="I94" s="60"/>
      <c r="J94" s="60"/>
      <c r="K94" s="60"/>
      <c r="L94" s="60" t="str">
        <f t="shared" si="6"/>
        <v xml:space="preserve"> </v>
      </c>
      <c r="M94" s="60"/>
      <c r="N94" s="81"/>
      <c r="O94" s="81"/>
      <c r="P94" s="82">
        <f t="shared" si="5"/>
        <v>0</v>
      </c>
      <c r="Q94" s="76"/>
    </row>
    <row r="95" spans="1:17" ht="15" x14ac:dyDescent="0.2">
      <c r="A95" s="60"/>
      <c r="B95" s="152"/>
      <c r="C95" s="83"/>
      <c r="D95" s="60"/>
      <c r="E95" s="83"/>
      <c r="F95" s="60"/>
      <c r="G95" s="83">
        <f t="shared" si="8"/>
        <v>0</v>
      </c>
      <c r="H95" s="60">
        <f t="shared" si="8"/>
        <v>0</v>
      </c>
      <c r="I95" s="60"/>
      <c r="J95" s="60"/>
      <c r="K95" s="60"/>
      <c r="L95" s="60" t="str">
        <f t="shared" si="6"/>
        <v xml:space="preserve"> </v>
      </c>
      <c r="M95" s="60"/>
      <c r="N95" s="81"/>
      <c r="O95" s="81"/>
      <c r="P95" s="82">
        <f t="shared" si="5"/>
        <v>0</v>
      </c>
      <c r="Q95" s="76"/>
    </row>
    <row r="96" spans="1:17" ht="15" x14ac:dyDescent="0.2">
      <c r="A96" s="76"/>
      <c r="B96" s="159"/>
      <c r="C96" s="77"/>
      <c r="D96" s="76"/>
      <c r="E96" s="77"/>
      <c r="F96" s="76"/>
      <c r="G96" s="83">
        <f t="shared" si="7"/>
        <v>0</v>
      </c>
      <c r="H96" s="60">
        <f t="shared" si="7"/>
        <v>0</v>
      </c>
      <c r="I96" s="60"/>
      <c r="J96" s="60"/>
      <c r="K96" s="76"/>
      <c r="L96" s="60" t="str">
        <f t="shared" si="6"/>
        <v xml:space="preserve"> </v>
      </c>
      <c r="M96" s="76"/>
      <c r="N96" s="81"/>
      <c r="O96" s="81"/>
      <c r="P96" s="82">
        <f t="shared" si="5"/>
        <v>0</v>
      </c>
      <c r="Q96" s="76"/>
    </row>
    <row r="97" spans="1:17" ht="15" x14ac:dyDescent="0.2">
      <c r="A97" s="76"/>
      <c r="B97" s="159"/>
      <c r="C97" s="77"/>
      <c r="D97" s="76"/>
      <c r="E97" s="77"/>
      <c r="F97" s="76"/>
      <c r="G97" s="83">
        <f>G96-E97+C97</f>
        <v>0</v>
      </c>
      <c r="H97" s="60">
        <f>H96-F97+D97</f>
        <v>0</v>
      </c>
      <c r="I97" s="60"/>
      <c r="J97" s="60"/>
      <c r="K97" s="76"/>
      <c r="L97" s="60"/>
      <c r="M97" s="76"/>
      <c r="N97" s="81"/>
      <c r="O97" s="81"/>
      <c r="P97" s="82">
        <f t="shared" si="5"/>
        <v>0</v>
      </c>
      <c r="Q97" s="76"/>
    </row>
    <row r="98" spans="1:17" ht="15" x14ac:dyDescent="0.2">
      <c r="A98" s="76"/>
      <c r="B98" s="159"/>
      <c r="C98" s="77"/>
      <c r="D98" s="76"/>
      <c r="E98" s="77"/>
      <c r="F98" s="76"/>
      <c r="G98" s="83">
        <f>G97-E98+C98</f>
        <v>0</v>
      </c>
      <c r="H98" s="60">
        <f>H97-F98+D98</f>
        <v>0</v>
      </c>
      <c r="I98" s="60"/>
      <c r="J98" s="60"/>
      <c r="K98" s="76"/>
      <c r="L98" s="60" t="str">
        <f t="shared" si="6"/>
        <v xml:space="preserve"> </v>
      </c>
      <c r="M98" s="76"/>
      <c r="N98" s="81"/>
      <c r="O98" s="81"/>
      <c r="P98" s="82">
        <f t="shared" si="5"/>
        <v>0</v>
      </c>
      <c r="Q98" s="76"/>
    </row>
    <row r="99" spans="1:17" ht="15" x14ac:dyDescent="0.2">
      <c r="A99" s="76"/>
      <c r="B99" s="159"/>
      <c r="C99" s="77"/>
      <c r="D99" s="76"/>
      <c r="E99" s="77"/>
      <c r="F99" s="76"/>
      <c r="G99" s="83">
        <f t="shared" ref="G99:H101" si="9">G98-E99+C99</f>
        <v>0</v>
      </c>
      <c r="H99" s="60">
        <f t="shared" si="9"/>
        <v>0</v>
      </c>
      <c r="I99" s="60"/>
      <c r="J99" s="60"/>
      <c r="K99" s="76"/>
      <c r="L99" s="60" t="str">
        <f t="shared" si="6"/>
        <v xml:space="preserve"> </v>
      </c>
      <c r="M99" s="76"/>
      <c r="N99" s="81"/>
      <c r="O99" s="81"/>
      <c r="P99" s="82">
        <f t="shared" si="5"/>
        <v>0</v>
      </c>
      <c r="Q99" s="76"/>
    </row>
    <row r="100" spans="1:17" ht="15" x14ac:dyDescent="0.2">
      <c r="A100" s="76"/>
      <c r="B100" s="159"/>
      <c r="C100" s="86"/>
      <c r="D100" s="76"/>
      <c r="E100" s="77"/>
      <c r="F100" s="76"/>
      <c r="G100" s="83">
        <f t="shared" si="9"/>
        <v>0</v>
      </c>
      <c r="H100" s="60">
        <f t="shared" si="9"/>
        <v>0</v>
      </c>
      <c r="I100" s="60"/>
      <c r="J100" s="60"/>
      <c r="K100" s="76"/>
      <c r="L100" s="60"/>
      <c r="M100" s="76"/>
      <c r="N100" s="81"/>
      <c r="O100" s="81"/>
      <c r="P100" s="82">
        <f t="shared" si="5"/>
        <v>0</v>
      </c>
      <c r="Q100" s="76"/>
    </row>
    <row r="101" spans="1:17" ht="15" x14ac:dyDescent="0.2">
      <c r="A101" s="76"/>
      <c r="B101" s="159"/>
      <c r="C101" s="77"/>
      <c r="D101" s="76"/>
      <c r="E101" s="77"/>
      <c r="F101" s="76"/>
      <c r="G101" s="83">
        <f t="shared" si="9"/>
        <v>0</v>
      </c>
      <c r="H101" s="60">
        <f t="shared" si="9"/>
        <v>0</v>
      </c>
      <c r="I101" s="60"/>
      <c r="J101" s="60"/>
      <c r="K101" s="76"/>
      <c r="L101" s="60" t="str">
        <f t="shared" si="6"/>
        <v xml:space="preserve"> </v>
      </c>
      <c r="M101" s="76"/>
      <c r="N101" s="81"/>
      <c r="O101" s="81"/>
      <c r="P101" s="82">
        <f t="shared" si="5"/>
        <v>0</v>
      </c>
      <c r="Q101" s="76"/>
    </row>
    <row r="102" spans="1:17" ht="15" x14ac:dyDescent="0.2">
      <c r="A102" s="76"/>
      <c r="B102" s="159"/>
      <c r="C102" s="77"/>
      <c r="D102" s="76"/>
      <c r="E102" s="77"/>
      <c r="F102" s="76"/>
      <c r="G102" s="83">
        <f t="shared" si="7"/>
        <v>0</v>
      </c>
      <c r="H102" s="60">
        <f t="shared" si="7"/>
        <v>0</v>
      </c>
      <c r="I102" s="60"/>
      <c r="J102" s="60"/>
      <c r="K102" s="76"/>
      <c r="L102" s="60" t="str">
        <f t="shared" si="6"/>
        <v xml:space="preserve"> </v>
      </c>
      <c r="M102" s="76"/>
      <c r="N102" s="81"/>
      <c r="O102" s="81"/>
      <c r="P102" s="82">
        <f t="shared" si="5"/>
        <v>0</v>
      </c>
      <c r="Q102" s="76"/>
    </row>
    <row r="103" spans="1:17" ht="15" x14ac:dyDescent="0.2">
      <c r="A103" s="76"/>
      <c r="B103" s="159"/>
      <c r="C103" s="77"/>
      <c r="D103" s="76"/>
      <c r="E103" s="77"/>
      <c r="F103" s="76"/>
      <c r="G103" s="83">
        <f t="shared" si="7"/>
        <v>0</v>
      </c>
      <c r="H103" s="60">
        <f t="shared" si="7"/>
        <v>0</v>
      </c>
      <c r="I103" s="60"/>
      <c r="J103" s="60"/>
      <c r="K103" s="76"/>
      <c r="L103" s="60" t="str">
        <f t="shared" si="6"/>
        <v xml:space="preserve"> </v>
      </c>
      <c r="M103" s="76"/>
      <c r="N103" s="81"/>
      <c r="O103" s="81"/>
      <c r="P103" s="82">
        <f t="shared" si="5"/>
        <v>0</v>
      </c>
      <c r="Q103" s="76"/>
    </row>
    <row r="104" spans="1:17" ht="15" x14ac:dyDescent="0.2">
      <c r="A104" s="76"/>
      <c r="B104" s="159"/>
      <c r="C104" s="77"/>
      <c r="D104" s="76"/>
      <c r="E104" s="77"/>
      <c r="F104" s="76"/>
      <c r="G104" s="83">
        <f t="shared" si="7"/>
        <v>0</v>
      </c>
      <c r="H104" s="60">
        <f t="shared" si="7"/>
        <v>0</v>
      </c>
      <c r="I104" s="60"/>
      <c r="J104" s="60"/>
      <c r="K104" s="76"/>
      <c r="L104" s="60" t="str">
        <f t="shared" si="6"/>
        <v xml:space="preserve"> </v>
      </c>
      <c r="M104" s="76"/>
      <c r="N104" s="81"/>
      <c r="O104" s="81"/>
      <c r="P104" s="82">
        <f t="shared" si="5"/>
        <v>0</v>
      </c>
      <c r="Q104" s="76"/>
    </row>
    <row r="105" spans="1:17" ht="15" x14ac:dyDescent="0.2">
      <c r="A105" s="76"/>
      <c r="B105" s="159"/>
      <c r="C105" s="77"/>
      <c r="D105" s="76"/>
      <c r="E105" s="77"/>
      <c r="F105" s="76"/>
      <c r="G105" s="83">
        <f t="shared" si="7"/>
        <v>0</v>
      </c>
      <c r="H105" s="60">
        <f t="shared" si="7"/>
        <v>0</v>
      </c>
      <c r="I105" s="60"/>
      <c r="J105" s="60"/>
      <c r="K105" s="76"/>
      <c r="L105" s="60" t="str">
        <f t="shared" si="6"/>
        <v xml:space="preserve"> </v>
      </c>
      <c r="M105" s="76"/>
      <c r="N105" s="81"/>
      <c r="O105" s="81"/>
      <c r="P105" s="82">
        <f t="shared" si="5"/>
        <v>0</v>
      </c>
      <c r="Q105" s="76"/>
    </row>
    <row r="106" spans="1:17" ht="15" x14ac:dyDescent="0.2">
      <c r="A106" s="76"/>
      <c r="B106" s="159"/>
      <c r="C106" s="77"/>
      <c r="D106" s="76"/>
      <c r="E106" s="77"/>
      <c r="F106" s="76"/>
      <c r="G106" s="83">
        <f t="shared" si="7"/>
        <v>0</v>
      </c>
      <c r="H106" s="60">
        <f t="shared" si="7"/>
        <v>0</v>
      </c>
      <c r="I106" s="60"/>
      <c r="J106" s="60"/>
      <c r="K106" s="76"/>
      <c r="L106" s="60" t="str">
        <f t="shared" si="6"/>
        <v xml:space="preserve"> </v>
      </c>
      <c r="M106" s="76"/>
      <c r="N106" s="81"/>
      <c r="O106" s="81"/>
      <c r="P106" s="82">
        <f t="shared" si="5"/>
        <v>0</v>
      </c>
      <c r="Q106" s="76"/>
    </row>
    <row r="107" spans="1:17" ht="15" x14ac:dyDescent="0.2">
      <c r="A107" s="76"/>
      <c r="B107" s="159"/>
      <c r="C107" s="77"/>
      <c r="D107" s="76"/>
      <c r="E107" s="77"/>
      <c r="F107" s="76"/>
      <c r="G107" s="83">
        <f t="shared" si="7"/>
        <v>0</v>
      </c>
      <c r="H107" s="60">
        <f t="shared" si="7"/>
        <v>0</v>
      </c>
      <c r="I107" s="60"/>
      <c r="J107" s="60"/>
      <c r="K107" s="76"/>
      <c r="L107" s="60" t="str">
        <f t="shared" si="6"/>
        <v xml:space="preserve"> </v>
      </c>
      <c r="M107" s="76"/>
      <c r="N107" s="81"/>
      <c r="O107" s="81"/>
      <c r="P107" s="82">
        <f t="shared" si="5"/>
        <v>0</v>
      </c>
      <c r="Q107" s="76"/>
    </row>
    <row r="108" spans="1:17" ht="15" x14ac:dyDescent="0.2">
      <c r="A108" s="76"/>
      <c r="B108" s="159"/>
      <c r="C108" s="77"/>
      <c r="D108" s="76"/>
      <c r="E108" s="77"/>
      <c r="F108" s="76"/>
      <c r="G108" s="83">
        <f t="shared" si="7"/>
        <v>0</v>
      </c>
      <c r="H108" s="60">
        <f t="shared" si="7"/>
        <v>0</v>
      </c>
      <c r="I108" s="60"/>
      <c r="J108" s="60"/>
      <c r="K108" s="76"/>
      <c r="L108" s="60" t="str">
        <f t="shared" si="6"/>
        <v xml:space="preserve"> </v>
      </c>
      <c r="M108" s="76"/>
      <c r="N108" s="81"/>
      <c r="O108" s="81"/>
      <c r="P108" s="82">
        <f t="shared" si="5"/>
        <v>0</v>
      </c>
      <c r="Q108" s="76"/>
    </row>
    <row r="109" spans="1:17" ht="15" x14ac:dyDescent="0.2">
      <c r="A109" s="76"/>
      <c r="B109" s="159"/>
      <c r="C109" s="77"/>
      <c r="D109" s="76"/>
      <c r="E109" s="77"/>
      <c r="F109" s="76"/>
      <c r="G109" s="83">
        <f t="shared" si="7"/>
        <v>0</v>
      </c>
      <c r="H109" s="60">
        <f t="shared" si="7"/>
        <v>0</v>
      </c>
      <c r="I109" s="60"/>
      <c r="J109" s="60"/>
      <c r="K109" s="76"/>
      <c r="L109" s="60" t="str">
        <f t="shared" si="6"/>
        <v xml:space="preserve"> </v>
      </c>
      <c r="M109" s="76"/>
      <c r="N109" s="81"/>
      <c r="O109" s="81"/>
      <c r="P109" s="82">
        <f t="shared" si="5"/>
        <v>0</v>
      </c>
      <c r="Q109" s="76"/>
    </row>
    <row r="110" spans="1:17" ht="15" x14ac:dyDescent="0.2">
      <c r="A110" s="76"/>
      <c r="B110" s="159"/>
      <c r="C110" s="77"/>
      <c r="D110" s="76"/>
      <c r="E110" s="77"/>
      <c r="F110" s="76"/>
      <c r="G110" s="83">
        <f t="shared" si="7"/>
        <v>0</v>
      </c>
      <c r="H110" s="60">
        <f t="shared" si="7"/>
        <v>0</v>
      </c>
      <c r="I110" s="60"/>
      <c r="J110" s="60"/>
      <c r="K110" s="76"/>
      <c r="L110" s="60" t="str">
        <f t="shared" si="6"/>
        <v xml:space="preserve"> </v>
      </c>
      <c r="M110" s="76"/>
      <c r="N110" s="81"/>
      <c r="O110" s="81"/>
      <c r="P110" s="82">
        <f t="shared" si="5"/>
        <v>0</v>
      </c>
      <c r="Q110" s="76"/>
    </row>
    <row r="111" spans="1:17" ht="15" x14ac:dyDescent="0.2">
      <c r="A111" s="76"/>
      <c r="B111" s="159"/>
      <c r="C111" s="77"/>
      <c r="D111" s="76"/>
      <c r="E111" s="77"/>
      <c r="F111" s="76"/>
      <c r="G111" s="83">
        <f t="shared" si="7"/>
        <v>0</v>
      </c>
      <c r="H111" s="60">
        <f t="shared" si="7"/>
        <v>0</v>
      </c>
      <c r="I111" s="60"/>
      <c r="J111" s="60"/>
      <c r="K111" s="76"/>
      <c r="L111" s="60" t="str">
        <f t="shared" si="6"/>
        <v xml:space="preserve"> </v>
      </c>
      <c r="M111" s="76"/>
      <c r="N111" s="81"/>
      <c r="O111" s="81"/>
      <c r="P111" s="82">
        <f t="shared" si="5"/>
        <v>0</v>
      </c>
      <c r="Q111" s="76"/>
    </row>
    <row r="112" spans="1:17" ht="15" x14ac:dyDescent="0.2">
      <c r="A112" s="76"/>
      <c r="B112" s="159"/>
      <c r="C112" s="77"/>
      <c r="D112" s="76"/>
      <c r="E112" s="77"/>
      <c r="F112" s="76"/>
      <c r="G112" s="83">
        <f t="shared" si="7"/>
        <v>0</v>
      </c>
      <c r="H112" s="60">
        <f t="shared" si="7"/>
        <v>0</v>
      </c>
      <c r="I112" s="60"/>
      <c r="J112" s="60"/>
      <c r="K112" s="76"/>
      <c r="L112" s="60" t="str">
        <f t="shared" si="6"/>
        <v xml:space="preserve"> </v>
      </c>
      <c r="M112" s="76"/>
      <c r="N112" s="81"/>
      <c r="O112" s="81"/>
      <c r="P112" s="82">
        <f t="shared" si="5"/>
        <v>0</v>
      </c>
      <c r="Q112" s="76"/>
    </row>
    <row r="113" spans="1:17" ht="15" x14ac:dyDescent="0.2">
      <c r="A113" s="76"/>
      <c r="B113" s="159"/>
      <c r="C113" s="77"/>
      <c r="D113" s="76"/>
      <c r="E113" s="77"/>
      <c r="F113" s="76"/>
      <c r="G113" s="83">
        <f t="shared" si="7"/>
        <v>0</v>
      </c>
      <c r="H113" s="60">
        <f t="shared" si="7"/>
        <v>0</v>
      </c>
      <c r="I113" s="60"/>
      <c r="J113" s="60"/>
      <c r="K113" s="76"/>
      <c r="L113" s="60" t="str">
        <f t="shared" si="6"/>
        <v xml:space="preserve"> </v>
      </c>
      <c r="M113" s="76"/>
      <c r="N113" s="81"/>
      <c r="O113" s="81"/>
      <c r="P113" s="82">
        <f t="shared" si="5"/>
        <v>0</v>
      </c>
      <c r="Q113" s="76"/>
    </row>
    <row r="114" spans="1:17" ht="15" x14ac:dyDescent="0.2">
      <c r="A114" s="76"/>
      <c r="B114" s="159"/>
      <c r="C114" s="77"/>
      <c r="D114" s="76"/>
      <c r="E114" s="77"/>
      <c r="F114" s="76"/>
      <c r="G114" s="83">
        <f t="shared" si="7"/>
        <v>0</v>
      </c>
      <c r="H114" s="60">
        <f t="shared" si="7"/>
        <v>0</v>
      </c>
      <c r="I114" s="60"/>
      <c r="J114" s="60"/>
      <c r="K114" s="76"/>
      <c r="L114" s="60" t="str">
        <f t="shared" si="6"/>
        <v xml:space="preserve"> </v>
      </c>
      <c r="M114" s="76"/>
      <c r="N114" s="81"/>
      <c r="O114" s="81"/>
      <c r="P114" s="82">
        <f t="shared" si="5"/>
        <v>0</v>
      </c>
      <c r="Q114" s="76"/>
    </row>
    <row r="115" spans="1:17" ht="15" x14ac:dyDescent="0.2">
      <c r="A115" s="76"/>
      <c r="B115" s="159"/>
      <c r="C115" s="77"/>
      <c r="D115" s="76"/>
      <c r="E115" s="77"/>
      <c r="F115" s="76"/>
      <c r="G115" s="83">
        <f t="shared" si="7"/>
        <v>0</v>
      </c>
      <c r="H115" s="60">
        <f t="shared" si="7"/>
        <v>0</v>
      </c>
      <c r="I115" s="60"/>
      <c r="J115" s="60"/>
      <c r="K115" s="76"/>
      <c r="L115" s="60" t="str">
        <f t="shared" si="6"/>
        <v xml:space="preserve"> </v>
      </c>
      <c r="M115" s="76"/>
      <c r="N115" s="81"/>
      <c r="O115" s="81"/>
      <c r="P115" s="82">
        <f t="shared" si="5"/>
        <v>0</v>
      </c>
      <c r="Q115" s="76"/>
    </row>
    <row r="116" spans="1:17" ht="15" x14ac:dyDescent="0.2">
      <c r="A116" s="76"/>
      <c r="B116" s="159"/>
      <c r="C116" s="77"/>
      <c r="D116" s="76"/>
      <c r="E116" s="77"/>
      <c r="F116" s="76"/>
      <c r="G116" s="83">
        <f t="shared" si="7"/>
        <v>0</v>
      </c>
      <c r="H116" s="60">
        <f t="shared" si="7"/>
        <v>0</v>
      </c>
      <c r="I116" s="60"/>
      <c r="J116" s="60"/>
      <c r="K116" s="76"/>
      <c r="L116" s="60" t="str">
        <f t="shared" si="6"/>
        <v xml:space="preserve"> </v>
      </c>
      <c r="M116" s="76"/>
      <c r="N116" s="81"/>
      <c r="O116" s="81"/>
      <c r="P116" s="82">
        <f t="shared" si="5"/>
        <v>0</v>
      </c>
      <c r="Q116" s="76"/>
    </row>
    <row r="117" spans="1:17" ht="15" x14ac:dyDescent="0.2">
      <c r="A117" s="76"/>
      <c r="B117" s="159"/>
      <c r="C117" s="77"/>
      <c r="D117" s="76"/>
      <c r="E117" s="77"/>
      <c r="F117" s="76"/>
      <c r="G117" s="83">
        <f t="shared" si="7"/>
        <v>0</v>
      </c>
      <c r="H117" s="60">
        <f t="shared" si="7"/>
        <v>0</v>
      </c>
      <c r="I117" s="60"/>
      <c r="J117" s="60"/>
      <c r="K117" s="76"/>
      <c r="L117" s="60" t="str">
        <f t="shared" si="6"/>
        <v xml:space="preserve"> </v>
      </c>
      <c r="M117" s="76"/>
      <c r="N117" s="81"/>
      <c r="O117" s="81"/>
      <c r="P117" s="82">
        <f t="shared" si="5"/>
        <v>0</v>
      </c>
      <c r="Q117" s="76"/>
    </row>
    <row r="118" spans="1:17" ht="15" x14ac:dyDescent="0.2">
      <c r="A118" s="76"/>
      <c r="B118" s="159"/>
      <c r="C118" s="77"/>
      <c r="D118" s="76"/>
      <c r="E118" s="77"/>
      <c r="F118" s="76"/>
      <c r="G118" s="83">
        <f t="shared" si="7"/>
        <v>0</v>
      </c>
      <c r="H118" s="60">
        <f t="shared" si="7"/>
        <v>0</v>
      </c>
      <c r="I118" s="60"/>
      <c r="J118" s="60"/>
      <c r="K118" s="76"/>
      <c r="L118" s="60" t="str">
        <f t="shared" si="6"/>
        <v xml:space="preserve"> </v>
      </c>
      <c r="M118" s="76"/>
      <c r="N118" s="81"/>
      <c r="O118" s="81"/>
      <c r="P118" s="82">
        <f t="shared" si="5"/>
        <v>0</v>
      </c>
      <c r="Q118" s="76"/>
    </row>
    <row r="119" spans="1:17" ht="15" x14ac:dyDescent="0.2">
      <c r="A119" s="76"/>
      <c r="B119" s="159"/>
      <c r="C119" s="77"/>
      <c r="D119" s="76"/>
      <c r="E119" s="77"/>
      <c r="F119" s="76"/>
      <c r="G119" s="83">
        <f t="shared" si="7"/>
        <v>0</v>
      </c>
      <c r="H119" s="60">
        <f t="shared" si="7"/>
        <v>0</v>
      </c>
      <c r="I119" s="60"/>
      <c r="J119" s="60"/>
      <c r="K119" s="76"/>
      <c r="L119" s="60" t="str">
        <f t="shared" si="6"/>
        <v xml:space="preserve"> </v>
      </c>
      <c r="M119" s="76"/>
      <c r="N119" s="81"/>
      <c r="O119" s="81"/>
      <c r="P119" s="82">
        <f t="shared" si="5"/>
        <v>0</v>
      </c>
      <c r="Q119" s="76"/>
    </row>
    <row r="120" spans="1:17" ht="15" x14ac:dyDescent="0.2">
      <c r="A120" s="76"/>
      <c r="B120" s="159"/>
      <c r="C120" s="77"/>
      <c r="D120" s="76"/>
      <c r="E120" s="77"/>
      <c r="F120" s="76"/>
      <c r="G120" s="83">
        <f t="shared" si="7"/>
        <v>0</v>
      </c>
      <c r="H120" s="60">
        <f t="shared" si="7"/>
        <v>0</v>
      </c>
      <c r="I120" s="60"/>
      <c r="J120" s="60"/>
      <c r="K120" s="76"/>
      <c r="L120" s="60" t="str">
        <f t="shared" si="6"/>
        <v xml:space="preserve"> </v>
      </c>
      <c r="M120" s="76"/>
      <c r="N120" s="81"/>
      <c r="O120" s="81"/>
      <c r="P120" s="82">
        <f t="shared" si="5"/>
        <v>0</v>
      </c>
      <c r="Q120" s="76"/>
    </row>
    <row r="121" spans="1:17" ht="15" x14ac:dyDescent="0.2">
      <c r="A121" s="76"/>
      <c r="B121" s="159"/>
      <c r="C121" s="77"/>
      <c r="D121" s="76"/>
      <c r="E121" s="77"/>
      <c r="F121" s="76"/>
      <c r="G121" s="83">
        <f t="shared" si="7"/>
        <v>0</v>
      </c>
      <c r="H121" s="60">
        <f t="shared" si="7"/>
        <v>0</v>
      </c>
      <c r="I121" s="60"/>
      <c r="J121" s="60"/>
      <c r="K121" s="76"/>
      <c r="L121" s="60" t="str">
        <f t="shared" si="6"/>
        <v xml:space="preserve"> </v>
      </c>
      <c r="M121" s="76"/>
      <c r="N121" s="81"/>
      <c r="O121" s="81"/>
      <c r="P121" s="82">
        <f t="shared" si="5"/>
        <v>0</v>
      </c>
      <c r="Q121" s="76"/>
    </row>
    <row r="122" spans="1:17" ht="15" x14ac:dyDescent="0.2">
      <c r="A122" s="76"/>
      <c r="B122" s="159"/>
      <c r="C122" s="77"/>
      <c r="D122" s="76"/>
      <c r="E122" s="77"/>
      <c r="F122" s="76"/>
      <c r="G122" s="83">
        <f t="shared" si="7"/>
        <v>0</v>
      </c>
      <c r="H122" s="60">
        <f t="shared" si="7"/>
        <v>0</v>
      </c>
      <c r="I122" s="60"/>
      <c r="J122" s="60"/>
      <c r="K122" s="76"/>
      <c r="L122" s="60" t="str">
        <f t="shared" si="6"/>
        <v xml:space="preserve"> </v>
      </c>
      <c r="M122" s="76"/>
      <c r="N122" s="81"/>
      <c r="O122" s="81"/>
      <c r="P122" s="82">
        <f t="shared" si="5"/>
        <v>0</v>
      </c>
      <c r="Q122" s="76"/>
    </row>
    <row r="123" spans="1:17" ht="15" x14ac:dyDescent="0.2">
      <c r="A123" s="76"/>
      <c r="B123" s="159"/>
      <c r="C123" s="77"/>
      <c r="D123" s="76"/>
      <c r="E123" s="77"/>
      <c r="F123" s="76"/>
      <c r="G123" s="83">
        <f t="shared" ref="G123:H186" si="10">G122-E123+C123</f>
        <v>0</v>
      </c>
      <c r="H123" s="60">
        <f t="shared" si="10"/>
        <v>0</v>
      </c>
      <c r="I123" s="60"/>
      <c r="J123" s="60"/>
      <c r="K123" s="76"/>
      <c r="L123" s="60" t="str">
        <f t="shared" si="6"/>
        <v xml:space="preserve"> </v>
      </c>
      <c r="M123" s="76"/>
      <c r="N123" s="81"/>
      <c r="O123" s="81"/>
      <c r="P123" s="82">
        <f t="shared" si="5"/>
        <v>0</v>
      </c>
      <c r="Q123" s="76"/>
    </row>
    <row r="124" spans="1:17" ht="15" x14ac:dyDescent="0.2">
      <c r="A124" s="76"/>
      <c r="B124" s="159"/>
      <c r="C124" s="77"/>
      <c r="D124" s="76"/>
      <c r="E124" s="77"/>
      <c r="F124" s="76"/>
      <c r="G124" s="83">
        <f t="shared" si="10"/>
        <v>0</v>
      </c>
      <c r="H124" s="60">
        <f t="shared" si="10"/>
        <v>0</v>
      </c>
      <c r="I124" s="60"/>
      <c r="J124" s="60"/>
      <c r="K124" s="76"/>
      <c r="L124" s="60" t="str">
        <f t="shared" si="6"/>
        <v xml:space="preserve"> </v>
      </c>
      <c r="M124" s="76"/>
      <c r="N124" s="81"/>
      <c r="O124" s="81"/>
      <c r="P124" s="82">
        <f t="shared" si="5"/>
        <v>0</v>
      </c>
      <c r="Q124" s="76"/>
    </row>
    <row r="125" spans="1:17" ht="15" x14ac:dyDescent="0.2">
      <c r="A125" s="76"/>
      <c r="B125" s="159"/>
      <c r="C125" s="77"/>
      <c r="D125" s="76"/>
      <c r="E125" s="77"/>
      <c r="F125" s="76"/>
      <c r="G125" s="83">
        <f t="shared" si="10"/>
        <v>0</v>
      </c>
      <c r="H125" s="60">
        <f t="shared" si="10"/>
        <v>0</v>
      </c>
      <c r="I125" s="60"/>
      <c r="J125" s="60"/>
      <c r="K125" s="76"/>
      <c r="L125" s="60" t="str">
        <f t="shared" si="6"/>
        <v xml:space="preserve"> </v>
      </c>
      <c r="M125" s="76"/>
      <c r="N125" s="81"/>
      <c r="O125" s="81"/>
      <c r="P125" s="82">
        <f t="shared" si="5"/>
        <v>0</v>
      </c>
      <c r="Q125" s="76"/>
    </row>
    <row r="126" spans="1:17" ht="15" x14ac:dyDescent="0.2">
      <c r="A126" s="76"/>
      <c r="B126" s="159"/>
      <c r="C126" s="77"/>
      <c r="D126" s="76"/>
      <c r="E126" s="77"/>
      <c r="F126" s="76"/>
      <c r="G126" s="83">
        <f t="shared" si="10"/>
        <v>0</v>
      </c>
      <c r="H126" s="60">
        <f t="shared" si="10"/>
        <v>0</v>
      </c>
      <c r="I126" s="60"/>
      <c r="J126" s="60"/>
      <c r="K126" s="76"/>
      <c r="L126" s="60" t="str">
        <f t="shared" si="6"/>
        <v xml:space="preserve"> </v>
      </c>
      <c r="M126" s="76"/>
      <c r="N126" s="81"/>
      <c r="O126" s="81"/>
      <c r="P126" s="82">
        <f t="shared" si="5"/>
        <v>0</v>
      </c>
      <c r="Q126" s="76"/>
    </row>
    <row r="127" spans="1:17" ht="15" x14ac:dyDescent="0.2">
      <c r="A127" s="76"/>
      <c r="B127" s="159"/>
      <c r="C127" s="77"/>
      <c r="D127" s="76"/>
      <c r="E127" s="77"/>
      <c r="F127" s="76"/>
      <c r="G127" s="83">
        <f t="shared" si="10"/>
        <v>0</v>
      </c>
      <c r="H127" s="60">
        <f t="shared" si="10"/>
        <v>0</v>
      </c>
      <c r="I127" s="60"/>
      <c r="J127" s="60"/>
      <c r="K127" s="76"/>
      <c r="L127" s="60" t="str">
        <f t="shared" si="6"/>
        <v xml:space="preserve"> </v>
      </c>
      <c r="M127" s="76"/>
      <c r="N127" s="81"/>
      <c r="O127" s="81"/>
      <c r="P127" s="82">
        <f t="shared" si="5"/>
        <v>0</v>
      </c>
      <c r="Q127" s="76"/>
    </row>
    <row r="128" spans="1:17" ht="15" x14ac:dyDescent="0.2">
      <c r="A128" s="76"/>
      <c r="B128" s="159"/>
      <c r="C128" s="77"/>
      <c r="D128" s="76"/>
      <c r="E128" s="77"/>
      <c r="F128" s="76"/>
      <c r="G128" s="83">
        <f t="shared" si="10"/>
        <v>0</v>
      </c>
      <c r="H128" s="60">
        <f t="shared" si="10"/>
        <v>0</v>
      </c>
      <c r="I128" s="60"/>
      <c r="J128" s="60"/>
      <c r="K128" s="76"/>
      <c r="L128" s="60" t="str">
        <f t="shared" si="6"/>
        <v xml:space="preserve"> </v>
      </c>
      <c r="M128" s="76"/>
      <c r="N128" s="81"/>
      <c r="O128" s="81"/>
      <c r="P128" s="82">
        <f t="shared" si="5"/>
        <v>0</v>
      </c>
      <c r="Q128" s="76"/>
    </row>
    <row r="129" spans="1:17" ht="15" x14ac:dyDescent="0.2">
      <c r="A129" s="76"/>
      <c r="B129" s="159"/>
      <c r="C129" s="77"/>
      <c r="D129" s="76"/>
      <c r="E129" s="77"/>
      <c r="F129" s="76"/>
      <c r="G129" s="83">
        <f t="shared" si="10"/>
        <v>0</v>
      </c>
      <c r="H129" s="60">
        <f t="shared" si="10"/>
        <v>0</v>
      </c>
      <c r="I129" s="60"/>
      <c r="J129" s="60"/>
      <c r="K129" s="76"/>
      <c r="L129" s="60" t="str">
        <f t="shared" si="6"/>
        <v xml:space="preserve"> </v>
      </c>
      <c r="M129" s="76"/>
      <c r="N129" s="81"/>
      <c r="O129" s="81"/>
      <c r="P129" s="82">
        <f t="shared" si="5"/>
        <v>0</v>
      </c>
      <c r="Q129" s="76"/>
    </row>
    <row r="130" spans="1:17" ht="15" x14ac:dyDescent="0.2">
      <c r="A130" s="76"/>
      <c r="B130" s="159"/>
      <c r="C130" s="77"/>
      <c r="D130" s="76"/>
      <c r="E130" s="77"/>
      <c r="F130" s="76"/>
      <c r="G130" s="83">
        <f t="shared" si="10"/>
        <v>0</v>
      </c>
      <c r="H130" s="60">
        <f t="shared" si="10"/>
        <v>0</v>
      </c>
      <c r="I130" s="60"/>
      <c r="J130" s="60"/>
      <c r="K130" s="76"/>
      <c r="L130" s="60" t="str">
        <f t="shared" si="6"/>
        <v xml:space="preserve"> </v>
      </c>
      <c r="M130" s="76"/>
      <c r="N130" s="81"/>
      <c r="O130" s="81"/>
      <c r="P130" s="82">
        <f t="shared" si="5"/>
        <v>0</v>
      </c>
      <c r="Q130" s="76"/>
    </row>
    <row r="131" spans="1:17" ht="15" x14ac:dyDescent="0.2">
      <c r="A131" s="76"/>
      <c r="B131" s="159"/>
      <c r="C131" s="77"/>
      <c r="D131" s="76"/>
      <c r="E131" s="77"/>
      <c r="F131" s="76"/>
      <c r="G131" s="83">
        <f t="shared" si="10"/>
        <v>0</v>
      </c>
      <c r="H131" s="60">
        <f t="shared" si="10"/>
        <v>0</v>
      </c>
      <c r="I131" s="60"/>
      <c r="J131" s="60"/>
      <c r="K131" s="76"/>
      <c r="L131" s="60" t="str">
        <f t="shared" si="6"/>
        <v xml:space="preserve"> </v>
      </c>
      <c r="M131" s="76"/>
      <c r="N131" s="81"/>
      <c r="O131" s="81"/>
      <c r="P131" s="82">
        <f t="shared" si="5"/>
        <v>0</v>
      </c>
      <c r="Q131" s="76"/>
    </row>
    <row r="132" spans="1:17" ht="15" x14ac:dyDescent="0.2">
      <c r="A132" s="76"/>
      <c r="B132" s="159"/>
      <c r="C132" s="77"/>
      <c r="D132" s="76"/>
      <c r="E132" s="77"/>
      <c r="F132" s="76"/>
      <c r="G132" s="83">
        <f t="shared" si="10"/>
        <v>0</v>
      </c>
      <c r="H132" s="60">
        <f t="shared" si="10"/>
        <v>0</v>
      </c>
      <c r="I132" s="60"/>
      <c r="J132" s="60"/>
      <c r="K132" s="76"/>
      <c r="L132" s="60" t="str">
        <f t="shared" si="6"/>
        <v xml:space="preserve"> </v>
      </c>
      <c r="M132" s="76"/>
      <c r="N132" s="81"/>
      <c r="O132" s="81"/>
      <c r="P132" s="82">
        <f t="shared" si="5"/>
        <v>0</v>
      </c>
      <c r="Q132" s="76"/>
    </row>
    <row r="133" spans="1:17" ht="15" x14ac:dyDescent="0.2">
      <c r="A133" s="76"/>
      <c r="B133" s="159"/>
      <c r="C133" s="77"/>
      <c r="D133" s="76"/>
      <c r="E133" s="77"/>
      <c r="F133" s="76"/>
      <c r="G133" s="83">
        <f t="shared" si="10"/>
        <v>0</v>
      </c>
      <c r="H133" s="60">
        <f t="shared" si="10"/>
        <v>0</v>
      </c>
      <c r="I133" s="60"/>
      <c r="J133" s="60"/>
      <c r="K133" s="76"/>
      <c r="L133" s="60" t="str">
        <f t="shared" si="6"/>
        <v xml:space="preserve"> </v>
      </c>
      <c r="M133" s="76"/>
      <c r="N133" s="81"/>
      <c r="O133" s="81"/>
      <c r="P133" s="82">
        <f t="shared" si="5"/>
        <v>0</v>
      </c>
      <c r="Q133" s="76"/>
    </row>
    <row r="134" spans="1:17" ht="15" x14ac:dyDescent="0.2">
      <c r="A134" s="76"/>
      <c r="B134" s="159"/>
      <c r="C134" s="77"/>
      <c r="D134" s="76"/>
      <c r="E134" s="77"/>
      <c r="F134" s="76"/>
      <c r="G134" s="83">
        <f t="shared" si="10"/>
        <v>0</v>
      </c>
      <c r="H134" s="60">
        <f t="shared" si="10"/>
        <v>0</v>
      </c>
      <c r="I134" s="60"/>
      <c r="J134" s="60"/>
      <c r="K134" s="76"/>
      <c r="L134" s="60" t="str">
        <f t="shared" si="6"/>
        <v xml:space="preserve"> </v>
      </c>
      <c r="M134" s="76"/>
      <c r="N134" s="81"/>
      <c r="O134" s="81"/>
      <c r="P134" s="82">
        <f t="shared" si="5"/>
        <v>0</v>
      </c>
      <c r="Q134" s="76"/>
    </row>
    <row r="135" spans="1:17" ht="15" x14ac:dyDescent="0.2">
      <c r="A135" s="76"/>
      <c r="B135" s="159"/>
      <c r="C135" s="77"/>
      <c r="D135" s="76"/>
      <c r="E135" s="77"/>
      <c r="F135" s="76"/>
      <c r="G135" s="83">
        <f t="shared" si="10"/>
        <v>0</v>
      </c>
      <c r="H135" s="60">
        <f t="shared" si="10"/>
        <v>0</v>
      </c>
      <c r="I135" s="60"/>
      <c r="J135" s="60"/>
      <c r="K135" s="76"/>
      <c r="L135" s="60" t="str">
        <f t="shared" si="6"/>
        <v xml:space="preserve"> </v>
      </c>
      <c r="M135" s="76"/>
      <c r="N135" s="81"/>
      <c r="O135" s="81"/>
      <c r="P135" s="82">
        <f t="shared" si="5"/>
        <v>0</v>
      </c>
      <c r="Q135" s="76"/>
    </row>
    <row r="136" spans="1:17" ht="15" x14ac:dyDescent="0.2">
      <c r="A136" s="76"/>
      <c r="B136" s="159"/>
      <c r="C136" s="77"/>
      <c r="D136" s="76"/>
      <c r="E136" s="77"/>
      <c r="F136" s="76"/>
      <c r="G136" s="83">
        <f t="shared" si="10"/>
        <v>0</v>
      </c>
      <c r="H136" s="60">
        <f t="shared" si="10"/>
        <v>0</v>
      </c>
      <c r="I136" s="60"/>
      <c r="J136" s="60"/>
      <c r="K136" s="76"/>
      <c r="L136" s="60" t="str">
        <f t="shared" si="6"/>
        <v xml:space="preserve"> </v>
      </c>
      <c r="M136" s="76"/>
      <c r="N136" s="81"/>
      <c r="O136" s="81"/>
      <c r="P136" s="82">
        <f t="shared" si="5"/>
        <v>0</v>
      </c>
      <c r="Q136" s="76"/>
    </row>
    <row r="137" spans="1:17" ht="15" x14ac:dyDescent="0.2">
      <c r="A137" s="76"/>
      <c r="B137" s="159"/>
      <c r="C137" s="77"/>
      <c r="D137" s="76"/>
      <c r="E137" s="77"/>
      <c r="F137" s="76"/>
      <c r="G137" s="83">
        <f t="shared" si="10"/>
        <v>0</v>
      </c>
      <c r="H137" s="60">
        <f t="shared" si="10"/>
        <v>0</v>
      </c>
      <c r="I137" s="60"/>
      <c r="J137" s="60"/>
      <c r="K137" s="76"/>
      <c r="L137" s="60" t="str">
        <f t="shared" si="6"/>
        <v xml:space="preserve"> </v>
      </c>
      <c r="M137" s="76"/>
      <c r="N137" s="81"/>
      <c r="O137" s="81"/>
      <c r="P137" s="82">
        <f t="shared" si="5"/>
        <v>0</v>
      </c>
      <c r="Q137" s="76"/>
    </row>
    <row r="138" spans="1:17" ht="15" x14ac:dyDescent="0.2">
      <c r="A138" s="76"/>
      <c r="B138" s="159"/>
      <c r="C138" s="77"/>
      <c r="D138" s="76"/>
      <c r="E138" s="77"/>
      <c r="F138" s="76"/>
      <c r="G138" s="83">
        <f t="shared" si="10"/>
        <v>0</v>
      </c>
      <c r="H138" s="60">
        <f t="shared" si="10"/>
        <v>0</v>
      </c>
      <c r="I138" s="60"/>
      <c r="J138" s="60"/>
      <c r="K138" s="76"/>
      <c r="L138" s="60" t="str">
        <f t="shared" si="6"/>
        <v xml:space="preserve"> </v>
      </c>
      <c r="M138" s="76"/>
      <c r="N138" s="81"/>
      <c r="O138" s="81"/>
      <c r="P138" s="82">
        <f t="shared" si="5"/>
        <v>0</v>
      </c>
      <c r="Q138" s="76"/>
    </row>
    <row r="139" spans="1:17" ht="15" x14ac:dyDescent="0.2">
      <c r="A139" s="76"/>
      <c r="B139" s="159"/>
      <c r="C139" s="77"/>
      <c r="D139" s="76"/>
      <c r="E139" s="77"/>
      <c r="F139" s="76"/>
      <c r="G139" s="83">
        <f t="shared" si="10"/>
        <v>0</v>
      </c>
      <c r="H139" s="60">
        <f t="shared" si="10"/>
        <v>0</v>
      </c>
      <c r="I139" s="60"/>
      <c r="J139" s="60"/>
      <c r="K139" s="76"/>
      <c r="L139" s="60" t="str">
        <f t="shared" si="6"/>
        <v xml:space="preserve"> </v>
      </c>
      <c r="M139" s="76"/>
      <c r="N139" s="81"/>
      <c r="O139" s="81"/>
      <c r="P139" s="82">
        <f t="shared" si="5"/>
        <v>0</v>
      </c>
      <c r="Q139" s="76"/>
    </row>
    <row r="140" spans="1:17" ht="15" x14ac:dyDescent="0.2">
      <c r="A140" s="76"/>
      <c r="B140" s="159"/>
      <c r="C140" s="77"/>
      <c r="D140" s="76"/>
      <c r="E140" s="77"/>
      <c r="F140" s="76"/>
      <c r="G140" s="83">
        <f t="shared" si="10"/>
        <v>0</v>
      </c>
      <c r="H140" s="60">
        <f t="shared" si="10"/>
        <v>0</v>
      </c>
      <c r="I140" s="60"/>
      <c r="J140" s="60"/>
      <c r="K140" s="76"/>
      <c r="L140" s="60" t="str">
        <f t="shared" si="6"/>
        <v xml:space="preserve"> </v>
      </c>
      <c r="M140" s="76"/>
      <c r="N140" s="81"/>
      <c r="O140" s="81"/>
      <c r="P140" s="82">
        <f t="shared" si="5"/>
        <v>0</v>
      </c>
      <c r="Q140" s="76"/>
    </row>
    <row r="141" spans="1:17" ht="15" x14ac:dyDescent="0.2">
      <c r="A141" s="76"/>
      <c r="B141" s="159"/>
      <c r="C141" s="77"/>
      <c r="D141" s="76"/>
      <c r="E141" s="77"/>
      <c r="F141" s="76"/>
      <c r="G141" s="83">
        <f t="shared" si="10"/>
        <v>0</v>
      </c>
      <c r="H141" s="60">
        <f t="shared" si="10"/>
        <v>0</v>
      </c>
      <c r="I141" s="60"/>
      <c r="J141" s="60"/>
      <c r="K141" s="76"/>
      <c r="L141" s="60" t="str">
        <f t="shared" si="6"/>
        <v xml:space="preserve"> </v>
      </c>
      <c r="M141" s="76"/>
      <c r="N141" s="81"/>
      <c r="O141" s="81"/>
      <c r="P141" s="82">
        <f t="shared" si="5"/>
        <v>0</v>
      </c>
      <c r="Q141" s="76"/>
    </row>
    <row r="142" spans="1:17" ht="15" x14ac:dyDescent="0.2">
      <c r="A142" s="76"/>
      <c r="B142" s="159"/>
      <c r="C142" s="77"/>
      <c r="D142" s="76"/>
      <c r="E142" s="77"/>
      <c r="F142" s="76"/>
      <c r="G142" s="83">
        <f t="shared" si="10"/>
        <v>0</v>
      </c>
      <c r="H142" s="60">
        <f t="shared" si="10"/>
        <v>0</v>
      </c>
      <c r="I142" s="60"/>
      <c r="J142" s="60"/>
      <c r="K142" s="76"/>
      <c r="L142" s="60" t="str">
        <f t="shared" si="6"/>
        <v xml:space="preserve"> </v>
      </c>
      <c r="M142" s="76"/>
      <c r="N142" s="81"/>
      <c r="O142" s="81"/>
      <c r="P142" s="82">
        <f t="shared" ref="P142:P205" si="11">O142*G142</f>
        <v>0</v>
      </c>
      <c r="Q142" s="76"/>
    </row>
    <row r="143" spans="1:17" ht="15" x14ac:dyDescent="0.2">
      <c r="A143" s="76"/>
      <c r="B143" s="159"/>
      <c r="C143" s="77"/>
      <c r="D143" s="76"/>
      <c r="E143" s="77"/>
      <c r="F143" s="76"/>
      <c r="G143" s="83">
        <f t="shared" si="10"/>
        <v>0</v>
      </c>
      <c r="H143" s="60">
        <f t="shared" si="10"/>
        <v>0</v>
      </c>
      <c r="I143" s="60"/>
      <c r="J143" s="60"/>
      <c r="K143" s="76"/>
      <c r="L143" s="60" t="str">
        <f t="shared" si="6"/>
        <v xml:space="preserve"> </v>
      </c>
      <c r="M143" s="76"/>
      <c r="N143" s="81"/>
      <c r="O143" s="81"/>
      <c r="P143" s="82">
        <f t="shared" si="11"/>
        <v>0</v>
      </c>
      <c r="Q143" s="76"/>
    </row>
    <row r="144" spans="1:17" ht="15" x14ac:dyDescent="0.2">
      <c r="A144" s="76"/>
      <c r="B144" s="159"/>
      <c r="C144" s="77"/>
      <c r="D144" s="76"/>
      <c r="E144" s="77"/>
      <c r="F144" s="76"/>
      <c r="G144" s="83">
        <f t="shared" si="10"/>
        <v>0</v>
      </c>
      <c r="H144" s="60">
        <f t="shared" si="10"/>
        <v>0</v>
      </c>
      <c r="I144" s="60"/>
      <c r="J144" s="60"/>
      <c r="K144" s="76"/>
      <c r="L144" s="60" t="str">
        <f t="shared" ref="L144:L207" si="12">IF(D144&gt;0,D144," ")</f>
        <v xml:space="preserve"> </v>
      </c>
      <c r="M144" s="76"/>
      <c r="N144" s="81"/>
      <c r="O144" s="81"/>
      <c r="P144" s="82">
        <f t="shared" si="11"/>
        <v>0</v>
      </c>
      <c r="Q144" s="76"/>
    </row>
    <row r="145" spans="1:17" ht="15" x14ac:dyDescent="0.2">
      <c r="A145" s="76"/>
      <c r="B145" s="159"/>
      <c r="C145" s="77"/>
      <c r="D145" s="76"/>
      <c r="E145" s="77"/>
      <c r="F145" s="76"/>
      <c r="G145" s="83">
        <f t="shared" si="10"/>
        <v>0</v>
      </c>
      <c r="H145" s="60">
        <f t="shared" si="10"/>
        <v>0</v>
      </c>
      <c r="I145" s="60"/>
      <c r="J145" s="60"/>
      <c r="K145" s="76"/>
      <c r="L145" s="60" t="str">
        <f t="shared" si="12"/>
        <v xml:space="preserve"> </v>
      </c>
      <c r="M145" s="76"/>
      <c r="N145" s="81"/>
      <c r="O145" s="81"/>
      <c r="P145" s="82">
        <f t="shared" si="11"/>
        <v>0</v>
      </c>
      <c r="Q145" s="76"/>
    </row>
    <row r="146" spans="1:17" ht="15" x14ac:dyDescent="0.2">
      <c r="A146" s="76"/>
      <c r="B146" s="159"/>
      <c r="C146" s="77"/>
      <c r="D146" s="76"/>
      <c r="E146" s="77"/>
      <c r="F146" s="76"/>
      <c r="G146" s="83">
        <f t="shared" si="10"/>
        <v>0</v>
      </c>
      <c r="H146" s="60">
        <f t="shared" si="10"/>
        <v>0</v>
      </c>
      <c r="I146" s="60"/>
      <c r="J146" s="60"/>
      <c r="K146" s="76"/>
      <c r="L146" s="60" t="str">
        <f t="shared" si="12"/>
        <v xml:space="preserve"> </v>
      </c>
      <c r="M146" s="76"/>
      <c r="N146" s="81"/>
      <c r="O146" s="81"/>
      <c r="P146" s="82">
        <f t="shared" si="11"/>
        <v>0</v>
      </c>
      <c r="Q146" s="76"/>
    </row>
    <row r="147" spans="1:17" ht="15" x14ac:dyDescent="0.2">
      <c r="A147" s="76"/>
      <c r="B147" s="159"/>
      <c r="C147" s="77"/>
      <c r="D147" s="76"/>
      <c r="E147" s="77"/>
      <c r="F147" s="76"/>
      <c r="G147" s="83">
        <f t="shared" si="10"/>
        <v>0</v>
      </c>
      <c r="H147" s="60">
        <f t="shared" si="10"/>
        <v>0</v>
      </c>
      <c r="I147" s="60"/>
      <c r="J147" s="60"/>
      <c r="K147" s="76"/>
      <c r="L147" s="60" t="str">
        <f t="shared" si="12"/>
        <v xml:space="preserve"> </v>
      </c>
      <c r="M147" s="76"/>
      <c r="N147" s="81"/>
      <c r="O147" s="81"/>
      <c r="P147" s="82">
        <f t="shared" si="11"/>
        <v>0</v>
      </c>
      <c r="Q147" s="76"/>
    </row>
    <row r="148" spans="1:17" ht="15" x14ac:dyDescent="0.2">
      <c r="A148" s="76"/>
      <c r="B148" s="159"/>
      <c r="C148" s="77"/>
      <c r="D148" s="76"/>
      <c r="E148" s="77"/>
      <c r="F148" s="76"/>
      <c r="G148" s="83">
        <f t="shared" si="10"/>
        <v>0</v>
      </c>
      <c r="H148" s="60">
        <f t="shared" si="10"/>
        <v>0</v>
      </c>
      <c r="I148" s="60"/>
      <c r="J148" s="60"/>
      <c r="K148" s="76"/>
      <c r="L148" s="60" t="str">
        <f t="shared" si="12"/>
        <v xml:space="preserve"> </v>
      </c>
      <c r="M148" s="76"/>
      <c r="N148" s="81"/>
      <c r="O148" s="81"/>
      <c r="P148" s="82">
        <f t="shared" si="11"/>
        <v>0</v>
      </c>
      <c r="Q148" s="76"/>
    </row>
    <row r="149" spans="1:17" ht="15" x14ac:dyDescent="0.2">
      <c r="A149" s="76"/>
      <c r="B149" s="159"/>
      <c r="C149" s="77"/>
      <c r="D149" s="76"/>
      <c r="E149" s="77"/>
      <c r="F149" s="76"/>
      <c r="G149" s="83">
        <f t="shared" si="10"/>
        <v>0</v>
      </c>
      <c r="H149" s="60">
        <f t="shared" si="10"/>
        <v>0</v>
      </c>
      <c r="I149" s="60"/>
      <c r="J149" s="60"/>
      <c r="K149" s="76"/>
      <c r="L149" s="60" t="str">
        <f t="shared" si="12"/>
        <v xml:space="preserve"> </v>
      </c>
      <c r="M149" s="76"/>
      <c r="N149" s="81"/>
      <c r="O149" s="81"/>
      <c r="P149" s="82">
        <f t="shared" si="11"/>
        <v>0</v>
      </c>
      <c r="Q149" s="76"/>
    </row>
    <row r="150" spans="1:17" ht="15" x14ac:dyDescent="0.2">
      <c r="A150" s="76"/>
      <c r="B150" s="159"/>
      <c r="C150" s="77"/>
      <c r="D150" s="76"/>
      <c r="E150" s="77"/>
      <c r="F150" s="76"/>
      <c r="G150" s="83">
        <f t="shared" si="10"/>
        <v>0</v>
      </c>
      <c r="H150" s="60">
        <f t="shared" si="10"/>
        <v>0</v>
      </c>
      <c r="I150" s="60"/>
      <c r="J150" s="60"/>
      <c r="K150" s="76"/>
      <c r="L150" s="60" t="str">
        <f t="shared" si="12"/>
        <v xml:space="preserve"> </v>
      </c>
      <c r="M150" s="76"/>
      <c r="N150" s="81"/>
      <c r="O150" s="81"/>
      <c r="P150" s="82">
        <f t="shared" si="11"/>
        <v>0</v>
      </c>
      <c r="Q150" s="76"/>
    </row>
    <row r="151" spans="1:17" ht="15" x14ac:dyDescent="0.2">
      <c r="A151" s="76"/>
      <c r="B151" s="159"/>
      <c r="C151" s="77"/>
      <c r="D151" s="76"/>
      <c r="E151" s="77"/>
      <c r="F151" s="76"/>
      <c r="G151" s="83">
        <f t="shared" si="10"/>
        <v>0</v>
      </c>
      <c r="H151" s="60">
        <f t="shared" si="10"/>
        <v>0</v>
      </c>
      <c r="I151" s="60"/>
      <c r="J151" s="60"/>
      <c r="K151" s="76"/>
      <c r="L151" s="60" t="str">
        <f t="shared" si="12"/>
        <v xml:space="preserve"> </v>
      </c>
      <c r="M151" s="76"/>
      <c r="N151" s="81"/>
      <c r="O151" s="81"/>
      <c r="P151" s="82">
        <f t="shared" si="11"/>
        <v>0</v>
      </c>
      <c r="Q151" s="76"/>
    </row>
    <row r="152" spans="1:17" ht="15" x14ac:dyDescent="0.2">
      <c r="A152" s="76"/>
      <c r="B152" s="159"/>
      <c r="C152" s="77"/>
      <c r="D152" s="76"/>
      <c r="E152" s="77"/>
      <c r="F152" s="76"/>
      <c r="G152" s="83">
        <f t="shared" si="10"/>
        <v>0</v>
      </c>
      <c r="H152" s="60">
        <f t="shared" si="10"/>
        <v>0</v>
      </c>
      <c r="I152" s="60"/>
      <c r="J152" s="60"/>
      <c r="K152" s="76"/>
      <c r="L152" s="60" t="str">
        <f t="shared" si="12"/>
        <v xml:space="preserve"> </v>
      </c>
      <c r="M152" s="76"/>
      <c r="N152" s="81"/>
      <c r="O152" s="81"/>
      <c r="P152" s="82">
        <f t="shared" si="11"/>
        <v>0</v>
      </c>
      <c r="Q152" s="76"/>
    </row>
    <row r="153" spans="1:17" ht="15" x14ac:dyDescent="0.2">
      <c r="A153" s="76"/>
      <c r="B153" s="159"/>
      <c r="C153" s="77"/>
      <c r="D153" s="76"/>
      <c r="E153" s="77"/>
      <c r="F153" s="76"/>
      <c r="G153" s="83">
        <f t="shared" si="10"/>
        <v>0</v>
      </c>
      <c r="H153" s="60">
        <f t="shared" si="10"/>
        <v>0</v>
      </c>
      <c r="I153" s="60"/>
      <c r="J153" s="60"/>
      <c r="K153" s="76"/>
      <c r="L153" s="60" t="str">
        <f t="shared" si="12"/>
        <v xml:space="preserve"> </v>
      </c>
      <c r="M153" s="76"/>
      <c r="N153" s="81"/>
      <c r="O153" s="81"/>
      <c r="P153" s="82">
        <f t="shared" si="11"/>
        <v>0</v>
      </c>
      <c r="Q153" s="76"/>
    </row>
    <row r="154" spans="1:17" ht="15" x14ac:dyDescent="0.2">
      <c r="A154" s="76"/>
      <c r="B154" s="159"/>
      <c r="C154" s="77"/>
      <c r="D154" s="76"/>
      <c r="E154" s="77"/>
      <c r="F154" s="76"/>
      <c r="G154" s="83">
        <f t="shared" si="10"/>
        <v>0</v>
      </c>
      <c r="H154" s="60">
        <f t="shared" si="10"/>
        <v>0</v>
      </c>
      <c r="I154" s="60"/>
      <c r="J154" s="60"/>
      <c r="K154" s="76"/>
      <c r="L154" s="60" t="str">
        <f t="shared" si="12"/>
        <v xml:space="preserve"> </v>
      </c>
      <c r="M154" s="76"/>
      <c r="N154" s="81"/>
      <c r="O154" s="81"/>
      <c r="P154" s="82">
        <f t="shared" si="11"/>
        <v>0</v>
      </c>
      <c r="Q154" s="76"/>
    </row>
    <row r="155" spans="1:17" ht="15" x14ac:dyDescent="0.2">
      <c r="A155" s="76"/>
      <c r="B155" s="159"/>
      <c r="C155" s="77"/>
      <c r="D155" s="76"/>
      <c r="E155" s="77"/>
      <c r="F155" s="76"/>
      <c r="G155" s="83">
        <f t="shared" si="10"/>
        <v>0</v>
      </c>
      <c r="H155" s="60">
        <f t="shared" si="10"/>
        <v>0</v>
      </c>
      <c r="I155" s="60"/>
      <c r="J155" s="60"/>
      <c r="K155" s="76"/>
      <c r="L155" s="60" t="str">
        <f t="shared" si="12"/>
        <v xml:space="preserve"> </v>
      </c>
      <c r="M155" s="76"/>
      <c r="N155" s="81"/>
      <c r="O155" s="81"/>
      <c r="P155" s="82">
        <f t="shared" si="11"/>
        <v>0</v>
      </c>
      <c r="Q155" s="76"/>
    </row>
    <row r="156" spans="1:17" ht="15" x14ac:dyDescent="0.2">
      <c r="A156" s="76"/>
      <c r="B156" s="159"/>
      <c r="C156" s="77"/>
      <c r="D156" s="76"/>
      <c r="E156" s="77"/>
      <c r="F156" s="76"/>
      <c r="G156" s="83">
        <f t="shared" si="10"/>
        <v>0</v>
      </c>
      <c r="H156" s="60">
        <f t="shared" si="10"/>
        <v>0</v>
      </c>
      <c r="I156" s="60"/>
      <c r="J156" s="60"/>
      <c r="K156" s="76"/>
      <c r="L156" s="60" t="str">
        <f t="shared" si="12"/>
        <v xml:space="preserve"> </v>
      </c>
      <c r="M156" s="76"/>
      <c r="N156" s="81"/>
      <c r="O156" s="81"/>
      <c r="P156" s="82">
        <f t="shared" si="11"/>
        <v>0</v>
      </c>
      <c r="Q156" s="76"/>
    </row>
    <row r="157" spans="1:17" ht="15" x14ac:dyDescent="0.2">
      <c r="A157" s="76"/>
      <c r="B157" s="159"/>
      <c r="C157" s="77"/>
      <c r="D157" s="76"/>
      <c r="E157" s="77"/>
      <c r="F157" s="76"/>
      <c r="G157" s="83">
        <f t="shared" si="10"/>
        <v>0</v>
      </c>
      <c r="H157" s="60">
        <f t="shared" si="10"/>
        <v>0</v>
      </c>
      <c r="I157" s="60"/>
      <c r="J157" s="60"/>
      <c r="K157" s="76"/>
      <c r="L157" s="60" t="str">
        <f t="shared" si="12"/>
        <v xml:space="preserve"> </v>
      </c>
      <c r="M157" s="76"/>
      <c r="N157" s="81"/>
      <c r="O157" s="81"/>
      <c r="P157" s="82">
        <f t="shared" si="11"/>
        <v>0</v>
      </c>
      <c r="Q157" s="76"/>
    </row>
    <row r="158" spans="1:17" ht="15" x14ac:dyDescent="0.2">
      <c r="A158" s="76"/>
      <c r="B158" s="159"/>
      <c r="C158" s="77"/>
      <c r="D158" s="76"/>
      <c r="E158" s="77"/>
      <c r="F158" s="76"/>
      <c r="G158" s="83">
        <f t="shared" si="10"/>
        <v>0</v>
      </c>
      <c r="H158" s="60">
        <f t="shared" si="10"/>
        <v>0</v>
      </c>
      <c r="I158" s="60"/>
      <c r="J158" s="60"/>
      <c r="K158" s="76"/>
      <c r="L158" s="60" t="str">
        <f t="shared" si="12"/>
        <v xml:space="preserve"> </v>
      </c>
      <c r="M158" s="76"/>
      <c r="N158" s="81"/>
      <c r="O158" s="81"/>
      <c r="P158" s="82">
        <f t="shared" si="11"/>
        <v>0</v>
      </c>
      <c r="Q158" s="76"/>
    </row>
    <row r="159" spans="1:17" ht="15" x14ac:dyDescent="0.2">
      <c r="A159" s="76"/>
      <c r="B159" s="159"/>
      <c r="C159" s="77"/>
      <c r="D159" s="76"/>
      <c r="E159" s="77"/>
      <c r="F159" s="76"/>
      <c r="G159" s="83">
        <f t="shared" si="10"/>
        <v>0</v>
      </c>
      <c r="H159" s="60">
        <f t="shared" si="10"/>
        <v>0</v>
      </c>
      <c r="I159" s="60"/>
      <c r="J159" s="60"/>
      <c r="K159" s="76"/>
      <c r="L159" s="60" t="str">
        <f t="shared" si="12"/>
        <v xml:space="preserve"> </v>
      </c>
      <c r="M159" s="76"/>
      <c r="N159" s="81"/>
      <c r="O159" s="81"/>
      <c r="P159" s="82">
        <f t="shared" si="11"/>
        <v>0</v>
      </c>
      <c r="Q159" s="76"/>
    </row>
    <row r="160" spans="1:17" ht="15" x14ac:dyDescent="0.2">
      <c r="A160" s="76"/>
      <c r="B160" s="159"/>
      <c r="C160" s="77"/>
      <c r="D160" s="76"/>
      <c r="E160" s="77"/>
      <c r="F160" s="76"/>
      <c r="G160" s="83">
        <f t="shared" si="10"/>
        <v>0</v>
      </c>
      <c r="H160" s="60">
        <f t="shared" si="10"/>
        <v>0</v>
      </c>
      <c r="I160" s="60"/>
      <c r="J160" s="60"/>
      <c r="K160" s="76"/>
      <c r="L160" s="60" t="str">
        <f t="shared" si="12"/>
        <v xml:space="preserve"> </v>
      </c>
      <c r="M160" s="76"/>
      <c r="N160" s="81"/>
      <c r="O160" s="81"/>
      <c r="P160" s="82">
        <f t="shared" si="11"/>
        <v>0</v>
      </c>
      <c r="Q160" s="76"/>
    </row>
    <row r="161" spans="1:17" ht="15" x14ac:dyDescent="0.2">
      <c r="A161" s="76"/>
      <c r="B161" s="159"/>
      <c r="C161" s="77"/>
      <c r="D161" s="76"/>
      <c r="E161" s="77"/>
      <c r="F161" s="76"/>
      <c r="G161" s="83">
        <f t="shared" si="10"/>
        <v>0</v>
      </c>
      <c r="H161" s="60">
        <f t="shared" si="10"/>
        <v>0</v>
      </c>
      <c r="I161" s="60"/>
      <c r="J161" s="60"/>
      <c r="K161" s="76"/>
      <c r="L161" s="60" t="str">
        <f t="shared" si="12"/>
        <v xml:space="preserve"> </v>
      </c>
      <c r="M161" s="76"/>
      <c r="N161" s="81"/>
      <c r="O161" s="81"/>
      <c r="P161" s="82">
        <f t="shared" si="11"/>
        <v>0</v>
      </c>
      <c r="Q161" s="76"/>
    </row>
    <row r="162" spans="1:17" ht="15" x14ac:dyDescent="0.2">
      <c r="A162" s="76"/>
      <c r="B162" s="159"/>
      <c r="C162" s="77"/>
      <c r="D162" s="76"/>
      <c r="E162" s="77"/>
      <c r="F162" s="76"/>
      <c r="G162" s="83">
        <f t="shared" si="10"/>
        <v>0</v>
      </c>
      <c r="H162" s="60">
        <f t="shared" si="10"/>
        <v>0</v>
      </c>
      <c r="I162" s="60"/>
      <c r="J162" s="60"/>
      <c r="K162" s="76"/>
      <c r="L162" s="60" t="str">
        <f t="shared" si="12"/>
        <v xml:space="preserve"> </v>
      </c>
      <c r="M162" s="76"/>
      <c r="N162" s="81"/>
      <c r="O162" s="81"/>
      <c r="P162" s="82">
        <f t="shared" si="11"/>
        <v>0</v>
      </c>
      <c r="Q162" s="76"/>
    </row>
    <row r="163" spans="1:17" ht="15" x14ac:dyDescent="0.2">
      <c r="A163" s="76"/>
      <c r="B163" s="159"/>
      <c r="C163" s="77"/>
      <c r="D163" s="76"/>
      <c r="E163" s="77"/>
      <c r="F163" s="76"/>
      <c r="G163" s="83">
        <f t="shared" si="10"/>
        <v>0</v>
      </c>
      <c r="H163" s="60">
        <f t="shared" si="10"/>
        <v>0</v>
      </c>
      <c r="I163" s="60"/>
      <c r="J163" s="60"/>
      <c r="K163" s="76"/>
      <c r="L163" s="60" t="str">
        <f t="shared" si="12"/>
        <v xml:space="preserve"> </v>
      </c>
      <c r="M163" s="76"/>
      <c r="N163" s="81"/>
      <c r="O163" s="81"/>
      <c r="P163" s="82">
        <f t="shared" si="11"/>
        <v>0</v>
      </c>
      <c r="Q163" s="76"/>
    </row>
    <row r="164" spans="1:17" ht="15" x14ac:dyDescent="0.2">
      <c r="A164" s="76"/>
      <c r="B164" s="159"/>
      <c r="C164" s="77"/>
      <c r="D164" s="76"/>
      <c r="E164" s="77"/>
      <c r="F164" s="76"/>
      <c r="G164" s="83">
        <f t="shared" si="10"/>
        <v>0</v>
      </c>
      <c r="H164" s="60">
        <f t="shared" si="10"/>
        <v>0</v>
      </c>
      <c r="I164" s="60"/>
      <c r="J164" s="60"/>
      <c r="K164" s="76"/>
      <c r="L164" s="60" t="str">
        <f t="shared" si="12"/>
        <v xml:space="preserve"> </v>
      </c>
      <c r="M164" s="76"/>
      <c r="N164" s="81"/>
      <c r="O164" s="81"/>
      <c r="P164" s="82">
        <f t="shared" si="11"/>
        <v>0</v>
      </c>
      <c r="Q164" s="76"/>
    </row>
    <row r="165" spans="1:17" ht="15" x14ac:dyDescent="0.2">
      <c r="A165" s="76"/>
      <c r="B165" s="159"/>
      <c r="C165" s="77"/>
      <c r="D165" s="76"/>
      <c r="E165" s="77"/>
      <c r="F165" s="76"/>
      <c r="G165" s="83">
        <f t="shared" si="10"/>
        <v>0</v>
      </c>
      <c r="H165" s="60">
        <f t="shared" si="10"/>
        <v>0</v>
      </c>
      <c r="I165" s="60"/>
      <c r="J165" s="60"/>
      <c r="K165" s="76"/>
      <c r="L165" s="60" t="str">
        <f t="shared" si="12"/>
        <v xml:space="preserve"> </v>
      </c>
      <c r="M165" s="76"/>
      <c r="N165" s="81"/>
      <c r="O165" s="81"/>
      <c r="P165" s="82">
        <f t="shared" si="11"/>
        <v>0</v>
      </c>
      <c r="Q165" s="76"/>
    </row>
    <row r="166" spans="1:17" ht="15" x14ac:dyDescent="0.2">
      <c r="A166" s="76"/>
      <c r="B166" s="159"/>
      <c r="C166" s="77"/>
      <c r="D166" s="76"/>
      <c r="E166" s="77"/>
      <c r="F166" s="76"/>
      <c r="G166" s="83">
        <f t="shared" si="10"/>
        <v>0</v>
      </c>
      <c r="H166" s="60">
        <f t="shared" si="10"/>
        <v>0</v>
      </c>
      <c r="I166" s="60"/>
      <c r="J166" s="60"/>
      <c r="K166" s="76"/>
      <c r="L166" s="60" t="str">
        <f t="shared" si="12"/>
        <v xml:space="preserve"> </v>
      </c>
      <c r="M166" s="76"/>
      <c r="N166" s="81"/>
      <c r="O166" s="81"/>
      <c r="P166" s="82">
        <f t="shared" si="11"/>
        <v>0</v>
      </c>
      <c r="Q166" s="76"/>
    </row>
    <row r="167" spans="1:17" ht="15" x14ac:dyDescent="0.2">
      <c r="A167" s="76"/>
      <c r="B167" s="159"/>
      <c r="C167" s="77"/>
      <c r="D167" s="76"/>
      <c r="E167" s="77"/>
      <c r="F167" s="76"/>
      <c r="G167" s="83">
        <f t="shared" si="10"/>
        <v>0</v>
      </c>
      <c r="H167" s="60">
        <f t="shared" si="10"/>
        <v>0</v>
      </c>
      <c r="I167" s="60"/>
      <c r="J167" s="60"/>
      <c r="K167" s="76"/>
      <c r="L167" s="60" t="str">
        <f t="shared" si="12"/>
        <v xml:space="preserve"> </v>
      </c>
      <c r="M167" s="76"/>
      <c r="N167" s="81"/>
      <c r="O167" s="81"/>
      <c r="P167" s="82">
        <f t="shared" si="11"/>
        <v>0</v>
      </c>
      <c r="Q167" s="76"/>
    </row>
    <row r="168" spans="1:17" ht="15" x14ac:dyDescent="0.2">
      <c r="A168" s="76"/>
      <c r="B168" s="159"/>
      <c r="C168" s="77"/>
      <c r="D168" s="76"/>
      <c r="E168" s="77"/>
      <c r="F168" s="76"/>
      <c r="G168" s="83">
        <f t="shared" si="10"/>
        <v>0</v>
      </c>
      <c r="H168" s="60">
        <f t="shared" si="10"/>
        <v>0</v>
      </c>
      <c r="I168" s="60"/>
      <c r="J168" s="60"/>
      <c r="K168" s="76"/>
      <c r="L168" s="60" t="str">
        <f t="shared" si="12"/>
        <v xml:space="preserve"> </v>
      </c>
      <c r="M168" s="76"/>
      <c r="N168" s="81"/>
      <c r="O168" s="81"/>
      <c r="P168" s="82">
        <f t="shared" si="11"/>
        <v>0</v>
      </c>
      <c r="Q168" s="76"/>
    </row>
    <row r="169" spans="1:17" ht="15" x14ac:dyDescent="0.2">
      <c r="A169" s="76"/>
      <c r="B169" s="159"/>
      <c r="C169" s="77"/>
      <c r="D169" s="76"/>
      <c r="E169" s="77"/>
      <c r="F169" s="76"/>
      <c r="G169" s="83">
        <f t="shared" si="10"/>
        <v>0</v>
      </c>
      <c r="H169" s="60">
        <f t="shared" si="10"/>
        <v>0</v>
      </c>
      <c r="I169" s="60"/>
      <c r="J169" s="60"/>
      <c r="K169" s="76"/>
      <c r="L169" s="60" t="str">
        <f t="shared" si="12"/>
        <v xml:space="preserve"> </v>
      </c>
      <c r="M169" s="76"/>
      <c r="N169" s="81"/>
      <c r="O169" s="81"/>
      <c r="P169" s="82">
        <f t="shared" si="11"/>
        <v>0</v>
      </c>
      <c r="Q169" s="76"/>
    </row>
    <row r="170" spans="1:17" ht="15" x14ac:dyDescent="0.2">
      <c r="A170" s="76"/>
      <c r="B170" s="159"/>
      <c r="C170" s="77"/>
      <c r="D170" s="76"/>
      <c r="E170" s="77"/>
      <c r="F170" s="76"/>
      <c r="G170" s="83">
        <f t="shared" si="10"/>
        <v>0</v>
      </c>
      <c r="H170" s="60">
        <f t="shared" si="10"/>
        <v>0</v>
      </c>
      <c r="I170" s="60"/>
      <c r="J170" s="60"/>
      <c r="K170" s="76"/>
      <c r="L170" s="60" t="str">
        <f t="shared" si="12"/>
        <v xml:space="preserve"> </v>
      </c>
      <c r="M170" s="76"/>
      <c r="N170" s="81"/>
      <c r="O170" s="81"/>
      <c r="P170" s="82">
        <f t="shared" si="11"/>
        <v>0</v>
      </c>
      <c r="Q170" s="76"/>
    </row>
    <row r="171" spans="1:17" ht="15" x14ac:dyDescent="0.2">
      <c r="A171" s="76"/>
      <c r="B171" s="159"/>
      <c r="C171" s="77"/>
      <c r="D171" s="76"/>
      <c r="E171" s="77"/>
      <c r="F171" s="76"/>
      <c r="G171" s="83">
        <f t="shared" si="10"/>
        <v>0</v>
      </c>
      <c r="H171" s="60">
        <f t="shared" si="10"/>
        <v>0</v>
      </c>
      <c r="I171" s="60"/>
      <c r="J171" s="60"/>
      <c r="K171" s="76"/>
      <c r="L171" s="60" t="str">
        <f t="shared" si="12"/>
        <v xml:space="preserve"> </v>
      </c>
      <c r="M171" s="76"/>
      <c r="N171" s="81"/>
      <c r="O171" s="81"/>
      <c r="P171" s="82">
        <f t="shared" si="11"/>
        <v>0</v>
      </c>
      <c r="Q171" s="76"/>
    </row>
    <row r="172" spans="1:17" ht="15" x14ac:dyDescent="0.2">
      <c r="A172" s="76"/>
      <c r="B172" s="159"/>
      <c r="C172" s="77"/>
      <c r="D172" s="76"/>
      <c r="E172" s="77"/>
      <c r="F172" s="76"/>
      <c r="G172" s="83">
        <f t="shared" si="10"/>
        <v>0</v>
      </c>
      <c r="H172" s="60">
        <f t="shared" si="10"/>
        <v>0</v>
      </c>
      <c r="I172" s="60"/>
      <c r="J172" s="60"/>
      <c r="K172" s="76"/>
      <c r="L172" s="60" t="str">
        <f t="shared" si="12"/>
        <v xml:space="preserve"> </v>
      </c>
      <c r="M172" s="76"/>
      <c r="N172" s="81"/>
      <c r="O172" s="81"/>
      <c r="P172" s="82">
        <f t="shared" si="11"/>
        <v>0</v>
      </c>
      <c r="Q172" s="76"/>
    </row>
    <row r="173" spans="1:17" ht="15" x14ac:dyDescent="0.2">
      <c r="A173" s="76"/>
      <c r="B173" s="159"/>
      <c r="C173" s="77"/>
      <c r="D173" s="76"/>
      <c r="E173" s="77"/>
      <c r="F173" s="76"/>
      <c r="G173" s="83">
        <f t="shared" si="10"/>
        <v>0</v>
      </c>
      <c r="H173" s="60">
        <f t="shared" si="10"/>
        <v>0</v>
      </c>
      <c r="I173" s="60"/>
      <c r="J173" s="60"/>
      <c r="K173" s="76"/>
      <c r="L173" s="60" t="str">
        <f t="shared" si="12"/>
        <v xml:space="preserve"> </v>
      </c>
      <c r="M173" s="76"/>
      <c r="N173" s="81"/>
      <c r="O173" s="81"/>
      <c r="P173" s="82">
        <f t="shared" si="11"/>
        <v>0</v>
      </c>
      <c r="Q173" s="76"/>
    </row>
    <row r="174" spans="1:17" ht="15" x14ac:dyDescent="0.2">
      <c r="A174" s="76"/>
      <c r="B174" s="159"/>
      <c r="C174" s="77"/>
      <c r="D174" s="76"/>
      <c r="E174" s="77"/>
      <c r="F174" s="76"/>
      <c r="G174" s="83">
        <f t="shared" si="10"/>
        <v>0</v>
      </c>
      <c r="H174" s="60">
        <f t="shared" si="10"/>
        <v>0</v>
      </c>
      <c r="I174" s="60"/>
      <c r="J174" s="60"/>
      <c r="K174" s="76"/>
      <c r="L174" s="60" t="str">
        <f t="shared" si="12"/>
        <v xml:space="preserve"> </v>
      </c>
      <c r="M174" s="76"/>
      <c r="N174" s="81"/>
      <c r="O174" s="81"/>
      <c r="P174" s="82">
        <f t="shared" si="11"/>
        <v>0</v>
      </c>
      <c r="Q174" s="76"/>
    </row>
    <row r="175" spans="1:17" ht="15" x14ac:dyDescent="0.2">
      <c r="A175" s="76"/>
      <c r="B175" s="159"/>
      <c r="C175" s="77"/>
      <c r="D175" s="76"/>
      <c r="E175" s="77"/>
      <c r="F175" s="76"/>
      <c r="G175" s="83">
        <f t="shared" si="10"/>
        <v>0</v>
      </c>
      <c r="H175" s="60">
        <f t="shared" si="10"/>
        <v>0</v>
      </c>
      <c r="I175" s="60"/>
      <c r="J175" s="60"/>
      <c r="K175" s="76"/>
      <c r="L175" s="60" t="str">
        <f t="shared" si="12"/>
        <v xml:space="preserve"> </v>
      </c>
      <c r="M175" s="76"/>
      <c r="N175" s="81"/>
      <c r="O175" s="81"/>
      <c r="P175" s="82">
        <f t="shared" si="11"/>
        <v>0</v>
      </c>
      <c r="Q175" s="76"/>
    </row>
    <row r="176" spans="1:17" ht="15" x14ac:dyDescent="0.2">
      <c r="A176" s="76"/>
      <c r="B176" s="159"/>
      <c r="C176" s="77"/>
      <c r="D176" s="76"/>
      <c r="E176" s="77"/>
      <c r="F176" s="76"/>
      <c r="G176" s="83">
        <f t="shared" si="10"/>
        <v>0</v>
      </c>
      <c r="H176" s="60">
        <f t="shared" si="10"/>
        <v>0</v>
      </c>
      <c r="I176" s="60"/>
      <c r="J176" s="60"/>
      <c r="K176" s="76"/>
      <c r="L176" s="60" t="str">
        <f t="shared" si="12"/>
        <v xml:space="preserve"> </v>
      </c>
      <c r="M176" s="76"/>
      <c r="N176" s="81"/>
      <c r="O176" s="81"/>
      <c r="P176" s="82">
        <f t="shared" si="11"/>
        <v>0</v>
      </c>
      <c r="Q176" s="76"/>
    </row>
    <row r="177" spans="1:17" ht="15" x14ac:dyDescent="0.2">
      <c r="A177" s="76"/>
      <c r="B177" s="159"/>
      <c r="C177" s="77"/>
      <c r="D177" s="76"/>
      <c r="E177" s="77"/>
      <c r="F177" s="76"/>
      <c r="G177" s="83">
        <f t="shared" si="10"/>
        <v>0</v>
      </c>
      <c r="H177" s="60">
        <f t="shared" si="10"/>
        <v>0</v>
      </c>
      <c r="I177" s="60"/>
      <c r="J177" s="60"/>
      <c r="K177" s="76"/>
      <c r="L177" s="60" t="str">
        <f t="shared" si="12"/>
        <v xml:space="preserve"> </v>
      </c>
      <c r="M177" s="76"/>
      <c r="N177" s="81"/>
      <c r="O177" s="81"/>
      <c r="P177" s="82">
        <f t="shared" si="11"/>
        <v>0</v>
      </c>
      <c r="Q177" s="76"/>
    </row>
    <row r="178" spans="1:17" ht="15" x14ac:dyDescent="0.2">
      <c r="A178" s="76"/>
      <c r="B178" s="159"/>
      <c r="C178" s="77"/>
      <c r="D178" s="76"/>
      <c r="E178" s="77"/>
      <c r="F178" s="76"/>
      <c r="G178" s="83">
        <f t="shared" si="10"/>
        <v>0</v>
      </c>
      <c r="H178" s="60">
        <f t="shared" si="10"/>
        <v>0</v>
      </c>
      <c r="I178" s="60"/>
      <c r="J178" s="60"/>
      <c r="K178" s="76"/>
      <c r="L178" s="60" t="str">
        <f t="shared" si="12"/>
        <v xml:space="preserve"> </v>
      </c>
      <c r="M178" s="76"/>
      <c r="N178" s="81"/>
      <c r="O178" s="81"/>
      <c r="P178" s="82">
        <f t="shared" si="11"/>
        <v>0</v>
      </c>
      <c r="Q178" s="76"/>
    </row>
    <row r="179" spans="1:17" ht="15" x14ac:dyDescent="0.2">
      <c r="A179" s="76"/>
      <c r="B179" s="159"/>
      <c r="C179" s="77"/>
      <c r="D179" s="76"/>
      <c r="E179" s="77"/>
      <c r="F179" s="76"/>
      <c r="G179" s="83">
        <f t="shared" si="10"/>
        <v>0</v>
      </c>
      <c r="H179" s="60">
        <f t="shared" si="10"/>
        <v>0</v>
      </c>
      <c r="I179" s="60"/>
      <c r="J179" s="60"/>
      <c r="K179" s="76"/>
      <c r="L179" s="60" t="str">
        <f t="shared" si="12"/>
        <v xml:space="preserve"> </v>
      </c>
      <c r="M179" s="76"/>
      <c r="N179" s="81"/>
      <c r="O179" s="81"/>
      <c r="P179" s="82">
        <f t="shared" si="11"/>
        <v>0</v>
      </c>
      <c r="Q179" s="76"/>
    </row>
    <row r="180" spans="1:17" ht="15" x14ac:dyDescent="0.2">
      <c r="A180" s="76"/>
      <c r="B180" s="159"/>
      <c r="C180" s="77"/>
      <c r="D180" s="76"/>
      <c r="E180" s="77"/>
      <c r="F180" s="76"/>
      <c r="G180" s="83">
        <f t="shared" si="10"/>
        <v>0</v>
      </c>
      <c r="H180" s="60">
        <f t="shared" si="10"/>
        <v>0</v>
      </c>
      <c r="I180" s="60"/>
      <c r="J180" s="60"/>
      <c r="K180" s="76"/>
      <c r="L180" s="60" t="str">
        <f t="shared" si="12"/>
        <v xml:space="preserve"> </v>
      </c>
      <c r="M180" s="76"/>
      <c r="N180" s="81"/>
      <c r="O180" s="81"/>
      <c r="P180" s="82">
        <f t="shared" si="11"/>
        <v>0</v>
      </c>
      <c r="Q180" s="76"/>
    </row>
    <row r="181" spans="1:17" ht="15" x14ac:dyDescent="0.2">
      <c r="A181" s="76"/>
      <c r="B181" s="159"/>
      <c r="C181" s="77"/>
      <c r="D181" s="76"/>
      <c r="E181" s="77"/>
      <c r="F181" s="76"/>
      <c r="G181" s="83">
        <f t="shared" si="10"/>
        <v>0</v>
      </c>
      <c r="H181" s="60">
        <f t="shared" si="10"/>
        <v>0</v>
      </c>
      <c r="I181" s="60"/>
      <c r="J181" s="60"/>
      <c r="K181" s="76"/>
      <c r="L181" s="60" t="str">
        <f t="shared" si="12"/>
        <v xml:space="preserve"> </v>
      </c>
      <c r="M181" s="76"/>
      <c r="N181" s="81"/>
      <c r="O181" s="81"/>
      <c r="P181" s="82">
        <f t="shared" si="11"/>
        <v>0</v>
      </c>
      <c r="Q181" s="76"/>
    </row>
    <row r="182" spans="1:17" ht="15" x14ac:dyDescent="0.2">
      <c r="A182" s="76"/>
      <c r="B182" s="159"/>
      <c r="C182" s="77"/>
      <c r="D182" s="76"/>
      <c r="E182" s="77"/>
      <c r="F182" s="76"/>
      <c r="G182" s="83">
        <f t="shared" si="10"/>
        <v>0</v>
      </c>
      <c r="H182" s="60">
        <f t="shared" si="10"/>
        <v>0</v>
      </c>
      <c r="I182" s="60"/>
      <c r="J182" s="60"/>
      <c r="K182" s="76"/>
      <c r="L182" s="60" t="str">
        <f t="shared" si="12"/>
        <v xml:space="preserve"> </v>
      </c>
      <c r="M182" s="76"/>
      <c r="N182" s="81"/>
      <c r="O182" s="81"/>
      <c r="P182" s="82">
        <f t="shared" si="11"/>
        <v>0</v>
      </c>
      <c r="Q182" s="76"/>
    </row>
    <row r="183" spans="1:17" ht="15" x14ac:dyDescent="0.2">
      <c r="A183" s="76"/>
      <c r="B183" s="159"/>
      <c r="C183" s="77"/>
      <c r="D183" s="76"/>
      <c r="E183" s="77"/>
      <c r="F183" s="76"/>
      <c r="G183" s="83">
        <f t="shared" si="10"/>
        <v>0</v>
      </c>
      <c r="H183" s="60">
        <f t="shared" si="10"/>
        <v>0</v>
      </c>
      <c r="I183" s="60"/>
      <c r="J183" s="60"/>
      <c r="K183" s="76"/>
      <c r="L183" s="60" t="str">
        <f t="shared" si="12"/>
        <v xml:space="preserve"> </v>
      </c>
      <c r="M183" s="76"/>
      <c r="N183" s="81"/>
      <c r="O183" s="81"/>
      <c r="P183" s="82">
        <f t="shared" si="11"/>
        <v>0</v>
      </c>
      <c r="Q183" s="76"/>
    </row>
    <row r="184" spans="1:17" ht="15" x14ac:dyDescent="0.2">
      <c r="A184" s="76"/>
      <c r="B184" s="159"/>
      <c r="C184" s="77"/>
      <c r="D184" s="76"/>
      <c r="E184" s="77"/>
      <c r="F184" s="76"/>
      <c r="G184" s="83">
        <f t="shared" si="10"/>
        <v>0</v>
      </c>
      <c r="H184" s="60">
        <f t="shared" si="10"/>
        <v>0</v>
      </c>
      <c r="I184" s="60"/>
      <c r="J184" s="60"/>
      <c r="K184" s="76"/>
      <c r="L184" s="60" t="str">
        <f t="shared" si="12"/>
        <v xml:space="preserve"> </v>
      </c>
      <c r="M184" s="76"/>
      <c r="N184" s="81"/>
      <c r="O184" s="81"/>
      <c r="P184" s="82">
        <f t="shared" si="11"/>
        <v>0</v>
      </c>
      <c r="Q184" s="76"/>
    </row>
    <row r="185" spans="1:17" ht="15" x14ac:dyDescent="0.2">
      <c r="A185" s="76"/>
      <c r="B185" s="159"/>
      <c r="C185" s="77"/>
      <c r="D185" s="76"/>
      <c r="E185" s="77"/>
      <c r="F185" s="76"/>
      <c r="G185" s="83">
        <f t="shared" si="10"/>
        <v>0</v>
      </c>
      <c r="H185" s="60">
        <f t="shared" si="10"/>
        <v>0</v>
      </c>
      <c r="I185" s="60"/>
      <c r="J185" s="60"/>
      <c r="K185" s="76"/>
      <c r="L185" s="60" t="str">
        <f t="shared" si="12"/>
        <v xml:space="preserve"> </v>
      </c>
      <c r="M185" s="76"/>
      <c r="N185" s="81"/>
      <c r="O185" s="81"/>
      <c r="P185" s="82">
        <f t="shared" si="11"/>
        <v>0</v>
      </c>
      <c r="Q185" s="76"/>
    </row>
    <row r="186" spans="1:17" ht="15" x14ac:dyDescent="0.2">
      <c r="A186" s="76"/>
      <c r="B186" s="159"/>
      <c r="C186" s="77"/>
      <c r="D186" s="76"/>
      <c r="E186" s="77"/>
      <c r="F186" s="76"/>
      <c r="G186" s="83">
        <f t="shared" si="10"/>
        <v>0</v>
      </c>
      <c r="H186" s="60">
        <f t="shared" si="10"/>
        <v>0</v>
      </c>
      <c r="I186" s="60"/>
      <c r="J186" s="60"/>
      <c r="K186" s="76"/>
      <c r="L186" s="60" t="str">
        <f t="shared" si="12"/>
        <v xml:space="preserve"> </v>
      </c>
      <c r="M186" s="76"/>
      <c r="N186" s="81"/>
      <c r="O186" s="81"/>
      <c r="P186" s="82">
        <f t="shared" si="11"/>
        <v>0</v>
      </c>
      <c r="Q186" s="76"/>
    </row>
    <row r="187" spans="1:17" ht="15" x14ac:dyDescent="0.2">
      <c r="A187" s="76"/>
      <c r="B187" s="159"/>
      <c r="C187" s="77"/>
      <c r="D187" s="76"/>
      <c r="E187" s="77"/>
      <c r="F187" s="76"/>
      <c r="G187" s="83">
        <f t="shared" ref="G187:H212" si="13">G186-E187+C187</f>
        <v>0</v>
      </c>
      <c r="H187" s="60">
        <f t="shared" si="13"/>
        <v>0</v>
      </c>
      <c r="I187" s="60"/>
      <c r="J187" s="60"/>
      <c r="K187" s="76"/>
      <c r="L187" s="60" t="str">
        <f t="shared" si="12"/>
        <v xml:space="preserve"> </v>
      </c>
      <c r="M187" s="76"/>
      <c r="N187" s="81"/>
      <c r="O187" s="81"/>
      <c r="P187" s="82">
        <f t="shared" si="11"/>
        <v>0</v>
      </c>
      <c r="Q187" s="76"/>
    </row>
    <row r="188" spans="1:17" ht="15" x14ac:dyDescent="0.2">
      <c r="A188" s="76"/>
      <c r="B188" s="159"/>
      <c r="C188" s="77"/>
      <c r="D188" s="76"/>
      <c r="E188" s="77"/>
      <c r="F188" s="76"/>
      <c r="G188" s="83">
        <f t="shared" si="13"/>
        <v>0</v>
      </c>
      <c r="H188" s="60">
        <f t="shared" si="13"/>
        <v>0</v>
      </c>
      <c r="I188" s="60"/>
      <c r="J188" s="60"/>
      <c r="K188" s="76"/>
      <c r="L188" s="60" t="str">
        <f t="shared" si="12"/>
        <v xml:space="preserve"> </v>
      </c>
      <c r="M188" s="76"/>
      <c r="N188" s="81"/>
      <c r="O188" s="81"/>
      <c r="P188" s="82">
        <f t="shared" si="11"/>
        <v>0</v>
      </c>
      <c r="Q188" s="76"/>
    </row>
    <row r="189" spans="1:17" ht="15" x14ac:dyDescent="0.2">
      <c r="A189" s="76"/>
      <c r="B189" s="159"/>
      <c r="C189" s="77"/>
      <c r="D189" s="76"/>
      <c r="E189" s="77"/>
      <c r="F189" s="76"/>
      <c r="G189" s="83">
        <f t="shared" si="13"/>
        <v>0</v>
      </c>
      <c r="H189" s="60">
        <f t="shared" si="13"/>
        <v>0</v>
      </c>
      <c r="I189" s="60"/>
      <c r="J189" s="60"/>
      <c r="K189" s="76"/>
      <c r="L189" s="60" t="str">
        <f t="shared" si="12"/>
        <v xml:space="preserve"> </v>
      </c>
      <c r="M189" s="76"/>
      <c r="N189" s="81"/>
      <c r="O189" s="81"/>
      <c r="P189" s="82">
        <f t="shared" si="11"/>
        <v>0</v>
      </c>
      <c r="Q189" s="76"/>
    </row>
    <row r="190" spans="1:17" ht="15" x14ac:dyDescent="0.2">
      <c r="A190" s="76"/>
      <c r="B190" s="159"/>
      <c r="C190" s="77"/>
      <c r="D190" s="76"/>
      <c r="E190" s="77"/>
      <c r="F190" s="76"/>
      <c r="G190" s="83">
        <f t="shared" si="13"/>
        <v>0</v>
      </c>
      <c r="H190" s="60">
        <f t="shared" si="13"/>
        <v>0</v>
      </c>
      <c r="I190" s="60"/>
      <c r="J190" s="60"/>
      <c r="K190" s="76"/>
      <c r="L190" s="60" t="str">
        <f t="shared" si="12"/>
        <v xml:space="preserve"> </v>
      </c>
      <c r="M190" s="76"/>
      <c r="N190" s="81"/>
      <c r="O190" s="81"/>
      <c r="P190" s="82">
        <f t="shared" si="11"/>
        <v>0</v>
      </c>
      <c r="Q190" s="76"/>
    </row>
    <row r="191" spans="1:17" ht="15" x14ac:dyDescent="0.2">
      <c r="A191" s="76"/>
      <c r="B191" s="159"/>
      <c r="C191" s="77"/>
      <c r="D191" s="76"/>
      <c r="E191" s="77"/>
      <c r="F191" s="76"/>
      <c r="G191" s="83">
        <f t="shared" si="13"/>
        <v>0</v>
      </c>
      <c r="H191" s="60">
        <f t="shared" si="13"/>
        <v>0</v>
      </c>
      <c r="I191" s="60"/>
      <c r="J191" s="60"/>
      <c r="K191" s="76"/>
      <c r="L191" s="60" t="str">
        <f t="shared" si="12"/>
        <v xml:space="preserve"> </v>
      </c>
      <c r="M191" s="76"/>
      <c r="N191" s="81"/>
      <c r="O191" s="81"/>
      <c r="P191" s="82">
        <f t="shared" si="11"/>
        <v>0</v>
      </c>
      <c r="Q191" s="76"/>
    </row>
    <row r="192" spans="1:17" ht="15" x14ac:dyDescent="0.2">
      <c r="A192" s="76"/>
      <c r="B192" s="159"/>
      <c r="C192" s="77"/>
      <c r="D192" s="76"/>
      <c r="E192" s="77"/>
      <c r="F192" s="76"/>
      <c r="G192" s="83">
        <f t="shared" si="13"/>
        <v>0</v>
      </c>
      <c r="H192" s="60">
        <f t="shared" si="13"/>
        <v>0</v>
      </c>
      <c r="I192" s="60"/>
      <c r="J192" s="60"/>
      <c r="K192" s="76"/>
      <c r="L192" s="60" t="str">
        <f t="shared" si="12"/>
        <v xml:space="preserve"> </v>
      </c>
      <c r="M192" s="76"/>
      <c r="N192" s="81"/>
      <c r="O192" s="81"/>
      <c r="P192" s="82">
        <f t="shared" si="11"/>
        <v>0</v>
      </c>
      <c r="Q192" s="76"/>
    </row>
    <row r="193" spans="7:16" ht="15" x14ac:dyDescent="0.2">
      <c r="G193" s="83">
        <f t="shared" si="13"/>
        <v>0</v>
      </c>
      <c r="H193" s="60">
        <f t="shared" si="13"/>
        <v>0</v>
      </c>
      <c r="I193" s="60"/>
      <c r="J193" s="60"/>
      <c r="K193" s="76"/>
      <c r="L193" s="60" t="str">
        <f t="shared" si="12"/>
        <v xml:space="preserve"> </v>
      </c>
      <c r="M193" s="76"/>
      <c r="N193" s="81"/>
      <c r="O193" s="81"/>
      <c r="P193" s="82">
        <f t="shared" si="11"/>
        <v>0</v>
      </c>
    </row>
    <row r="194" spans="7:16" ht="15" x14ac:dyDescent="0.2">
      <c r="G194" s="83">
        <f t="shared" si="13"/>
        <v>0</v>
      </c>
      <c r="H194" s="60">
        <f t="shared" si="13"/>
        <v>0</v>
      </c>
      <c r="I194" s="60"/>
      <c r="J194" s="60"/>
      <c r="K194" s="76"/>
      <c r="L194" s="60" t="str">
        <f t="shared" si="12"/>
        <v xml:space="preserve"> </v>
      </c>
      <c r="M194" s="76"/>
      <c r="N194" s="81"/>
      <c r="O194" s="81"/>
      <c r="P194" s="82">
        <f t="shared" si="11"/>
        <v>0</v>
      </c>
    </row>
    <row r="195" spans="7:16" ht="15" x14ac:dyDescent="0.2">
      <c r="G195" s="83">
        <f t="shared" si="13"/>
        <v>0</v>
      </c>
      <c r="H195" s="60">
        <f t="shared" si="13"/>
        <v>0</v>
      </c>
      <c r="I195" s="60"/>
      <c r="J195" s="60"/>
      <c r="K195" s="76"/>
      <c r="L195" s="60" t="str">
        <f t="shared" si="12"/>
        <v xml:space="preserve"> </v>
      </c>
      <c r="M195" s="76"/>
      <c r="N195" s="81"/>
      <c r="O195" s="81"/>
      <c r="P195" s="82">
        <f t="shared" si="11"/>
        <v>0</v>
      </c>
    </row>
    <row r="196" spans="7:16" ht="15" x14ac:dyDescent="0.2">
      <c r="G196" s="83">
        <f t="shared" si="13"/>
        <v>0</v>
      </c>
      <c r="H196" s="60">
        <f t="shared" si="13"/>
        <v>0</v>
      </c>
      <c r="I196" s="60"/>
      <c r="J196" s="60"/>
      <c r="K196" s="76"/>
      <c r="L196" s="60" t="str">
        <f t="shared" si="12"/>
        <v xml:space="preserve"> </v>
      </c>
      <c r="M196" s="76"/>
      <c r="N196" s="81"/>
      <c r="O196" s="81"/>
      <c r="P196" s="82">
        <f t="shared" si="11"/>
        <v>0</v>
      </c>
    </row>
    <row r="197" spans="7:16" ht="15" x14ac:dyDescent="0.2">
      <c r="G197" s="83">
        <f t="shared" si="13"/>
        <v>0</v>
      </c>
      <c r="H197" s="60">
        <f t="shared" si="13"/>
        <v>0</v>
      </c>
      <c r="I197" s="60"/>
      <c r="J197" s="60"/>
      <c r="K197" s="76"/>
      <c r="L197" s="60" t="str">
        <f t="shared" si="12"/>
        <v xml:space="preserve"> </v>
      </c>
      <c r="M197" s="76"/>
      <c r="N197" s="81"/>
      <c r="O197" s="81"/>
      <c r="P197" s="82">
        <f t="shared" si="11"/>
        <v>0</v>
      </c>
    </row>
    <row r="198" spans="7:16" ht="15" x14ac:dyDescent="0.2">
      <c r="G198" s="83">
        <f t="shared" si="13"/>
        <v>0</v>
      </c>
      <c r="H198" s="60">
        <f t="shared" si="13"/>
        <v>0</v>
      </c>
      <c r="I198" s="60"/>
      <c r="J198" s="60"/>
      <c r="K198" s="76"/>
      <c r="L198" s="60" t="str">
        <f t="shared" si="12"/>
        <v xml:space="preserve"> </v>
      </c>
      <c r="M198" s="76"/>
      <c r="N198" s="81"/>
      <c r="O198" s="81"/>
      <c r="P198" s="82">
        <f t="shared" si="11"/>
        <v>0</v>
      </c>
    </row>
    <row r="199" spans="7:16" ht="15" x14ac:dyDescent="0.2">
      <c r="G199" s="83">
        <f t="shared" si="13"/>
        <v>0</v>
      </c>
      <c r="H199" s="60">
        <f t="shared" si="13"/>
        <v>0</v>
      </c>
      <c r="I199" s="60"/>
      <c r="J199" s="60"/>
      <c r="K199" s="76"/>
      <c r="L199" s="60" t="str">
        <f t="shared" si="12"/>
        <v xml:space="preserve"> </v>
      </c>
      <c r="M199" s="76"/>
      <c r="N199" s="81"/>
      <c r="O199" s="81"/>
      <c r="P199" s="82">
        <f t="shared" si="11"/>
        <v>0</v>
      </c>
    </row>
    <row r="200" spans="7:16" ht="15" x14ac:dyDescent="0.2">
      <c r="G200" s="83">
        <f t="shared" si="13"/>
        <v>0</v>
      </c>
      <c r="H200" s="60">
        <f t="shared" si="13"/>
        <v>0</v>
      </c>
      <c r="I200" s="60"/>
      <c r="J200" s="60"/>
      <c r="K200" s="76"/>
      <c r="L200" s="60" t="str">
        <f t="shared" si="12"/>
        <v xml:space="preserve"> </v>
      </c>
      <c r="M200" s="76"/>
      <c r="N200" s="81"/>
      <c r="O200" s="81"/>
      <c r="P200" s="82">
        <f t="shared" si="11"/>
        <v>0</v>
      </c>
    </row>
    <row r="201" spans="7:16" ht="15" x14ac:dyDescent="0.2">
      <c r="G201" s="83">
        <f t="shared" si="13"/>
        <v>0</v>
      </c>
      <c r="H201" s="60">
        <f t="shared" si="13"/>
        <v>0</v>
      </c>
      <c r="I201" s="60"/>
      <c r="J201" s="60"/>
      <c r="K201" s="76"/>
      <c r="L201" s="60" t="str">
        <f t="shared" si="12"/>
        <v xml:space="preserve"> </v>
      </c>
      <c r="M201" s="76"/>
      <c r="N201" s="81"/>
      <c r="O201" s="81"/>
      <c r="P201" s="82">
        <f t="shared" si="11"/>
        <v>0</v>
      </c>
    </row>
    <row r="202" spans="7:16" ht="15" x14ac:dyDescent="0.2">
      <c r="G202" s="83">
        <f t="shared" si="13"/>
        <v>0</v>
      </c>
      <c r="H202" s="60">
        <f t="shared" si="13"/>
        <v>0</v>
      </c>
      <c r="I202" s="60"/>
      <c r="J202" s="60"/>
      <c r="K202" s="76"/>
      <c r="L202" s="60" t="str">
        <f t="shared" si="12"/>
        <v xml:space="preserve"> </v>
      </c>
      <c r="M202" s="76"/>
      <c r="N202" s="81"/>
      <c r="O202" s="81"/>
      <c r="P202" s="82">
        <f t="shared" si="11"/>
        <v>0</v>
      </c>
    </row>
    <row r="203" spans="7:16" ht="15" x14ac:dyDescent="0.2">
      <c r="G203" s="83">
        <f t="shared" si="13"/>
        <v>0</v>
      </c>
      <c r="H203" s="60">
        <f t="shared" si="13"/>
        <v>0</v>
      </c>
      <c r="I203" s="60"/>
      <c r="J203" s="60"/>
      <c r="K203" s="76"/>
      <c r="L203" s="60" t="str">
        <f t="shared" si="12"/>
        <v xml:space="preserve"> </v>
      </c>
      <c r="M203" s="76"/>
      <c r="N203" s="81"/>
      <c r="O203" s="81"/>
      <c r="P203" s="82">
        <f t="shared" si="11"/>
        <v>0</v>
      </c>
    </row>
    <row r="204" spans="7:16" ht="15" x14ac:dyDescent="0.2">
      <c r="G204" s="83">
        <f t="shared" si="13"/>
        <v>0</v>
      </c>
      <c r="H204" s="60">
        <f t="shared" si="13"/>
        <v>0</v>
      </c>
      <c r="I204" s="60"/>
      <c r="J204" s="60"/>
      <c r="K204" s="76"/>
      <c r="L204" s="60" t="str">
        <f t="shared" si="12"/>
        <v xml:space="preserve"> </v>
      </c>
      <c r="M204" s="76"/>
      <c r="N204" s="81"/>
      <c r="O204" s="81"/>
      <c r="P204" s="82">
        <f t="shared" si="11"/>
        <v>0</v>
      </c>
    </row>
    <row r="205" spans="7:16" ht="15" x14ac:dyDescent="0.2">
      <c r="G205" s="83">
        <f t="shared" si="13"/>
        <v>0</v>
      </c>
      <c r="H205" s="60">
        <f t="shared" si="13"/>
        <v>0</v>
      </c>
      <c r="I205" s="60"/>
      <c r="J205" s="60"/>
      <c r="K205" s="76"/>
      <c r="L205" s="60" t="str">
        <f t="shared" si="12"/>
        <v xml:space="preserve"> </v>
      </c>
      <c r="M205" s="76"/>
      <c r="N205" s="81"/>
      <c r="O205" s="81"/>
      <c r="P205" s="82">
        <f t="shared" si="11"/>
        <v>0</v>
      </c>
    </row>
    <row r="206" spans="7:16" ht="15" x14ac:dyDescent="0.2">
      <c r="G206" s="83">
        <f t="shared" si="13"/>
        <v>0</v>
      </c>
      <c r="H206" s="60">
        <f t="shared" si="13"/>
        <v>0</v>
      </c>
      <c r="I206" s="60"/>
      <c r="J206" s="60"/>
      <c r="K206" s="76"/>
      <c r="L206" s="60" t="str">
        <f t="shared" si="12"/>
        <v xml:space="preserve"> </v>
      </c>
      <c r="M206" s="76"/>
      <c r="N206" s="81"/>
      <c r="O206" s="81"/>
      <c r="P206" s="82">
        <f t="shared" ref="P206:P212" si="14">O206*G206</f>
        <v>0</v>
      </c>
    </row>
    <row r="207" spans="7:16" ht="15" x14ac:dyDescent="0.2">
      <c r="G207" s="83">
        <f t="shared" si="13"/>
        <v>0</v>
      </c>
      <c r="H207" s="60">
        <f t="shared" si="13"/>
        <v>0</v>
      </c>
      <c r="I207" s="60"/>
      <c r="J207" s="60"/>
      <c r="K207" s="76"/>
      <c r="L207" s="60" t="str">
        <f t="shared" si="12"/>
        <v xml:space="preserve"> </v>
      </c>
      <c r="M207" s="76"/>
      <c r="N207" s="81"/>
      <c r="O207" s="81"/>
      <c r="P207" s="82">
        <f t="shared" si="14"/>
        <v>0</v>
      </c>
    </row>
    <row r="208" spans="7:16" ht="15" x14ac:dyDescent="0.2">
      <c r="G208" s="83">
        <f t="shared" si="13"/>
        <v>0</v>
      </c>
      <c r="H208" s="60">
        <f t="shared" si="13"/>
        <v>0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14"/>
        <v>0</v>
      </c>
    </row>
    <row r="209" spans="7:16" ht="15" x14ac:dyDescent="0.2">
      <c r="G209" s="83">
        <f t="shared" si="13"/>
        <v>0</v>
      </c>
      <c r="H209" s="60">
        <f t="shared" si="13"/>
        <v>0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14"/>
        <v>0</v>
      </c>
    </row>
    <row r="210" spans="7:16" ht="15" x14ac:dyDescent="0.2">
      <c r="G210" s="83">
        <f t="shared" si="13"/>
        <v>0</v>
      </c>
      <c r="H210" s="60">
        <f t="shared" si="13"/>
        <v>0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14"/>
        <v>0</v>
      </c>
    </row>
    <row r="211" spans="7:16" ht="15" x14ac:dyDescent="0.2">
      <c r="G211" s="83">
        <f t="shared" si="13"/>
        <v>0</v>
      </c>
      <c r="H211" s="60">
        <f t="shared" si="13"/>
        <v>0</v>
      </c>
      <c r="I211" s="60"/>
      <c r="J211" s="60"/>
      <c r="K211" s="76"/>
      <c r="L211" s="60" t="str">
        <f>IF(D211&gt;0,D211," ")</f>
        <v xml:space="preserve"> </v>
      </c>
      <c r="M211" s="76"/>
      <c r="N211" s="81"/>
      <c r="O211" s="81"/>
      <c r="P211" s="82">
        <f t="shared" si="14"/>
        <v>0</v>
      </c>
    </row>
    <row r="212" spans="7:16" ht="15" x14ac:dyDescent="0.2">
      <c r="G212" s="83">
        <f t="shared" si="13"/>
        <v>0</v>
      </c>
      <c r="H212" s="60">
        <f t="shared" si="13"/>
        <v>0</v>
      </c>
      <c r="I212" s="60"/>
      <c r="J212" s="60"/>
      <c r="K212" s="76"/>
      <c r="L212" s="60" t="str">
        <f>IF(D212&gt;0,D212," ")</f>
        <v xml:space="preserve"> </v>
      </c>
      <c r="M212" s="76"/>
      <c r="N212" s="81"/>
      <c r="O212" s="81"/>
      <c r="P212" s="82">
        <f t="shared" si="14"/>
        <v>0</v>
      </c>
    </row>
    <row r="213" spans="7:16" ht="18" x14ac:dyDescent="0.25">
      <c r="G213" s="77"/>
      <c r="H213" s="76"/>
      <c r="I213" s="31"/>
      <c r="J213" s="76"/>
      <c r="K213" s="76"/>
      <c r="L213" s="76"/>
      <c r="M213" s="76"/>
      <c r="N213" s="81"/>
      <c r="O213" s="81"/>
      <c r="P213" s="8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9" tint="-0.249977111117893"/>
  </sheetPr>
  <dimension ref="A2:R211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B22" sqref="B22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1.5703125" style="2" customWidth="1"/>
    <col min="4" max="4" width="8.42578125" customWidth="1"/>
    <col min="5" max="5" width="10.28515625" style="2" customWidth="1"/>
    <col min="6" max="6" width="8.5703125" customWidth="1"/>
    <col min="7" max="7" width="11.5703125" style="2" bestFit="1" customWidth="1"/>
    <col min="8" max="8" width="7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ht="13.5" thickBot="1" x14ac:dyDescent="0.25">
      <c r="A4" s="1"/>
    </row>
    <row r="5" spans="1:18" ht="18.75" hidden="1" thickBot="1" x14ac:dyDescent="0.3">
      <c r="A5" s="30" t="s">
        <v>0</v>
      </c>
      <c r="B5" s="31"/>
      <c r="C5" s="32" t="s">
        <v>57</v>
      </c>
      <c r="D5" s="33"/>
      <c r="E5" s="32"/>
      <c r="F5" s="34"/>
      <c r="G5" s="4"/>
      <c r="H5" s="30" t="s">
        <v>1</v>
      </c>
      <c r="I5" s="32" t="s">
        <v>34</v>
      </c>
    </row>
    <row r="6" spans="1:18" ht="13.5" thickBot="1" x14ac:dyDescent="0.25">
      <c r="B6" s="5"/>
      <c r="C6" s="6"/>
      <c r="F6" s="5"/>
      <c r="G6" s="6"/>
      <c r="K6" s="901" t="s">
        <v>22</v>
      </c>
      <c r="L6" s="902"/>
      <c r="M6" s="903"/>
    </row>
    <row r="7" spans="1:18" x14ac:dyDescent="0.2">
      <c r="A7" s="901" t="s">
        <v>2</v>
      </c>
      <c r="B7" s="903"/>
      <c r="C7" s="908" t="s">
        <v>3</v>
      </c>
      <c r="D7" s="909"/>
      <c r="E7" s="908" t="s">
        <v>4</v>
      </c>
      <c r="F7" s="909"/>
      <c r="G7" s="908" t="s">
        <v>5</v>
      </c>
      <c r="H7" s="909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7" t="s">
        <v>19</v>
      </c>
      <c r="B8" s="38" t="s">
        <v>20</v>
      </c>
      <c r="C8" s="39" t="s">
        <v>12</v>
      </c>
      <c r="D8" s="40" t="s">
        <v>7</v>
      </c>
      <c r="E8" s="41" t="s">
        <v>12</v>
      </c>
      <c r="F8" s="2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84"/>
      <c r="B9" s="164"/>
      <c r="C9" s="86"/>
      <c r="D9" s="84"/>
      <c r="E9" s="86"/>
      <c r="F9" s="84"/>
      <c r="G9" s="78">
        <v>0</v>
      </c>
      <c r="H9" s="79">
        <v>0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40" si="0">O9*G9</f>
        <v>0</v>
      </c>
      <c r="R9" s="3"/>
    </row>
    <row r="10" spans="1:18" ht="15" x14ac:dyDescent="0.2">
      <c r="A10" s="84"/>
      <c r="B10" s="164"/>
      <c r="C10" s="86"/>
      <c r="D10" s="86"/>
      <c r="E10" s="86"/>
      <c r="F10" s="262"/>
      <c r="G10" s="83">
        <f t="shared" ref="G10:H12" si="1">G9-E10+C10</f>
        <v>0</v>
      </c>
      <c r="H10" s="128">
        <f t="shared" si="1"/>
        <v>0</v>
      </c>
      <c r="I10" s="164"/>
      <c r="J10" s="209"/>
      <c r="K10" s="89"/>
      <c r="L10" s="60"/>
      <c r="M10" s="60"/>
      <c r="N10" s="81"/>
      <c r="O10" s="81"/>
      <c r="P10" s="82">
        <f t="shared" si="0"/>
        <v>0</v>
      </c>
      <c r="R10" s="3"/>
    </row>
    <row r="11" spans="1:18" ht="15.75" x14ac:dyDescent="0.25">
      <c r="A11" s="84"/>
      <c r="B11" s="164"/>
      <c r="C11" s="86"/>
      <c r="D11" s="84"/>
      <c r="E11" s="86"/>
      <c r="F11" s="84"/>
      <c r="G11" s="83">
        <f t="shared" si="1"/>
        <v>0</v>
      </c>
      <c r="H11" s="128">
        <f t="shared" si="1"/>
        <v>0</v>
      </c>
      <c r="I11" s="164"/>
      <c r="J11" s="84"/>
      <c r="K11" s="242"/>
      <c r="L11" s="60"/>
      <c r="M11" s="60"/>
      <c r="N11" s="81"/>
      <c r="O11" s="81"/>
      <c r="P11" s="82">
        <f t="shared" si="0"/>
        <v>0</v>
      </c>
      <c r="R11" s="3"/>
    </row>
    <row r="12" spans="1:18" ht="15" x14ac:dyDescent="0.2">
      <c r="A12" s="84"/>
      <c r="B12" s="56"/>
      <c r="C12" s="51"/>
      <c r="D12" s="56"/>
      <c r="E12" s="51"/>
      <c r="F12" s="56"/>
      <c r="G12" s="83">
        <f t="shared" si="1"/>
        <v>0</v>
      </c>
      <c r="H12" s="128">
        <f t="shared" si="1"/>
        <v>0</v>
      </c>
      <c r="I12" s="170"/>
      <c r="J12" s="56"/>
      <c r="K12" s="89"/>
      <c r="L12" s="60"/>
      <c r="M12" s="60"/>
      <c r="N12" s="81"/>
      <c r="O12" s="81"/>
      <c r="P12" s="82">
        <f t="shared" si="0"/>
        <v>0</v>
      </c>
      <c r="R12" s="3"/>
    </row>
    <row r="13" spans="1:18" s="9" customFormat="1" ht="15" x14ac:dyDescent="0.2">
      <c r="A13" s="84"/>
      <c r="B13" s="56"/>
      <c r="C13" s="86"/>
      <c r="D13" s="84"/>
      <c r="E13" s="243"/>
      <c r="F13" s="56"/>
      <c r="G13" s="83">
        <f t="shared" ref="G13:G22" si="2">G12-E13+C13</f>
        <v>0</v>
      </c>
      <c r="H13" s="128">
        <f t="shared" ref="H13:H18" si="3">H12-F13+D13</f>
        <v>0</v>
      </c>
      <c r="I13" s="170"/>
      <c r="J13" s="56"/>
      <c r="K13" s="89"/>
      <c r="L13" s="60"/>
      <c r="M13" s="60"/>
      <c r="N13" s="82"/>
      <c r="O13" s="85"/>
      <c r="P13" s="82">
        <f t="shared" si="0"/>
        <v>0</v>
      </c>
      <c r="R13" s="14"/>
    </row>
    <row r="14" spans="1:18" ht="15" x14ac:dyDescent="0.2">
      <c r="A14" s="84"/>
      <c r="B14" s="84"/>
      <c r="C14" s="86"/>
      <c r="D14" s="84"/>
      <c r="E14" s="86"/>
      <c r="F14" s="84"/>
      <c r="G14" s="83">
        <f t="shared" si="2"/>
        <v>0</v>
      </c>
      <c r="H14" s="128">
        <f t="shared" si="3"/>
        <v>0</v>
      </c>
      <c r="I14" s="164"/>
      <c r="J14" s="84"/>
      <c r="K14" s="80"/>
      <c r="L14" s="60"/>
      <c r="M14" s="76"/>
      <c r="N14" s="81"/>
      <c r="O14" s="81"/>
      <c r="P14" s="82">
        <f t="shared" si="0"/>
        <v>0</v>
      </c>
      <c r="R14" s="3"/>
    </row>
    <row r="15" spans="1:18" ht="15" x14ac:dyDescent="0.2">
      <c r="A15" s="84"/>
      <c r="B15" s="84"/>
      <c r="C15" s="86"/>
      <c r="D15" s="84"/>
      <c r="E15" s="86"/>
      <c r="F15" s="84"/>
      <c r="G15" s="83">
        <f t="shared" si="2"/>
        <v>0</v>
      </c>
      <c r="H15" s="128">
        <f t="shared" si="3"/>
        <v>0</v>
      </c>
      <c r="I15" s="84"/>
      <c r="J15" s="84"/>
      <c r="K15" s="76"/>
      <c r="L15" s="60"/>
      <c r="M15" s="76"/>
      <c r="N15" s="81"/>
      <c r="O15" s="81"/>
      <c r="P15" s="82">
        <f t="shared" si="0"/>
        <v>0</v>
      </c>
      <c r="R15" s="3"/>
    </row>
    <row r="16" spans="1:18" ht="15" x14ac:dyDescent="0.2">
      <c r="A16" s="76"/>
      <c r="B16" s="76"/>
      <c r="C16" s="77"/>
      <c r="D16" s="76"/>
      <c r="E16" s="83"/>
      <c r="F16" s="60"/>
      <c r="G16" s="83">
        <f t="shared" si="2"/>
        <v>0</v>
      </c>
      <c r="H16" s="128">
        <f t="shared" si="3"/>
        <v>0</v>
      </c>
      <c r="I16" s="84"/>
      <c r="J16" s="84"/>
      <c r="K16" s="76"/>
      <c r="L16" s="60"/>
      <c r="M16" s="76"/>
      <c r="N16" s="81"/>
      <c r="O16" s="81"/>
      <c r="P16" s="82">
        <f t="shared" si="0"/>
        <v>0</v>
      </c>
      <c r="R16" s="3"/>
    </row>
    <row r="17" spans="1:16" ht="15" x14ac:dyDescent="0.2">
      <c r="A17" s="60"/>
      <c r="B17" s="60"/>
      <c r="C17" s="83"/>
      <c r="D17" s="60"/>
      <c r="E17" s="83"/>
      <c r="F17" s="60"/>
      <c r="G17" s="83">
        <f t="shared" si="2"/>
        <v>0</v>
      </c>
      <c r="H17" s="128">
        <f t="shared" si="3"/>
        <v>0</v>
      </c>
      <c r="I17" s="84"/>
      <c r="J17" s="84"/>
      <c r="K17" s="60"/>
      <c r="L17" s="60"/>
      <c r="M17" s="60"/>
      <c r="N17" s="82"/>
      <c r="O17" s="81"/>
      <c r="P17" s="82">
        <f t="shared" si="0"/>
        <v>0</v>
      </c>
    </row>
    <row r="18" spans="1:16" ht="15" x14ac:dyDescent="0.2">
      <c r="A18" s="60"/>
      <c r="B18" s="60"/>
      <c r="C18" s="83"/>
      <c r="D18" s="60"/>
      <c r="E18" s="83"/>
      <c r="F18" s="60"/>
      <c r="G18" s="83">
        <f t="shared" si="2"/>
        <v>0</v>
      </c>
      <c r="H18" s="128">
        <f t="shared" si="3"/>
        <v>0</v>
      </c>
      <c r="I18" s="84"/>
      <c r="J18" s="84"/>
      <c r="K18" s="60"/>
      <c r="L18" s="60"/>
      <c r="M18" s="60"/>
      <c r="N18" s="82"/>
      <c r="O18" s="81"/>
      <c r="P18" s="82">
        <f t="shared" si="0"/>
        <v>0</v>
      </c>
    </row>
    <row r="19" spans="1:16" ht="15" x14ac:dyDescent="0.2">
      <c r="A19" s="60"/>
      <c r="B19" s="60"/>
      <c r="C19" s="83"/>
      <c r="D19" s="60"/>
      <c r="E19" s="83"/>
      <c r="F19" s="60"/>
      <c r="G19" s="83">
        <f t="shared" si="2"/>
        <v>0</v>
      </c>
      <c r="H19" s="128">
        <f t="shared" ref="H19:H25" si="4">H18-F19+D19</f>
        <v>0</v>
      </c>
      <c r="I19" s="84"/>
      <c r="J19" s="84"/>
      <c r="K19" s="60"/>
      <c r="L19" s="60"/>
      <c r="M19" s="60"/>
      <c r="N19" s="82"/>
      <c r="O19" s="81"/>
      <c r="P19" s="82">
        <f t="shared" si="0"/>
        <v>0</v>
      </c>
    </row>
    <row r="20" spans="1:16" ht="15" x14ac:dyDescent="0.2">
      <c r="A20" s="60"/>
      <c r="B20" s="60"/>
      <c r="C20" s="83"/>
      <c r="D20" s="60"/>
      <c r="E20" s="83"/>
      <c r="F20" s="60"/>
      <c r="G20" s="83">
        <f t="shared" si="2"/>
        <v>0</v>
      </c>
      <c r="H20" s="128">
        <f t="shared" si="4"/>
        <v>0</v>
      </c>
      <c r="I20" s="84"/>
      <c r="J20" s="84"/>
      <c r="K20" s="60"/>
      <c r="L20" s="60"/>
      <c r="M20" s="60"/>
      <c r="N20" s="82"/>
      <c r="O20" s="81"/>
      <c r="P20" s="82">
        <f t="shared" si="0"/>
        <v>0</v>
      </c>
    </row>
    <row r="21" spans="1:16" ht="15" x14ac:dyDescent="0.2">
      <c r="A21" s="60"/>
      <c r="B21" s="60"/>
      <c r="C21" s="83"/>
      <c r="D21" s="60"/>
      <c r="E21" s="83"/>
      <c r="F21" s="60"/>
      <c r="G21" s="83">
        <f t="shared" si="2"/>
        <v>0</v>
      </c>
      <c r="H21" s="128">
        <f t="shared" si="4"/>
        <v>0</v>
      </c>
      <c r="I21" s="84"/>
      <c r="J21" s="84"/>
      <c r="K21" s="60"/>
      <c r="L21" s="60"/>
      <c r="M21" s="60"/>
      <c r="N21" s="82"/>
      <c r="O21" s="81"/>
      <c r="P21" s="82">
        <f t="shared" si="0"/>
        <v>0</v>
      </c>
    </row>
    <row r="22" spans="1:16" ht="15" x14ac:dyDescent="0.2">
      <c r="A22" s="60"/>
      <c r="B22" s="60"/>
      <c r="C22" s="83"/>
      <c r="D22" s="60"/>
      <c r="E22" s="83"/>
      <c r="F22" s="60"/>
      <c r="G22" s="83">
        <f t="shared" si="2"/>
        <v>0</v>
      </c>
      <c r="H22" s="128">
        <f t="shared" si="4"/>
        <v>0</v>
      </c>
      <c r="I22" s="84"/>
      <c r="J22" s="84"/>
      <c r="K22" s="60"/>
      <c r="L22" s="60"/>
      <c r="M22" s="60"/>
      <c r="N22" s="82"/>
      <c r="O22" s="81"/>
      <c r="P22" s="82">
        <f t="shared" si="0"/>
        <v>0</v>
      </c>
    </row>
    <row r="23" spans="1:16" ht="15" x14ac:dyDescent="0.2">
      <c r="A23" s="60"/>
      <c r="B23" s="60"/>
      <c r="C23" s="83"/>
      <c r="D23" s="60"/>
      <c r="E23" s="83"/>
      <c r="F23" s="60"/>
      <c r="G23" s="83">
        <f t="shared" ref="G23:H82" si="5">G22-E23+C23</f>
        <v>0</v>
      </c>
      <c r="H23" s="128">
        <f t="shared" si="4"/>
        <v>0</v>
      </c>
      <c r="I23" s="84"/>
      <c r="J23" s="84"/>
      <c r="K23" s="60"/>
      <c r="L23" s="60"/>
      <c r="M23" s="60"/>
      <c r="N23" s="82"/>
      <c r="O23" s="81"/>
      <c r="P23" s="82">
        <f t="shared" si="0"/>
        <v>0</v>
      </c>
    </row>
    <row r="24" spans="1:16" ht="15" x14ac:dyDescent="0.2">
      <c r="A24" s="60"/>
      <c r="B24" s="60"/>
      <c r="C24" s="83"/>
      <c r="D24" s="60"/>
      <c r="E24" s="83"/>
      <c r="F24" s="60"/>
      <c r="G24" s="83">
        <f t="shared" si="5"/>
        <v>0</v>
      </c>
      <c r="H24" s="128">
        <f t="shared" si="4"/>
        <v>0</v>
      </c>
      <c r="I24" s="84"/>
      <c r="J24" s="84"/>
      <c r="K24" s="60"/>
      <c r="L24" s="60"/>
      <c r="M24" s="60"/>
      <c r="N24" s="82"/>
      <c r="O24" s="81"/>
      <c r="P24" s="82">
        <f t="shared" si="0"/>
        <v>0</v>
      </c>
    </row>
    <row r="25" spans="1:16" ht="15" x14ac:dyDescent="0.2">
      <c r="A25" s="60"/>
      <c r="B25" s="60"/>
      <c r="C25" s="83"/>
      <c r="D25" s="60"/>
      <c r="E25" s="83"/>
      <c r="F25" s="60"/>
      <c r="G25" s="83">
        <f t="shared" si="5"/>
        <v>0</v>
      </c>
      <c r="H25" s="128">
        <f t="shared" si="4"/>
        <v>0</v>
      </c>
      <c r="I25" s="84"/>
      <c r="J25" s="84"/>
      <c r="K25" s="60"/>
      <c r="L25" s="60"/>
      <c r="M25" s="60"/>
      <c r="N25" s="82"/>
      <c r="O25" s="81"/>
      <c r="P25" s="82">
        <f t="shared" si="0"/>
        <v>0</v>
      </c>
    </row>
    <row r="26" spans="1:16" ht="15" x14ac:dyDescent="0.2">
      <c r="A26" s="60"/>
      <c r="B26" s="60"/>
      <c r="C26" s="83"/>
      <c r="D26" s="60"/>
      <c r="E26" s="83"/>
      <c r="F26" s="60"/>
      <c r="G26" s="83">
        <f t="shared" ref="G26:H41" si="6">G25-E26+C26</f>
        <v>0</v>
      </c>
      <c r="H26" s="128">
        <f t="shared" si="6"/>
        <v>0</v>
      </c>
      <c r="I26" s="84"/>
      <c r="J26" s="84"/>
      <c r="K26" s="60"/>
      <c r="L26" s="60"/>
      <c r="M26" s="60"/>
      <c r="N26" s="82"/>
      <c r="O26" s="81"/>
      <c r="P26" s="82">
        <f t="shared" si="0"/>
        <v>0</v>
      </c>
    </row>
    <row r="27" spans="1:16" ht="15" x14ac:dyDescent="0.2">
      <c r="A27" s="60"/>
      <c r="B27" s="60"/>
      <c r="C27" s="83"/>
      <c r="D27" s="60"/>
      <c r="E27" s="83"/>
      <c r="F27" s="60"/>
      <c r="G27" s="83">
        <f t="shared" si="6"/>
        <v>0</v>
      </c>
      <c r="H27" s="128">
        <f t="shared" si="6"/>
        <v>0</v>
      </c>
      <c r="I27" s="84"/>
      <c r="J27" s="84"/>
      <c r="K27" s="60"/>
      <c r="L27" s="60"/>
      <c r="M27" s="60"/>
      <c r="N27" s="82"/>
      <c r="O27" s="81"/>
      <c r="P27" s="82">
        <f t="shared" si="0"/>
        <v>0</v>
      </c>
    </row>
    <row r="28" spans="1:16" ht="15" x14ac:dyDescent="0.2">
      <c r="A28" s="60"/>
      <c r="B28" s="60"/>
      <c r="C28" s="83"/>
      <c r="D28" s="60"/>
      <c r="E28" s="83"/>
      <c r="F28" s="60"/>
      <c r="G28" s="83">
        <f t="shared" si="6"/>
        <v>0</v>
      </c>
      <c r="H28" s="128">
        <f t="shared" si="6"/>
        <v>0</v>
      </c>
      <c r="I28" s="84"/>
      <c r="J28" s="84"/>
      <c r="K28" s="60"/>
      <c r="L28" s="60"/>
      <c r="M28" s="60"/>
      <c r="N28" s="82"/>
      <c r="O28" s="81"/>
      <c r="P28" s="82">
        <f t="shared" si="0"/>
        <v>0</v>
      </c>
    </row>
    <row r="29" spans="1:16" ht="15" x14ac:dyDescent="0.2">
      <c r="A29" s="60"/>
      <c r="B29" s="60"/>
      <c r="C29" s="83"/>
      <c r="D29" s="60"/>
      <c r="E29" s="83"/>
      <c r="F29" s="60"/>
      <c r="G29" s="83">
        <f t="shared" si="6"/>
        <v>0</v>
      </c>
      <c r="H29" s="128">
        <f t="shared" si="6"/>
        <v>0</v>
      </c>
      <c r="I29" s="84"/>
      <c r="J29" s="84"/>
      <c r="K29" s="60"/>
      <c r="L29" s="60"/>
      <c r="M29" s="60"/>
      <c r="N29" s="82"/>
      <c r="O29" s="81"/>
      <c r="P29" s="82">
        <f t="shared" si="0"/>
        <v>0</v>
      </c>
    </row>
    <row r="30" spans="1:16" ht="15" x14ac:dyDescent="0.2">
      <c r="A30" s="60"/>
      <c r="B30" s="60"/>
      <c r="C30" s="83"/>
      <c r="D30" s="60"/>
      <c r="E30" s="83"/>
      <c r="F30" s="60"/>
      <c r="G30" s="83">
        <f t="shared" si="6"/>
        <v>0</v>
      </c>
      <c r="H30" s="128">
        <f t="shared" si="6"/>
        <v>0</v>
      </c>
      <c r="I30" s="84"/>
      <c r="J30" s="84"/>
      <c r="K30" s="60"/>
      <c r="L30" s="60"/>
      <c r="M30" s="60"/>
      <c r="N30" s="82"/>
      <c r="O30" s="81"/>
      <c r="P30" s="82">
        <f t="shared" si="0"/>
        <v>0</v>
      </c>
    </row>
    <row r="31" spans="1:16" ht="15" x14ac:dyDescent="0.2">
      <c r="A31" s="60"/>
      <c r="B31" s="60"/>
      <c r="C31" s="83"/>
      <c r="D31" s="60"/>
      <c r="E31" s="83"/>
      <c r="F31" s="60"/>
      <c r="G31" s="83">
        <f t="shared" si="6"/>
        <v>0</v>
      </c>
      <c r="H31" s="128">
        <f t="shared" si="6"/>
        <v>0</v>
      </c>
      <c r="I31" s="84"/>
      <c r="J31" s="84"/>
      <c r="K31" s="60"/>
      <c r="L31" s="60"/>
      <c r="M31" s="60"/>
      <c r="N31" s="82"/>
      <c r="O31" s="81"/>
      <c r="P31" s="82">
        <f t="shared" si="0"/>
        <v>0</v>
      </c>
    </row>
    <row r="32" spans="1:16" ht="15" x14ac:dyDescent="0.2">
      <c r="A32" s="60"/>
      <c r="B32" s="60"/>
      <c r="C32" s="83"/>
      <c r="D32" s="60"/>
      <c r="E32" s="83"/>
      <c r="F32" s="60"/>
      <c r="G32" s="83">
        <f t="shared" si="6"/>
        <v>0</v>
      </c>
      <c r="H32" s="128">
        <f t="shared" si="6"/>
        <v>0</v>
      </c>
      <c r="I32" s="84"/>
      <c r="J32" s="84"/>
      <c r="K32" s="60"/>
      <c r="L32" s="60"/>
      <c r="M32" s="60"/>
      <c r="N32" s="82"/>
      <c r="O32" s="81"/>
      <c r="P32" s="82">
        <f t="shared" si="0"/>
        <v>0</v>
      </c>
    </row>
    <row r="33" spans="1:16" ht="15" x14ac:dyDescent="0.2">
      <c r="A33" s="60"/>
      <c r="B33" s="60"/>
      <c r="C33" s="83"/>
      <c r="D33" s="60"/>
      <c r="E33" s="83"/>
      <c r="F33" s="60"/>
      <c r="G33" s="83">
        <f t="shared" si="6"/>
        <v>0</v>
      </c>
      <c r="H33" s="128">
        <f t="shared" si="6"/>
        <v>0</v>
      </c>
      <c r="I33" s="84"/>
      <c r="J33" s="84"/>
      <c r="K33" s="60"/>
      <c r="L33" s="60"/>
      <c r="M33" s="60"/>
      <c r="N33" s="82"/>
      <c r="O33" s="81"/>
      <c r="P33" s="82">
        <f t="shared" si="0"/>
        <v>0</v>
      </c>
    </row>
    <row r="34" spans="1:16" ht="15" x14ac:dyDescent="0.2">
      <c r="A34" s="60"/>
      <c r="B34" s="60"/>
      <c r="C34" s="83"/>
      <c r="D34" s="60"/>
      <c r="E34" s="83"/>
      <c r="F34" s="60"/>
      <c r="G34" s="83">
        <f t="shared" si="5"/>
        <v>0</v>
      </c>
      <c r="H34" s="128">
        <f t="shared" si="6"/>
        <v>0</v>
      </c>
      <c r="I34" s="84"/>
      <c r="J34" s="84"/>
      <c r="K34" s="60"/>
      <c r="L34" s="60"/>
      <c r="M34" s="60"/>
      <c r="N34" s="82"/>
      <c r="O34" s="81"/>
      <c r="P34" s="82">
        <f t="shared" si="0"/>
        <v>0</v>
      </c>
    </row>
    <row r="35" spans="1:16" ht="15" x14ac:dyDescent="0.2">
      <c r="A35" s="60"/>
      <c r="B35" s="60"/>
      <c r="C35" s="83"/>
      <c r="D35" s="60"/>
      <c r="E35" s="83"/>
      <c r="F35" s="60"/>
      <c r="G35" s="83">
        <f t="shared" si="5"/>
        <v>0</v>
      </c>
      <c r="H35" s="128">
        <f t="shared" si="6"/>
        <v>0</v>
      </c>
      <c r="I35" s="60"/>
      <c r="J35" s="84"/>
      <c r="K35" s="60"/>
      <c r="L35" s="60"/>
      <c r="M35" s="60"/>
      <c r="N35" s="82"/>
      <c r="O35" s="81"/>
      <c r="P35" s="82">
        <f t="shared" si="0"/>
        <v>0</v>
      </c>
    </row>
    <row r="36" spans="1:16" ht="15" x14ac:dyDescent="0.2">
      <c r="A36" s="60"/>
      <c r="B36" s="60"/>
      <c r="C36" s="83"/>
      <c r="D36" s="60"/>
      <c r="E36" s="83"/>
      <c r="F36" s="60"/>
      <c r="G36" s="83">
        <f t="shared" si="5"/>
        <v>0</v>
      </c>
      <c r="H36" s="128">
        <f t="shared" si="6"/>
        <v>0</v>
      </c>
      <c r="I36" s="60"/>
      <c r="J36" s="84"/>
      <c r="K36" s="60"/>
      <c r="L36" s="60"/>
      <c r="M36" s="60"/>
      <c r="N36" s="82"/>
      <c r="O36" s="81"/>
      <c r="P36" s="82">
        <f t="shared" si="0"/>
        <v>0</v>
      </c>
    </row>
    <row r="37" spans="1:16" ht="15" x14ac:dyDescent="0.2">
      <c r="A37" s="60"/>
      <c r="B37" s="60"/>
      <c r="C37" s="83"/>
      <c r="D37" s="60"/>
      <c r="E37" s="83"/>
      <c r="F37" s="60"/>
      <c r="G37" s="83">
        <f t="shared" si="5"/>
        <v>0</v>
      </c>
      <c r="H37" s="128">
        <f t="shared" si="6"/>
        <v>0</v>
      </c>
      <c r="I37" s="60"/>
      <c r="J37" s="84"/>
      <c r="K37" s="60"/>
      <c r="L37" s="60"/>
      <c r="M37" s="60"/>
      <c r="N37" s="82"/>
      <c r="O37" s="81"/>
      <c r="P37" s="82">
        <f t="shared" si="0"/>
        <v>0</v>
      </c>
    </row>
    <row r="38" spans="1:16" ht="15" x14ac:dyDescent="0.2">
      <c r="A38" s="60"/>
      <c r="B38" s="60"/>
      <c r="C38" s="83"/>
      <c r="D38" s="60"/>
      <c r="E38" s="83"/>
      <c r="F38" s="60"/>
      <c r="G38" s="83">
        <f t="shared" si="5"/>
        <v>0</v>
      </c>
      <c r="H38" s="128">
        <f t="shared" si="6"/>
        <v>0</v>
      </c>
      <c r="I38" s="60"/>
      <c r="J38" s="84"/>
      <c r="K38" s="60"/>
      <c r="L38" s="60"/>
      <c r="M38" s="60"/>
      <c r="N38" s="82"/>
      <c r="O38" s="81"/>
      <c r="P38" s="82">
        <f t="shared" si="0"/>
        <v>0</v>
      </c>
    </row>
    <row r="39" spans="1:16" ht="15" x14ac:dyDescent="0.2">
      <c r="A39" s="60"/>
      <c r="B39" s="60"/>
      <c r="C39" s="83"/>
      <c r="D39" s="60"/>
      <c r="E39" s="83"/>
      <c r="F39" s="60"/>
      <c r="G39" s="83">
        <f t="shared" si="5"/>
        <v>0</v>
      </c>
      <c r="H39" s="128">
        <f t="shared" si="6"/>
        <v>0</v>
      </c>
      <c r="I39" s="60"/>
      <c r="J39" s="84"/>
      <c r="K39" s="60"/>
      <c r="L39" s="60"/>
      <c r="M39" s="60"/>
      <c r="N39" s="82"/>
      <c r="O39" s="81"/>
      <c r="P39" s="82">
        <f t="shared" si="0"/>
        <v>0</v>
      </c>
    </row>
    <row r="40" spans="1:16" ht="15" x14ac:dyDescent="0.2">
      <c r="A40" s="60"/>
      <c r="B40" s="60"/>
      <c r="C40" s="83"/>
      <c r="D40" s="60"/>
      <c r="E40" s="83"/>
      <c r="F40" s="60"/>
      <c r="G40" s="83">
        <f t="shared" si="5"/>
        <v>0</v>
      </c>
      <c r="H40" s="128">
        <f t="shared" si="6"/>
        <v>0</v>
      </c>
      <c r="I40" s="60"/>
      <c r="J40" s="84"/>
      <c r="K40" s="60"/>
      <c r="L40" s="60"/>
      <c r="M40" s="60"/>
      <c r="N40" s="82"/>
      <c r="O40" s="81"/>
      <c r="P40" s="82">
        <f t="shared" si="0"/>
        <v>0</v>
      </c>
    </row>
    <row r="41" spans="1:16" ht="15" x14ac:dyDescent="0.2">
      <c r="A41" s="60"/>
      <c r="B41" s="60"/>
      <c r="C41" s="83"/>
      <c r="D41" s="60"/>
      <c r="E41" s="83"/>
      <c r="F41" s="60"/>
      <c r="G41" s="83">
        <f t="shared" si="5"/>
        <v>0</v>
      </c>
      <c r="H41" s="128">
        <f t="shared" si="6"/>
        <v>0</v>
      </c>
      <c r="I41" s="60"/>
      <c r="J41" s="84"/>
      <c r="K41" s="60"/>
      <c r="L41" s="60"/>
      <c r="M41" s="60"/>
      <c r="N41" s="82"/>
      <c r="O41" s="81"/>
      <c r="P41" s="82">
        <f t="shared" ref="P41:P74" si="7">O41*G41</f>
        <v>0</v>
      </c>
    </row>
    <row r="42" spans="1:16" ht="15" x14ac:dyDescent="0.2">
      <c r="A42" s="60"/>
      <c r="B42" s="60"/>
      <c r="C42" s="83"/>
      <c r="D42" s="60"/>
      <c r="E42" s="83"/>
      <c r="F42" s="60"/>
      <c r="G42" s="83">
        <f t="shared" si="5"/>
        <v>0</v>
      </c>
      <c r="H42" s="128">
        <f t="shared" si="5"/>
        <v>0</v>
      </c>
      <c r="I42" s="60"/>
      <c r="J42" s="84"/>
      <c r="K42" s="60"/>
      <c r="L42" s="60"/>
      <c r="M42" s="60"/>
      <c r="N42" s="82"/>
      <c r="O42" s="81"/>
      <c r="P42" s="82">
        <f t="shared" si="7"/>
        <v>0</v>
      </c>
    </row>
    <row r="43" spans="1:16" ht="15" x14ac:dyDescent="0.2">
      <c r="A43" s="60"/>
      <c r="B43" s="60"/>
      <c r="C43" s="83"/>
      <c r="D43" s="60"/>
      <c r="E43" s="83"/>
      <c r="F43" s="60"/>
      <c r="G43" s="83">
        <f t="shared" si="5"/>
        <v>0</v>
      </c>
      <c r="H43" s="128">
        <f t="shared" si="5"/>
        <v>0</v>
      </c>
      <c r="I43" s="60"/>
      <c r="J43" s="84"/>
      <c r="K43" s="60"/>
      <c r="L43" s="60"/>
      <c r="M43" s="60"/>
      <c r="N43" s="82"/>
      <c r="O43" s="81"/>
      <c r="P43" s="82">
        <f t="shared" si="7"/>
        <v>0</v>
      </c>
    </row>
    <row r="44" spans="1:16" ht="15" x14ac:dyDescent="0.2">
      <c r="A44" s="60"/>
      <c r="B44" s="60"/>
      <c r="C44" s="83"/>
      <c r="D44" s="60"/>
      <c r="E44" s="83"/>
      <c r="F44" s="60"/>
      <c r="G44" s="83">
        <f t="shared" si="5"/>
        <v>0</v>
      </c>
      <c r="H44" s="128">
        <f t="shared" si="5"/>
        <v>0</v>
      </c>
      <c r="I44" s="60"/>
      <c r="J44" s="84"/>
      <c r="K44" s="60"/>
      <c r="L44" s="60"/>
      <c r="M44" s="60"/>
      <c r="N44" s="82"/>
      <c r="O44" s="81"/>
      <c r="P44" s="82">
        <f t="shared" si="7"/>
        <v>0</v>
      </c>
    </row>
    <row r="45" spans="1:16" ht="15" x14ac:dyDescent="0.2">
      <c r="A45" s="60"/>
      <c r="B45" s="60"/>
      <c r="C45" s="83"/>
      <c r="D45" s="60"/>
      <c r="E45" s="83"/>
      <c r="F45" s="60"/>
      <c r="G45" s="83">
        <f t="shared" si="5"/>
        <v>0</v>
      </c>
      <c r="H45" s="128">
        <f t="shared" si="5"/>
        <v>0</v>
      </c>
      <c r="I45" s="60"/>
      <c r="J45" s="84"/>
      <c r="K45" s="60"/>
      <c r="L45" s="60"/>
      <c r="M45" s="60"/>
      <c r="N45" s="82"/>
      <c r="O45" s="81"/>
      <c r="P45" s="82">
        <f t="shared" si="7"/>
        <v>0</v>
      </c>
    </row>
    <row r="46" spans="1:16" ht="15" x14ac:dyDescent="0.2">
      <c r="A46" s="60"/>
      <c r="B46" s="60"/>
      <c r="C46" s="83"/>
      <c r="D46" s="60"/>
      <c r="E46" s="83"/>
      <c r="F46" s="60"/>
      <c r="G46" s="83">
        <f t="shared" si="5"/>
        <v>0</v>
      </c>
      <c r="H46" s="128">
        <f t="shared" si="5"/>
        <v>0</v>
      </c>
      <c r="I46" s="60"/>
      <c r="J46" s="84"/>
      <c r="K46" s="60"/>
      <c r="L46" s="60"/>
      <c r="M46" s="60"/>
      <c r="N46" s="82"/>
      <c r="O46" s="81"/>
      <c r="P46" s="82">
        <f t="shared" si="7"/>
        <v>0</v>
      </c>
    </row>
    <row r="47" spans="1:16" ht="15" x14ac:dyDescent="0.2">
      <c r="A47" s="60"/>
      <c r="B47" s="60"/>
      <c r="C47" s="83"/>
      <c r="D47" s="60"/>
      <c r="E47" s="83"/>
      <c r="F47" s="60"/>
      <c r="G47" s="83">
        <f t="shared" si="5"/>
        <v>0</v>
      </c>
      <c r="H47" s="128">
        <f t="shared" si="5"/>
        <v>0</v>
      </c>
      <c r="I47" s="60"/>
      <c r="J47" s="84"/>
      <c r="K47" s="60"/>
      <c r="L47" s="60"/>
      <c r="M47" s="60"/>
      <c r="N47" s="82"/>
      <c r="O47" s="81"/>
      <c r="P47" s="82">
        <f t="shared" si="7"/>
        <v>0</v>
      </c>
    </row>
    <row r="48" spans="1:16" ht="15" x14ac:dyDescent="0.2">
      <c r="A48" s="60"/>
      <c r="B48" s="60"/>
      <c r="C48" s="83"/>
      <c r="D48" s="60"/>
      <c r="E48" s="83"/>
      <c r="F48" s="60"/>
      <c r="G48" s="83">
        <f t="shared" si="5"/>
        <v>0</v>
      </c>
      <c r="H48" s="128">
        <f t="shared" si="5"/>
        <v>0</v>
      </c>
      <c r="I48" s="60"/>
      <c r="J48" s="84"/>
      <c r="K48" s="60"/>
      <c r="L48" s="60"/>
      <c r="M48" s="60"/>
      <c r="N48" s="82"/>
      <c r="O48" s="81"/>
      <c r="P48" s="82">
        <f t="shared" si="7"/>
        <v>0</v>
      </c>
    </row>
    <row r="49" spans="1:16" ht="15" x14ac:dyDescent="0.2">
      <c r="A49" s="60"/>
      <c r="B49" s="60"/>
      <c r="C49" s="83"/>
      <c r="D49" s="60"/>
      <c r="E49" s="83"/>
      <c r="F49" s="60"/>
      <c r="G49" s="83">
        <f>G48-E49+C49</f>
        <v>0</v>
      </c>
      <c r="H49" s="128">
        <f t="shared" si="5"/>
        <v>0</v>
      </c>
      <c r="I49" s="60"/>
      <c r="J49" s="84"/>
      <c r="K49" s="60"/>
      <c r="L49" s="60"/>
      <c r="M49" s="60"/>
      <c r="N49" s="82"/>
      <c r="O49" s="81"/>
      <c r="P49" s="82"/>
    </row>
    <row r="50" spans="1:16" ht="15" x14ac:dyDescent="0.2">
      <c r="A50" s="60"/>
      <c r="B50" s="60"/>
      <c r="C50" s="83"/>
      <c r="D50" s="60"/>
      <c r="E50" s="83"/>
      <c r="F50" s="60"/>
      <c r="G50" s="83">
        <f>G49-E50+C50</f>
        <v>0</v>
      </c>
      <c r="H50" s="128">
        <f t="shared" si="5"/>
        <v>0</v>
      </c>
      <c r="I50" s="60"/>
      <c r="J50" s="84"/>
      <c r="K50" s="60"/>
      <c r="L50" s="60"/>
      <c r="M50" s="60"/>
      <c r="N50" s="82"/>
      <c r="O50" s="81"/>
      <c r="P50" s="82">
        <f t="shared" si="7"/>
        <v>0</v>
      </c>
    </row>
    <row r="51" spans="1:16" ht="15" x14ac:dyDescent="0.2">
      <c r="A51" s="60"/>
      <c r="B51" s="60"/>
      <c r="C51" s="83"/>
      <c r="D51" s="60"/>
      <c r="E51" s="83"/>
      <c r="F51" s="60"/>
      <c r="G51" s="83">
        <f t="shared" si="5"/>
        <v>0</v>
      </c>
      <c r="H51" s="128">
        <f t="shared" si="5"/>
        <v>0</v>
      </c>
      <c r="I51" s="60"/>
      <c r="J51" s="84"/>
      <c r="K51" s="60"/>
      <c r="L51" s="60"/>
      <c r="M51" s="60"/>
      <c r="N51" s="82"/>
      <c r="O51" s="81"/>
      <c r="P51" s="82">
        <f t="shared" si="7"/>
        <v>0</v>
      </c>
    </row>
    <row r="52" spans="1:16" ht="15" x14ac:dyDescent="0.2">
      <c r="A52" s="60"/>
      <c r="B52" s="60"/>
      <c r="C52" s="83"/>
      <c r="D52" s="60"/>
      <c r="E52" s="83"/>
      <c r="F52" s="60"/>
      <c r="G52" s="83">
        <f t="shared" si="5"/>
        <v>0</v>
      </c>
      <c r="H52" s="128">
        <f t="shared" si="5"/>
        <v>0</v>
      </c>
      <c r="I52" s="60"/>
      <c r="J52" s="84"/>
      <c r="K52" s="60"/>
      <c r="L52" s="60"/>
      <c r="M52" s="60"/>
      <c r="N52" s="82"/>
      <c r="O52" s="81"/>
      <c r="P52" s="82">
        <f t="shared" si="7"/>
        <v>0</v>
      </c>
    </row>
    <row r="53" spans="1:16" ht="15" x14ac:dyDescent="0.2">
      <c r="A53" s="60"/>
      <c r="B53" s="60"/>
      <c r="C53" s="83"/>
      <c r="D53" s="60"/>
      <c r="E53" s="83"/>
      <c r="F53" s="60"/>
      <c r="G53" s="83">
        <f t="shared" si="5"/>
        <v>0</v>
      </c>
      <c r="H53" s="128">
        <f t="shared" si="5"/>
        <v>0</v>
      </c>
      <c r="I53" s="60"/>
      <c r="J53" s="84"/>
      <c r="K53" s="60"/>
      <c r="L53" s="60"/>
      <c r="M53" s="60"/>
      <c r="N53" s="82"/>
      <c r="O53" s="81"/>
      <c r="P53" s="82">
        <f t="shared" si="7"/>
        <v>0</v>
      </c>
    </row>
    <row r="54" spans="1:16" ht="15" x14ac:dyDescent="0.2">
      <c r="A54" s="60"/>
      <c r="B54" s="60"/>
      <c r="C54" s="83"/>
      <c r="D54" s="60"/>
      <c r="E54" s="83"/>
      <c r="F54" s="60"/>
      <c r="G54" s="83">
        <f t="shared" si="5"/>
        <v>0</v>
      </c>
      <c r="H54" s="128">
        <f t="shared" si="5"/>
        <v>0</v>
      </c>
      <c r="I54" s="60"/>
      <c r="J54" s="84"/>
      <c r="K54" s="60"/>
      <c r="L54" s="60"/>
      <c r="M54" s="60"/>
      <c r="N54" s="82"/>
      <c r="O54" s="81"/>
      <c r="P54" s="82">
        <f t="shared" si="7"/>
        <v>0</v>
      </c>
    </row>
    <row r="55" spans="1:16" ht="15" x14ac:dyDescent="0.2">
      <c r="A55" s="60"/>
      <c r="B55" s="60"/>
      <c r="C55" s="83"/>
      <c r="D55" s="60"/>
      <c r="E55" s="83"/>
      <c r="F55" s="60"/>
      <c r="G55" s="83">
        <f t="shared" si="5"/>
        <v>0</v>
      </c>
      <c r="H55" s="128">
        <f t="shared" si="5"/>
        <v>0</v>
      </c>
      <c r="I55" s="60"/>
      <c r="J55" s="84"/>
      <c r="K55" s="60"/>
      <c r="L55" s="60"/>
      <c r="M55" s="60"/>
      <c r="N55" s="82"/>
      <c r="O55" s="81"/>
      <c r="P55" s="82">
        <f t="shared" si="7"/>
        <v>0</v>
      </c>
    </row>
    <row r="56" spans="1:16" ht="15" x14ac:dyDescent="0.2">
      <c r="A56" s="60"/>
      <c r="B56" s="60"/>
      <c r="C56" s="83"/>
      <c r="D56" s="60"/>
      <c r="E56" s="83"/>
      <c r="F56" s="60"/>
      <c r="G56" s="83">
        <f t="shared" si="5"/>
        <v>0</v>
      </c>
      <c r="H56" s="128">
        <f t="shared" si="5"/>
        <v>0</v>
      </c>
      <c r="I56" s="60"/>
      <c r="J56" s="84"/>
      <c r="K56" s="60"/>
      <c r="L56" s="60"/>
      <c r="M56" s="60"/>
      <c r="N56" s="82"/>
      <c r="O56" s="81"/>
      <c r="P56" s="82">
        <f t="shared" si="7"/>
        <v>0</v>
      </c>
    </row>
    <row r="57" spans="1:16" ht="15" x14ac:dyDescent="0.2">
      <c r="A57" s="60"/>
      <c r="B57" s="60"/>
      <c r="C57" s="83"/>
      <c r="D57" s="60"/>
      <c r="E57" s="83"/>
      <c r="F57" s="60"/>
      <c r="G57" s="83">
        <f t="shared" si="5"/>
        <v>0</v>
      </c>
      <c r="H57" s="128">
        <f t="shared" si="5"/>
        <v>0</v>
      </c>
      <c r="I57" s="60"/>
      <c r="J57" s="84"/>
      <c r="K57" s="60"/>
      <c r="L57" s="60"/>
      <c r="M57" s="60"/>
      <c r="N57" s="82"/>
      <c r="O57" s="81"/>
      <c r="P57" s="82">
        <f t="shared" si="7"/>
        <v>0</v>
      </c>
    </row>
    <row r="58" spans="1:16" ht="15" x14ac:dyDescent="0.2">
      <c r="A58" s="60"/>
      <c r="B58" s="60"/>
      <c r="C58" s="83"/>
      <c r="D58" s="60"/>
      <c r="E58" s="83"/>
      <c r="F58" s="60"/>
      <c r="G58" s="83">
        <f t="shared" si="5"/>
        <v>0</v>
      </c>
      <c r="H58" s="128">
        <f t="shared" si="5"/>
        <v>0</v>
      </c>
      <c r="I58" s="60"/>
      <c r="J58" s="84"/>
      <c r="K58" s="60"/>
      <c r="L58" s="60"/>
      <c r="M58" s="60"/>
      <c r="N58" s="82"/>
      <c r="O58" s="81"/>
      <c r="P58" s="82">
        <f t="shared" si="7"/>
        <v>0</v>
      </c>
    </row>
    <row r="59" spans="1:16" ht="15" x14ac:dyDescent="0.2">
      <c r="A59" s="60"/>
      <c r="B59" s="60"/>
      <c r="C59" s="83"/>
      <c r="D59" s="60"/>
      <c r="E59" s="83"/>
      <c r="F59" s="60"/>
      <c r="G59" s="83">
        <f t="shared" si="5"/>
        <v>0</v>
      </c>
      <c r="H59" s="128">
        <f t="shared" si="5"/>
        <v>0</v>
      </c>
      <c r="I59" s="60"/>
      <c r="J59" s="84"/>
      <c r="K59" s="60"/>
      <c r="L59" s="60"/>
      <c r="M59" s="60"/>
      <c r="N59" s="82"/>
      <c r="O59" s="81"/>
      <c r="P59" s="82">
        <f t="shared" si="7"/>
        <v>0</v>
      </c>
    </row>
    <row r="60" spans="1:16" ht="15" x14ac:dyDescent="0.2">
      <c r="A60" s="60"/>
      <c r="B60" s="60"/>
      <c r="C60" s="83"/>
      <c r="D60" s="60"/>
      <c r="E60" s="83"/>
      <c r="F60" s="60"/>
      <c r="G60" s="83">
        <f t="shared" si="5"/>
        <v>0</v>
      </c>
      <c r="H60" s="128">
        <f t="shared" si="5"/>
        <v>0</v>
      </c>
      <c r="I60" s="60"/>
      <c r="J60" s="84"/>
      <c r="K60" s="60"/>
      <c r="L60" s="60"/>
      <c r="M60" s="60"/>
      <c r="N60" s="82"/>
      <c r="O60" s="81"/>
      <c r="P60" s="82">
        <f t="shared" si="7"/>
        <v>0</v>
      </c>
    </row>
    <row r="61" spans="1:16" ht="15" x14ac:dyDescent="0.2">
      <c r="A61" s="60"/>
      <c r="B61" s="60"/>
      <c r="C61" s="83"/>
      <c r="D61" s="60"/>
      <c r="E61" s="83"/>
      <c r="F61" s="60"/>
      <c r="G61" s="83">
        <f t="shared" si="5"/>
        <v>0</v>
      </c>
      <c r="H61" s="128">
        <f t="shared" si="5"/>
        <v>0</v>
      </c>
      <c r="I61" s="60"/>
      <c r="J61" s="84"/>
      <c r="K61" s="60"/>
      <c r="L61" s="60"/>
      <c r="M61" s="60"/>
      <c r="N61" s="82"/>
      <c r="O61" s="81"/>
      <c r="P61" s="82">
        <f t="shared" si="7"/>
        <v>0</v>
      </c>
    </row>
    <row r="62" spans="1:16" ht="15" x14ac:dyDescent="0.2">
      <c r="A62" s="60"/>
      <c r="B62" s="60"/>
      <c r="C62" s="83"/>
      <c r="D62" s="60"/>
      <c r="E62" s="83"/>
      <c r="F62" s="60"/>
      <c r="G62" s="83">
        <f t="shared" si="5"/>
        <v>0</v>
      </c>
      <c r="H62" s="128">
        <f t="shared" si="5"/>
        <v>0</v>
      </c>
      <c r="I62" s="60"/>
      <c r="J62" s="84"/>
      <c r="K62" s="60"/>
      <c r="L62" s="60"/>
      <c r="M62" s="60"/>
      <c r="N62" s="82"/>
      <c r="O62" s="81"/>
      <c r="P62" s="82">
        <f t="shared" si="7"/>
        <v>0</v>
      </c>
    </row>
    <row r="63" spans="1:16" ht="15" x14ac:dyDescent="0.2">
      <c r="A63" s="60"/>
      <c r="B63" s="60"/>
      <c r="C63" s="83"/>
      <c r="D63" s="60"/>
      <c r="E63" s="83"/>
      <c r="F63" s="60"/>
      <c r="G63" s="83">
        <f t="shared" si="5"/>
        <v>0</v>
      </c>
      <c r="H63" s="128">
        <f t="shared" si="5"/>
        <v>0</v>
      </c>
      <c r="I63" s="60"/>
      <c r="J63" s="84"/>
      <c r="K63" s="60"/>
      <c r="L63" s="60"/>
      <c r="M63" s="60"/>
      <c r="N63" s="82"/>
      <c r="O63" s="81"/>
      <c r="P63" s="82">
        <f t="shared" si="7"/>
        <v>0</v>
      </c>
    </row>
    <row r="64" spans="1:16" ht="15" x14ac:dyDescent="0.2">
      <c r="A64" s="60"/>
      <c r="B64" s="60"/>
      <c r="C64" s="83"/>
      <c r="D64" s="60"/>
      <c r="E64" s="83"/>
      <c r="F64" s="60"/>
      <c r="G64" s="83">
        <f t="shared" si="5"/>
        <v>0</v>
      </c>
      <c r="H64" s="128">
        <f t="shared" si="5"/>
        <v>0</v>
      </c>
      <c r="I64" s="60"/>
      <c r="J64" s="84"/>
      <c r="K64" s="60"/>
      <c r="L64" s="60"/>
      <c r="M64" s="60"/>
      <c r="N64" s="82"/>
      <c r="O64" s="81"/>
      <c r="P64" s="82">
        <f t="shared" si="7"/>
        <v>0</v>
      </c>
    </row>
    <row r="65" spans="1:16" ht="15" x14ac:dyDescent="0.2">
      <c r="A65" s="60"/>
      <c r="B65" s="60"/>
      <c r="C65" s="83"/>
      <c r="D65" s="60"/>
      <c r="E65" s="83"/>
      <c r="F65" s="60"/>
      <c r="G65" s="83">
        <f t="shared" si="5"/>
        <v>0</v>
      </c>
      <c r="H65" s="128">
        <f t="shared" si="5"/>
        <v>0</v>
      </c>
      <c r="I65" s="60"/>
      <c r="J65" s="84"/>
      <c r="K65" s="60"/>
      <c r="L65" s="60"/>
      <c r="M65" s="60"/>
      <c r="N65" s="82"/>
      <c r="O65" s="81"/>
      <c r="P65" s="82">
        <f t="shared" si="7"/>
        <v>0</v>
      </c>
    </row>
    <row r="66" spans="1:16" ht="15" x14ac:dyDescent="0.2">
      <c r="A66" s="60"/>
      <c r="B66" s="60"/>
      <c r="C66" s="83"/>
      <c r="D66" s="60"/>
      <c r="E66" s="83"/>
      <c r="F66" s="60"/>
      <c r="G66" s="83">
        <f t="shared" si="5"/>
        <v>0</v>
      </c>
      <c r="H66" s="128">
        <f t="shared" si="5"/>
        <v>0</v>
      </c>
      <c r="I66" s="60"/>
      <c r="J66" s="60"/>
      <c r="K66" s="60"/>
      <c r="L66" s="60"/>
      <c r="M66" s="60"/>
      <c r="N66" s="82"/>
      <c r="O66" s="81"/>
      <c r="P66" s="82">
        <f t="shared" si="7"/>
        <v>0</v>
      </c>
    </row>
    <row r="67" spans="1:16" ht="15" x14ac:dyDescent="0.2">
      <c r="A67" s="60"/>
      <c r="B67" s="60"/>
      <c r="C67" s="83"/>
      <c r="D67" s="60"/>
      <c r="E67" s="83"/>
      <c r="F67" s="60"/>
      <c r="G67" s="83">
        <f t="shared" si="5"/>
        <v>0</v>
      </c>
      <c r="H67" s="128">
        <f t="shared" si="5"/>
        <v>0</v>
      </c>
      <c r="I67" s="60"/>
      <c r="J67" s="60"/>
      <c r="K67" s="60"/>
      <c r="L67" s="60" t="str">
        <f t="shared" ref="L67:L75" si="8">IF(D67&gt;0,D67," ")</f>
        <v xml:space="preserve"> </v>
      </c>
      <c r="M67" s="60"/>
      <c r="N67" s="82"/>
      <c r="O67" s="81"/>
      <c r="P67" s="82">
        <f t="shared" si="7"/>
        <v>0</v>
      </c>
    </row>
    <row r="68" spans="1:16" ht="15" x14ac:dyDescent="0.2">
      <c r="A68" s="60"/>
      <c r="B68" s="60"/>
      <c r="C68" s="83"/>
      <c r="D68" s="60"/>
      <c r="E68" s="83"/>
      <c r="F68" s="60"/>
      <c r="G68" s="83">
        <f t="shared" si="5"/>
        <v>0</v>
      </c>
      <c r="H68" s="128">
        <f t="shared" si="5"/>
        <v>0</v>
      </c>
      <c r="I68" s="60"/>
      <c r="J68" s="60"/>
      <c r="K68" s="60"/>
      <c r="L68" s="60" t="str">
        <f t="shared" si="8"/>
        <v xml:space="preserve"> </v>
      </c>
      <c r="M68" s="60"/>
      <c r="N68" s="82"/>
      <c r="O68" s="81"/>
      <c r="P68" s="82">
        <f t="shared" si="7"/>
        <v>0</v>
      </c>
    </row>
    <row r="69" spans="1:16" ht="15" x14ac:dyDescent="0.2">
      <c r="A69" s="60"/>
      <c r="B69" s="60"/>
      <c r="C69" s="83"/>
      <c r="D69" s="60"/>
      <c r="E69" s="83"/>
      <c r="F69" s="60"/>
      <c r="G69" s="83">
        <f t="shared" si="5"/>
        <v>0</v>
      </c>
      <c r="H69" s="128">
        <f t="shared" si="5"/>
        <v>0</v>
      </c>
      <c r="I69" s="60"/>
      <c r="J69" s="60"/>
      <c r="K69" s="60"/>
      <c r="L69" s="60" t="str">
        <f t="shared" si="8"/>
        <v xml:space="preserve"> </v>
      </c>
      <c r="M69" s="60"/>
      <c r="N69" s="82"/>
      <c r="O69" s="81"/>
      <c r="P69" s="82">
        <f t="shared" si="7"/>
        <v>0</v>
      </c>
    </row>
    <row r="70" spans="1:16" ht="15" x14ac:dyDescent="0.2">
      <c r="A70" s="60"/>
      <c r="B70" s="60"/>
      <c r="C70" s="83"/>
      <c r="D70" s="60"/>
      <c r="E70" s="83"/>
      <c r="F70" s="60"/>
      <c r="G70" s="83">
        <f>G69-E70+C70</f>
        <v>0</v>
      </c>
      <c r="H70" s="128">
        <f t="shared" si="5"/>
        <v>0</v>
      </c>
      <c r="I70" s="60"/>
      <c r="J70" s="60"/>
      <c r="K70" s="60"/>
      <c r="L70" s="60"/>
      <c r="M70" s="60"/>
      <c r="N70" s="82"/>
      <c r="O70" s="81"/>
      <c r="P70" s="82"/>
    </row>
    <row r="71" spans="1:16" ht="15" x14ac:dyDescent="0.2">
      <c r="A71" s="60"/>
      <c r="B71" s="60"/>
      <c r="C71" s="83"/>
      <c r="D71" s="60"/>
      <c r="E71" s="83"/>
      <c r="F71" s="60"/>
      <c r="G71" s="83">
        <f>G70-E71+C71</f>
        <v>0</v>
      </c>
      <c r="H71" s="128">
        <f t="shared" si="5"/>
        <v>0</v>
      </c>
      <c r="I71" s="60"/>
      <c r="J71" s="60"/>
      <c r="K71" s="60"/>
      <c r="L71" s="60" t="str">
        <f t="shared" si="8"/>
        <v xml:space="preserve"> </v>
      </c>
      <c r="M71" s="60"/>
      <c r="N71" s="82"/>
      <c r="O71" s="81"/>
      <c r="P71" s="82">
        <f t="shared" si="7"/>
        <v>0</v>
      </c>
    </row>
    <row r="72" spans="1:16" ht="15" x14ac:dyDescent="0.2">
      <c r="A72" s="60"/>
      <c r="B72" s="60"/>
      <c r="C72" s="83"/>
      <c r="D72" s="60"/>
      <c r="E72" s="83"/>
      <c r="F72" s="60"/>
      <c r="G72" s="83">
        <f>G71-E72+C72</f>
        <v>0</v>
      </c>
      <c r="H72" s="128">
        <f t="shared" si="5"/>
        <v>0</v>
      </c>
      <c r="I72" s="60"/>
      <c r="J72" s="60"/>
      <c r="K72" s="60"/>
      <c r="L72" s="60" t="str">
        <f t="shared" si="8"/>
        <v xml:space="preserve"> </v>
      </c>
      <c r="M72" s="60"/>
      <c r="N72" s="82"/>
      <c r="O72" s="81"/>
      <c r="P72" s="82">
        <f t="shared" si="7"/>
        <v>0</v>
      </c>
    </row>
    <row r="73" spans="1:16" ht="15" x14ac:dyDescent="0.2">
      <c r="A73" s="60"/>
      <c r="B73" s="60"/>
      <c r="C73" s="83"/>
      <c r="D73" s="60"/>
      <c r="E73" s="83"/>
      <c r="F73" s="60"/>
      <c r="G73" s="83">
        <f t="shared" si="5"/>
        <v>0</v>
      </c>
      <c r="H73" s="128">
        <f t="shared" si="5"/>
        <v>0</v>
      </c>
      <c r="I73" s="60"/>
      <c r="J73" s="60"/>
      <c r="K73" s="60"/>
      <c r="L73" s="60" t="str">
        <f t="shared" si="8"/>
        <v xml:space="preserve"> </v>
      </c>
      <c r="M73" s="60"/>
      <c r="N73" s="82"/>
      <c r="O73" s="81"/>
      <c r="P73" s="82">
        <f t="shared" si="7"/>
        <v>0</v>
      </c>
    </row>
    <row r="74" spans="1:16" ht="15" x14ac:dyDescent="0.2">
      <c r="A74" s="60"/>
      <c r="B74" s="60"/>
      <c r="C74" s="83"/>
      <c r="D74" s="60"/>
      <c r="E74" s="83"/>
      <c r="F74" s="60"/>
      <c r="G74" s="83">
        <f t="shared" si="5"/>
        <v>0</v>
      </c>
      <c r="H74" s="128">
        <f t="shared" si="5"/>
        <v>0</v>
      </c>
      <c r="I74" s="60"/>
      <c r="J74" s="60"/>
      <c r="K74" s="60"/>
      <c r="L74" s="60" t="str">
        <f t="shared" si="8"/>
        <v xml:space="preserve"> </v>
      </c>
      <c r="M74" s="60"/>
      <c r="N74" s="82"/>
      <c r="O74" s="81"/>
      <c r="P74" s="82">
        <f t="shared" si="7"/>
        <v>0</v>
      </c>
    </row>
    <row r="75" spans="1:16" ht="15" x14ac:dyDescent="0.2">
      <c r="A75" s="60"/>
      <c r="B75" s="60"/>
      <c r="C75" s="83"/>
      <c r="D75" s="60"/>
      <c r="E75" s="83"/>
      <c r="F75" s="60"/>
      <c r="G75" s="83">
        <f t="shared" si="5"/>
        <v>0</v>
      </c>
      <c r="H75" s="128">
        <f t="shared" si="5"/>
        <v>0</v>
      </c>
      <c r="I75" s="60"/>
      <c r="J75" s="60"/>
      <c r="K75" s="60"/>
      <c r="L75" s="60" t="str">
        <f t="shared" si="8"/>
        <v xml:space="preserve"> </v>
      </c>
      <c r="M75" s="60"/>
      <c r="N75" s="82"/>
      <c r="O75" s="81"/>
      <c r="P75" s="82">
        <f t="shared" ref="P75:P106" si="9">O75*G75</f>
        <v>0</v>
      </c>
    </row>
    <row r="76" spans="1:16" ht="15" x14ac:dyDescent="0.2">
      <c r="A76" s="60"/>
      <c r="B76" s="60"/>
      <c r="C76" s="83"/>
      <c r="D76" s="60"/>
      <c r="E76" s="83"/>
      <c r="F76" s="60"/>
      <c r="G76" s="83">
        <f t="shared" si="5"/>
        <v>0</v>
      </c>
      <c r="H76" s="128">
        <f t="shared" si="5"/>
        <v>0</v>
      </c>
      <c r="I76" s="60"/>
      <c r="J76" s="60"/>
      <c r="K76" s="60"/>
      <c r="L76" s="60" t="str">
        <f t="shared" ref="L76:L110" si="10">IF(D76&gt;0,D76," ")</f>
        <v xml:space="preserve"> </v>
      </c>
      <c r="M76" s="60"/>
      <c r="N76" s="82"/>
      <c r="O76" s="81"/>
      <c r="P76" s="82">
        <f t="shared" si="9"/>
        <v>0</v>
      </c>
    </row>
    <row r="77" spans="1:16" ht="15" x14ac:dyDescent="0.2">
      <c r="A77" s="60"/>
      <c r="B77" s="60"/>
      <c r="C77" s="83"/>
      <c r="D77" s="60"/>
      <c r="E77" s="83"/>
      <c r="F77" s="60"/>
      <c r="G77" s="83">
        <f t="shared" si="5"/>
        <v>0</v>
      </c>
      <c r="H77" s="128">
        <f t="shared" si="5"/>
        <v>0</v>
      </c>
      <c r="I77" s="60"/>
      <c r="J77" s="60"/>
      <c r="K77" s="60"/>
      <c r="L77" s="60" t="str">
        <f t="shared" si="10"/>
        <v xml:space="preserve"> </v>
      </c>
      <c r="M77" s="60"/>
      <c r="N77" s="82"/>
      <c r="O77" s="81"/>
      <c r="P77" s="82">
        <f t="shared" si="9"/>
        <v>0</v>
      </c>
    </row>
    <row r="78" spans="1:16" ht="15" x14ac:dyDescent="0.2">
      <c r="A78" s="60"/>
      <c r="B78" s="60"/>
      <c r="C78" s="83"/>
      <c r="D78" s="60"/>
      <c r="E78" s="83"/>
      <c r="F78" s="60"/>
      <c r="G78" s="83">
        <f t="shared" si="5"/>
        <v>0</v>
      </c>
      <c r="H78" s="128">
        <f t="shared" si="5"/>
        <v>0</v>
      </c>
      <c r="I78" s="60"/>
      <c r="J78" s="60"/>
      <c r="K78" s="60"/>
      <c r="L78" s="60" t="str">
        <f t="shared" si="10"/>
        <v xml:space="preserve"> </v>
      </c>
      <c r="M78" s="60"/>
      <c r="N78" s="82"/>
      <c r="O78" s="81"/>
      <c r="P78" s="82">
        <f t="shared" si="9"/>
        <v>0</v>
      </c>
    </row>
    <row r="79" spans="1:16" ht="15" x14ac:dyDescent="0.2">
      <c r="A79" s="60"/>
      <c r="B79" s="60"/>
      <c r="C79" s="83"/>
      <c r="D79" s="60"/>
      <c r="E79" s="83"/>
      <c r="F79" s="60"/>
      <c r="G79" s="83">
        <f t="shared" si="5"/>
        <v>0</v>
      </c>
      <c r="H79" s="128">
        <f t="shared" si="5"/>
        <v>0</v>
      </c>
      <c r="I79" s="60"/>
      <c r="J79" s="60"/>
      <c r="K79" s="60"/>
      <c r="L79" s="60" t="str">
        <f t="shared" si="10"/>
        <v xml:space="preserve"> </v>
      </c>
      <c r="M79" s="60"/>
      <c r="N79" s="82"/>
      <c r="O79" s="81"/>
      <c r="P79" s="82">
        <f t="shared" si="9"/>
        <v>0</v>
      </c>
    </row>
    <row r="80" spans="1:16" ht="15" x14ac:dyDescent="0.2">
      <c r="A80" s="60"/>
      <c r="B80" s="60"/>
      <c r="C80" s="83"/>
      <c r="D80" s="60"/>
      <c r="E80" s="83"/>
      <c r="F80" s="60"/>
      <c r="G80" s="83">
        <f t="shared" si="5"/>
        <v>0</v>
      </c>
      <c r="H80" s="128">
        <f t="shared" si="5"/>
        <v>0</v>
      </c>
      <c r="I80" s="60"/>
      <c r="J80" s="60"/>
      <c r="K80" s="60"/>
      <c r="L80" s="60" t="str">
        <f t="shared" si="10"/>
        <v xml:space="preserve"> </v>
      </c>
      <c r="M80" s="60"/>
      <c r="N80" s="82"/>
      <c r="O80" s="81"/>
      <c r="P80" s="82">
        <f t="shared" si="9"/>
        <v>0</v>
      </c>
    </row>
    <row r="81" spans="1:16" ht="15" x14ac:dyDescent="0.2">
      <c r="A81" s="60"/>
      <c r="B81" s="60"/>
      <c r="C81" s="83"/>
      <c r="D81" s="60"/>
      <c r="E81" s="83"/>
      <c r="F81" s="60"/>
      <c r="G81" s="83">
        <f t="shared" si="5"/>
        <v>0</v>
      </c>
      <c r="H81" s="128">
        <f t="shared" si="5"/>
        <v>0</v>
      </c>
      <c r="I81" s="60"/>
      <c r="J81" s="60"/>
      <c r="K81" s="60"/>
      <c r="L81" s="60" t="str">
        <f t="shared" si="10"/>
        <v xml:space="preserve"> </v>
      </c>
      <c r="M81" s="60"/>
      <c r="N81" s="82"/>
      <c r="O81" s="81"/>
      <c r="P81" s="82">
        <f t="shared" si="9"/>
        <v>0</v>
      </c>
    </row>
    <row r="82" spans="1:16" ht="15" x14ac:dyDescent="0.2">
      <c r="A82" s="60"/>
      <c r="B82" s="60"/>
      <c r="C82" s="83"/>
      <c r="D82" s="60"/>
      <c r="E82" s="83"/>
      <c r="F82" s="60"/>
      <c r="G82" s="83">
        <f t="shared" si="5"/>
        <v>0</v>
      </c>
      <c r="H82" s="128">
        <f t="shared" si="5"/>
        <v>0</v>
      </c>
      <c r="I82" s="60"/>
      <c r="J82" s="60"/>
      <c r="K82" s="60"/>
      <c r="L82" s="60" t="str">
        <f t="shared" si="10"/>
        <v xml:space="preserve"> </v>
      </c>
      <c r="M82" s="60"/>
      <c r="N82" s="82"/>
      <c r="O82" s="81"/>
      <c r="P82" s="82">
        <f t="shared" si="9"/>
        <v>0</v>
      </c>
    </row>
    <row r="83" spans="1:16" ht="15" x14ac:dyDescent="0.2">
      <c r="A83" s="60"/>
      <c r="B83" s="60"/>
      <c r="C83" s="83"/>
      <c r="D83" s="60"/>
      <c r="E83" s="83"/>
      <c r="F83" s="60"/>
      <c r="G83" s="83">
        <f t="shared" ref="G83:H110" si="11">G82-E83+C83</f>
        <v>0</v>
      </c>
      <c r="H83" s="128">
        <f t="shared" si="11"/>
        <v>0</v>
      </c>
      <c r="I83" s="60"/>
      <c r="J83" s="60"/>
      <c r="K83" s="60"/>
      <c r="L83" s="60" t="str">
        <f t="shared" si="10"/>
        <v xml:space="preserve"> </v>
      </c>
      <c r="M83" s="60"/>
      <c r="N83" s="82"/>
      <c r="O83" s="81"/>
      <c r="P83" s="82">
        <f t="shared" si="9"/>
        <v>0</v>
      </c>
    </row>
    <row r="84" spans="1:16" ht="15" x14ac:dyDescent="0.2">
      <c r="A84" s="60"/>
      <c r="B84" s="60"/>
      <c r="C84" s="83"/>
      <c r="D84" s="60"/>
      <c r="E84" s="83"/>
      <c r="F84" s="60"/>
      <c r="G84" s="83">
        <f t="shared" si="11"/>
        <v>0</v>
      </c>
      <c r="H84" s="128">
        <f t="shared" si="11"/>
        <v>0</v>
      </c>
      <c r="I84" s="60"/>
      <c r="J84" s="60"/>
      <c r="K84" s="60"/>
      <c r="L84" s="60" t="str">
        <f t="shared" si="10"/>
        <v xml:space="preserve"> </v>
      </c>
      <c r="M84" s="60"/>
      <c r="N84" s="82"/>
      <c r="O84" s="81"/>
      <c r="P84" s="82">
        <f t="shared" si="9"/>
        <v>0</v>
      </c>
    </row>
    <row r="85" spans="1:16" ht="15" x14ac:dyDescent="0.2">
      <c r="A85" s="60"/>
      <c r="B85" s="60"/>
      <c r="C85" s="83"/>
      <c r="D85" s="60"/>
      <c r="E85" s="83"/>
      <c r="F85" s="60"/>
      <c r="G85" s="83">
        <f t="shared" si="11"/>
        <v>0</v>
      </c>
      <c r="H85" s="128">
        <f t="shared" si="11"/>
        <v>0</v>
      </c>
      <c r="I85" s="60"/>
      <c r="J85" s="60"/>
      <c r="K85" s="60"/>
      <c r="L85" s="60" t="str">
        <f t="shared" si="10"/>
        <v xml:space="preserve"> </v>
      </c>
      <c r="M85" s="60"/>
      <c r="N85" s="82"/>
      <c r="O85" s="81"/>
      <c r="P85" s="82">
        <f t="shared" si="9"/>
        <v>0</v>
      </c>
    </row>
    <row r="86" spans="1:16" ht="15" x14ac:dyDescent="0.2">
      <c r="A86" s="60"/>
      <c r="B86" s="60"/>
      <c r="C86" s="86"/>
      <c r="D86" s="60"/>
      <c r="E86" s="83"/>
      <c r="F86" s="60"/>
      <c r="G86" s="83">
        <f t="shared" si="11"/>
        <v>0</v>
      </c>
      <c r="H86" s="128">
        <f t="shared" si="11"/>
        <v>0</v>
      </c>
      <c r="I86" s="60"/>
      <c r="J86" s="60"/>
      <c r="K86" s="60"/>
      <c r="L86" s="60" t="str">
        <f t="shared" si="10"/>
        <v xml:space="preserve"> </v>
      </c>
      <c r="M86" s="60"/>
      <c r="N86" s="82"/>
      <c r="O86" s="81"/>
      <c r="P86" s="82">
        <f t="shared" si="9"/>
        <v>0</v>
      </c>
    </row>
    <row r="87" spans="1:16" ht="15" x14ac:dyDescent="0.2">
      <c r="A87" s="60"/>
      <c r="B87" s="60"/>
      <c r="C87" s="83"/>
      <c r="D87" s="60"/>
      <c r="E87" s="83"/>
      <c r="F87" s="60"/>
      <c r="G87" s="83">
        <f t="shared" si="11"/>
        <v>0</v>
      </c>
      <c r="H87" s="128">
        <f t="shared" si="11"/>
        <v>0</v>
      </c>
      <c r="I87" s="60"/>
      <c r="J87" s="60"/>
      <c r="K87" s="60"/>
      <c r="L87" s="60" t="str">
        <f t="shared" si="10"/>
        <v xml:space="preserve"> </v>
      </c>
      <c r="M87" s="60"/>
      <c r="N87" s="82"/>
      <c r="O87" s="81"/>
      <c r="P87" s="82">
        <f t="shared" si="9"/>
        <v>0</v>
      </c>
    </row>
    <row r="88" spans="1:16" ht="15" x14ac:dyDescent="0.2">
      <c r="A88" s="60"/>
      <c r="B88" s="60"/>
      <c r="C88" s="83"/>
      <c r="D88" s="60"/>
      <c r="E88" s="83"/>
      <c r="F88" s="60"/>
      <c r="G88" s="83">
        <f t="shared" si="11"/>
        <v>0</v>
      </c>
      <c r="H88" s="128">
        <f t="shared" si="11"/>
        <v>0</v>
      </c>
      <c r="I88" s="60"/>
      <c r="J88" s="60"/>
      <c r="K88" s="60"/>
      <c r="L88" s="60" t="str">
        <f t="shared" si="10"/>
        <v xml:space="preserve"> </v>
      </c>
      <c r="M88" s="60"/>
      <c r="N88" s="82"/>
      <c r="O88" s="81"/>
      <c r="P88" s="82">
        <f t="shared" si="9"/>
        <v>0</v>
      </c>
    </row>
    <row r="89" spans="1:16" ht="15" x14ac:dyDescent="0.2">
      <c r="A89" s="60"/>
      <c r="B89" s="60"/>
      <c r="C89" s="83"/>
      <c r="D89" s="60"/>
      <c r="E89" s="83"/>
      <c r="F89" s="60"/>
      <c r="G89" s="83">
        <f t="shared" si="11"/>
        <v>0</v>
      </c>
      <c r="H89" s="128">
        <f t="shared" si="11"/>
        <v>0</v>
      </c>
      <c r="I89" s="60"/>
      <c r="J89" s="60"/>
      <c r="K89" s="60"/>
      <c r="L89" s="60" t="str">
        <f t="shared" si="10"/>
        <v xml:space="preserve"> </v>
      </c>
      <c r="M89" s="60"/>
      <c r="N89" s="82"/>
      <c r="O89" s="81"/>
      <c r="P89" s="82">
        <f t="shared" si="9"/>
        <v>0</v>
      </c>
    </row>
    <row r="90" spans="1:16" ht="15" x14ac:dyDescent="0.2">
      <c r="A90" s="60"/>
      <c r="B90" s="60"/>
      <c r="C90" s="83"/>
      <c r="D90" s="60"/>
      <c r="E90" s="83"/>
      <c r="F90" s="60"/>
      <c r="G90" s="83">
        <f t="shared" si="11"/>
        <v>0</v>
      </c>
      <c r="H90" s="128">
        <f t="shared" si="11"/>
        <v>0</v>
      </c>
      <c r="I90" s="60"/>
      <c r="J90" s="60"/>
      <c r="K90" s="60"/>
      <c r="L90" s="60" t="str">
        <f t="shared" si="10"/>
        <v xml:space="preserve"> </v>
      </c>
      <c r="M90" s="60"/>
      <c r="N90" s="82"/>
      <c r="O90" s="81"/>
      <c r="P90" s="82">
        <f t="shared" si="9"/>
        <v>0</v>
      </c>
    </row>
    <row r="91" spans="1:16" ht="15" x14ac:dyDescent="0.2">
      <c r="A91" s="60"/>
      <c r="B91" s="60"/>
      <c r="C91" s="83"/>
      <c r="D91" s="60"/>
      <c r="E91" s="83"/>
      <c r="F91" s="60"/>
      <c r="G91" s="83">
        <f t="shared" si="11"/>
        <v>0</v>
      </c>
      <c r="H91" s="128">
        <f t="shared" si="11"/>
        <v>0</v>
      </c>
      <c r="I91" s="60"/>
      <c r="J91" s="60"/>
      <c r="K91" s="60"/>
      <c r="L91" s="60" t="str">
        <f t="shared" si="10"/>
        <v xml:space="preserve"> </v>
      </c>
      <c r="M91" s="60"/>
      <c r="N91" s="82"/>
      <c r="O91" s="81"/>
      <c r="P91" s="82">
        <f t="shared" si="9"/>
        <v>0</v>
      </c>
    </row>
    <row r="92" spans="1:16" ht="15" x14ac:dyDescent="0.2">
      <c r="A92" s="60"/>
      <c r="B92" s="60"/>
      <c r="C92" s="83"/>
      <c r="D92" s="60"/>
      <c r="E92" s="83"/>
      <c r="F92" s="60"/>
      <c r="G92" s="83">
        <f t="shared" si="11"/>
        <v>0</v>
      </c>
      <c r="H92" s="128">
        <f t="shared" si="11"/>
        <v>0</v>
      </c>
      <c r="I92" s="60"/>
      <c r="J92" s="60"/>
      <c r="K92" s="60"/>
      <c r="L92" s="60" t="str">
        <f t="shared" si="10"/>
        <v xml:space="preserve"> </v>
      </c>
      <c r="M92" s="60"/>
      <c r="N92" s="82"/>
      <c r="O92" s="81"/>
      <c r="P92" s="82">
        <f t="shared" si="9"/>
        <v>0</v>
      </c>
    </row>
    <row r="93" spans="1:16" ht="15" x14ac:dyDescent="0.2">
      <c r="A93" s="60"/>
      <c r="B93" s="60"/>
      <c r="C93" s="83"/>
      <c r="D93" s="60"/>
      <c r="E93" s="83"/>
      <c r="F93" s="60"/>
      <c r="G93" s="83">
        <f t="shared" si="11"/>
        <v>0</v>
      </c>
      <c r="H93" s="128">
        <f t="shared" si="11"/>
        <v>0</v>
      </c>
      <c r="I93" s="60"/>
      <c r="J93" s="60"/>
      <c r="K93" s="60"/>
      <c r="L93" s="60" t="str">
        <f t="shared" si="10"/>
        <v xml:space="preserve"> </v>
      </c>
      <c r="M93" s="60"/>
      <c r="N93" s="82"/>
      <c r="O93" s="81"/>
      <c r="P93" s="82">
        <f t="shared" si="9"/>
        <v>0</v>
      </c>
    </row>
    <row r="94" spans="1:16" ht="15" x14ac:dyDescent="0.2">
      <c r="A94" s="60"/>
      <c r="B94" s="60"/>
      <c r="C94" s="83"/>
      <c r="D94" s="60"/>
      <c r="E94" s="83"/>
      <c r="F94" s="60"/>
      <c r="G94" s="83">
        <f t="shared" si="11"/>
        <v>0</v>
      </c>
      <c r="H94" s="128">
        <f t="shared" si="11"/>
        <v>0</v>
      </c>
      <c r="I94" s="60"/>
      <c r="J94" s="60"/>
      <c r="K94" s="60"/>
      <c r="L94" s="60" t="str">
        <f t="shared" si="10"/>
        <v xml:space="preserve"> </v>
      </c>
      <c r="M94" s="60"/>
      <c r="N94" s="82"/>
      <c r="O94" s="81"/>
      <c r="P94" s="82">
        <f t="shared" si="9"/>
        <v>0</v>
      </c>
    </row>
    <row r="95" spans="1:16" ht="15" x14ac:dyDescent="0.2">
      <c r="A95" s="60"/>
      <c r="B95" s="60"/>
      <c r="C95" s="83"/>
      <c r="D95" s="60"/>
      <c r="E95" s="83"/>
      <c r="F95" s="60"/>
      <c r="G95" s="83">
        <f t="shared" si="11"/>
        <v>0</v>
      </c>
      <c r="H95" s="128">
        <f t="shared" si="11"/>
        <v>0</v>
      </c>
      <c r="I95" s="60"/>
      <c r="J95" s="60"/>
      <c r="K95" s="60"/>
      <c r="L95" s="60" t="str">
        <f t="shared" si="10"/>
        <v xml:space="preserve"> </v>
      </c>
      <c r="M95" s="60"/>
      <c r="N95" s="82"/>
      <c r="O95" s="81"/>
      <c r="P95" s="82">
        <f t="shared" si="9"/>
        <v>0</v>
      </c>
    </row>
    <row r="96" spans="1:16" ht="15" x14ac:dyDescent="0.2">
      <c r="A96" s="60"/>
      <c r="B96" s="60"/>
      <c r="C96" s="83"/>
      <c r="D96" s="60"/>
      <c r="E96" s="83"/>
      <c r="F96" s="60"/>
      <c r="G96" s="83">
        <f t="shared" si="11"/>
        <v>0</v>
      </c>
      <c r="H96" s="128">
        <f t="shared" si="11"/>
        <v>0</v>
      </c>
      <c r="I96" s="60"/>
      <c r="J96" s="60"/>
      <c r="K96" s="60"/>
      <c r="L96" s="60" t="str">
        <f t="shared" si="10"/>
        <v xml:space="preserve"> </v>
      </c>
      <c r="M96" s="60"/>
      <c r="N96" s="82"/>
      <c r="O96" s="81"/>
      <c r="P96" s="82">
        <f t="shared" si="9"/>
        <v>0</v>
      </c>
    </row>
    <row r="97" spans="1:16" ht="15" x14ac:dyDescent="0.2">
      <c r="A97" s="60"/>
      <c r="B97" s="60"/>
      <c r="C97" s="83"/>
      <c r="D97" s="60"/>
      <c r="E97" s="83"/>
      <c r="F97" s="60"/>
      <c r="G97" s="83">
        <f t="shared" si="11"/>
        <v>0</v>
      </c>
      <c r="H97" s="128">
        <f t="shared" si="11"/>
        <v>0</v>
      </c>
      <c r="I97" s="60"/>
      <c r="J97" s="60"/>
      <c r="K97" s="60"/>
      <c r="L97" s="60" t="str">
        <f t="shared" si="10"/>
        <v xml:space="preserve"> </v>
      </c>
      <c r="M97" s="60"/>
      <c r="N97" s="82"/>
      <c r="O97" s="81"/>
      <c r="P97" s="82">
        <f t="shared" si="9"/>
        <v>0</v>
      </c>
    </row>
    <row r="98" spans="1:16" ht="15" x14ac:dyDescent="0.2">
      <c r="A98" s="60"/>
      <c r="B98" s="60"/>
      <c r="C98" s="83"/>
      <c r="D98" s="60"/>
      <c r="E98" s="83"/>
      <c r="F98" s="60"/>
      <c r="G98" s="83">
        <f t="shared" si="11"/>
        <v>0</v>
      </c>
      <c r="H98" s="128">
        <f t="shared" si="11"/>
        <v>0</v>
      </c>
      <c r="I98" s="60"/>
      <c r="J98" s="60"/>
      <c r="K98" s="60"/>
      <c r="L98" s="60"/>
      <c r="M98" s="60"/>
      <c r="N98" s="82"/>
      <c r="O98" s="81"/>
      <c r="P98" s="82">
        <f t="shared" si="9"/>
        <v>0</v>
      </c>
    </row>
    <row r="99" spans="1:16" ht="15" x14ac:dyDescent="0.2">
      <c r="A99" s="60"/>
      <c r="B99" s="60"/>
      <c r="C99" s="83"/>
      <c r="D99" s="60"/>
      <c r="E99" s="83"/>
      <c r="F99" s="60"/>
      <c r="G99" s="83">
        <f t="shared" si="11"/>
        <v>0</v>
      </c>
      <c r="H99" s="128">
        <f t="shared" si="11"/>
        <v>0</v>
      </c>
      <c r="I99" s="60"/>
      <c r="J99" s="60"/>
      <c r="K99" s="60"/>
      <c r="L99" s="60" t="str">
        <f t="shared" si="10"/>
        <v xml:space="preserve"> </v>
      </c>
      <c r="M99" s="60"/>
      <c r="N99" s="82"/>
      <c r="O99" s="81"/>
      <c r="P99" s="82">
        <f t="shared" si="9"/>
        <v>0</v>
      </c>
    </row>
    <row r="100" spans="1:16" ht="15" x14ac:dyDescent="0.2">
      <c r="A100" s="60"/>
      <c r="B100" s="60"/>
      <c r="C100" s="83"/>
      <c r="D100" s="60"/>
      <c r="E100" s="83"/>
      <c r="F100" s="60"/>
      <c r="G100" s="83">
        <f t="shared" si="11"/>
        <v>0</v>
      </c>
      <c r="H100" s="128">
        <f t="shared" si="11"/>
        <v>0</v>
      </c>
      <c r="I100" s="60"/>
      <c r="J100" s="60"/>
      <c r="K100" s="60"/>
      <c r="L100" s="60" t="str">
        <f t="shared" si="10"/>
        <v xml:space="preserve"> </v>
      </c>
      <c r="M100" s="60"/>
      <c r="N100" s="82"/>
      <c r="O100" s="81"/>
      <c r="P100" s="82">
        <f t="shared" si="9"/>
        <v>0</v>
      </c>
    </row>
    <row r="101" spans="1:16" ht="15" x14ac:dyDescent="0.2">
      <c r="A101" s="60"/>
      <c r="B101" s="60"/>
      <c r="C101" s="83"/>
      <c r="D101" s="60"/>
      <c r="E101" s="83"/>
      <c r="F101" s="60"/>
      <c r="G101" s="83">
        <f t="shared" si="11"/>
        <v>0</v>
      </c>
      <c r="H101" s="128">
        <f t="shared" si="11"/>
        <v>0</v>
      </c>
      <c r="I101" s="60"/>
      <c r="J101" s="60"/>
      <c r="K101" s="60"/>
      <c r="L101" s="60" t="str">
        <f t="shared" si="10"/>
        <v xml:space="preserve"> </v>
      </c>
      <c r="M101" s="60"/>
      <c r="N101" s="82"/>
      <c r="O101" s="81"/>
      <c r="P101" s="82">
        <f t="shared" si="9"/>
        <v>0</v>
      </c>
    </row>
    <row r="102" spans="1:16" ht="15" x14ac:dyDescent="0.2">
      <c r="A102" s="60"/>
      <c r="B102" s="60"/>
      <c r="C102" s="83"/>
      <c r="D102" s="60"/>
      <c r="E102" s="83"/>
      <c r="F102" s="60"/>
      <c r="G102" s="83">
        <f t="shared" si="11"/>
        <v>0</v>
      </c>
      <c r="H102" s="128">
        <f t="shared" si="11"/>
        <v>0</v>
      </c>
      <c r="I102" s="60"/>
      <c r="J102" s="60"/>
      <c r="K102" s="60"/>
      <c r="L102" s="60" t="str">
        <f t="shared" si="10"/>
        <v xml:space="preserve"> </v>
      </c>
      <c r="M102" s="60"/>
      <c r="N102" s="82"/>
      <c r="O102" s="81"/>
      <c r="P102" s="82">
        <f t="shared" si="9"/>
        <v>0</v>
      </c>
    </row>
    <row r="103" spans="1:16" ht="15" x14ac:dyDescent="0.2">
      <c r="A103" s="60"/>
      <c r="B103" s="60"/>
      <c r="C103" s="83"/>
      <c r="D103" s="60"/>
      <c r="E103" s="83"/>
      <c r="F103" s="60"/>
      <c r="G103" s="83">
        <f t="shared" si="11"/>
        <v>0</v>
      </c>
      <c r="H103" s="128">
        <f t="shared" si="11"/>
        <v>0</v>
      </c>
      <c r="I103" s="60"/>
      <c r="J103" s="60"/>
      <c r="K103" s="60"/>
      <c r="L103" s="60" t="str">
        <f t="shared" si="10"/>
        <v xml:space="preserve"> </v>
      </c>
      <c r="M103" s="60"/>
      <c r="N103" s="82"/>
      <c r="O103" s="81"/>
      <c r="P103" s="82">
        <f t="shared" si="9"/>
        <v>0</v>
      </c>
    </row>
    <row r="104" spans="1:16" ht="15" x14ac:dyDescent="0.2">
      <c r="A104" s="60"/>
      <c r="B104" s="60"/>
      <c r="C104" s="83"/>
      <c r="D104" s="60"/>
      <c r="E104" s="83"/>
      <c r="F104" s="60"/>
      <c r="G104" s="83">
        <f t="shared" si="11"/>
        <v>0</v>
      </c>
      <c r="H104" s="128">
        <f t="shared" si="11"/>
        <v>0</v>
      </c>
      <c r="I104" s="60"/>
      <c r="J104" s="60"/>
      <c r="K104" s="60"/>
      <c r="L104" s="60" t="str">
        <f t="shared" si="10"/>
        <v xml:space="preserve"> </v>
      </c>
      <c r="M104" s="60"/>
      <c r="N104" s="82"/>
      <c r="O104" s="81"/>
      <c r="P104" s="82">
        <f t="shared" si="9"/>
        <v>0</v>
      </c>
    </row>
    <row r="105" spans="1:16" ht="15" x14ac:dyDescent="0.2">
      <c r="A105" s="60"/>
      <c r="B105" s="60"/>
      <c r="C105" s="83"/>
      <c r="D105" s="60"/>
      <c r="E105" s="83"/>
      <c r="F105" s="60"/>
      <c r="G105" s="83">
        <f t="shared" si="11"/>
        <v>0</v>
      </c>
      <c r="H105" s="128">
        <f t="shared" si="11"/>
        <v>0</v>
      </c>
      <c r="I105" s="60"/>
      <c r="J105" s="60"/>
      <c r="K105" s="60"/>
      <c r="L105" s="60" t="str">
        <f t="shared" si="10"/>
        <v xml:space="preserve"> </v>
      </c>
      <c r="M105" s="60"/>
      <c r="N105" s="82"/>
      <c r="O105" s="81"/>
      <c r="P105" s="82">
        <f t="shared" si="9"/>
        <v>0</v>
      </c>
    </row>
    <row r="106" spans="1:16" ht="15" x14ac:dyDescent="0.2">
      <c r="A106" s="60"/>
      <c r="B106" s="60"/>
      <c r="C106" s="83"/>
      <c r="D106" s="60"/>
      <c r="E106" s="83"/>
      <c r="F106" s="60"/>
      <c r="G106" s="83">
        <f t="shared" si="11"/>
        <v>0</v>
      </c>
      <c r="H106" s="128">
        <f t="shared" si="11"/>
        <v>0</v>
      </c>
      <c r="I106" s="60"/>
      <c r="J106" s="60"/>
      <c r="K106" s="60"/>
      <c r="L106" s="60" t="str">
        <f t="shared" si="10"/>
        <v xml:space="preserve"> </v>
      </c>
      <c r="M106" s="60"/>
      <c r="N106" s="82"/>
      <c r="O106" s="81"/>
      <c r="P106" s="82">
        <f t="shared" si="9"/>
        <v>0</v>
      </c>
    </row>
    <row r="107" spans="1:16" ht="15" x14ac:dyDescent="0.2">
      <c r="A107" s="60"/>
      <c r="B107" s="60"/>
      <c r="C107" s="83"/>
      <c r="D107" s="60"/>
      <c r="E107" s="83"/>
      <c r="F107" s="60"/>
      <c r="G107" s="83">
        <f t="shared" si="11"/>
        <v>0</v>
      </c>
      <c r="H107" s="128">
        <f t="shared" si="11"/>
        <v>0</v>
      </c>
      <c r="I107" s="60"/>
      <c r="J107" s="60"/>
      <c r="K107" s="60"/>
      <c r="L107" s="60" t="str">
        <f t="shared" si="10"/>
        <v xml:space="preserve"> </v>
      </c>
      <c r="M107" s="60"/>
      <c r="N107" s="82"/>
      <c r="O107" s="81"/>
      <c r="P107" s="82">
        <f>O107*G107</f>
        <v>0</v>
      </c>
    </row>
    <row r="108" spans="1:16" ht="15" x14ac:dyDescent="0.2">
      <c r="A108" s="60"/>
      <c r="B108" s="60"/>
      <c r="C108" s="83"/>
      <c r="D108" s="60"/>
      <c r="E108" s="83"/>
      <c r="F108" s="60"/>
      <c r="G108" s="83">
        <f t="shared" si="11"/>
        <v>0</v>
      </c>
      <c r="H108" s="128">
        <f t="shared" si="11"/>
        <v>0</v>
      </c>
      <c r="I108" s="60"/>
      <c r="J108" s="60"/>
      <c r="K108" s="60"/>
      <c r="L108" s="60" t="str">
        <f t="shared" si="10"/>
        <v xml:space="preserve"> </v>
      </c>
      <c r="M108" s="60"/>
      <c r="N108" s="82"/>
      <c r="O108" s="81"/>
      <c r="P108" s="82">
        <f>O108*G108</f>
        <v>0</v>
      </c>
    </row>
    <row r="109" spans="1:16" ht="15" x14ac:dyDescent="0.2">
      <c r="A109" s="60"/>
      <c r="B109" s="60"/>
      <c r="C109" s="83"/>
      <c r="D109" s="60"/>
      <c r="E109" s="83"/>
      <c r="F109" s="60"/>
      <c r="G109" s="83">
        <f t="shared" si="11"/>
        <v>0</v>
      </c>
      <c r="H109" s="128">
        <f t="shared" si="11"/>
        <v>0</v>
      </c>
      <c r="I109" s="60"/>
      <c r="J109" s="60"/>
      <c r="K109" s="60"/>
      <c r="L109" s="60" t="str">
        <f t="shared" si="10"/>
        <v xml:space="preserve"> </v>
      </c>
      <c r="M109" s="60"/>
      <c r="N109" s="82"/>
      <c r="O109" s="81"/>
      <c r="P109" s="82">
        <f>O109*G109</f>
        <v>0</v>
      </c>
    </row>
    <row r="110" spans="1:16" ht="15" x14ac:dyDescent="0.2">
      <c r="A110" s="60"/>
      <c r="B110" s="60"/>
      <c r="C110" s="83"/>
      <c r="D110" s="60"/>
      <c r="E110" s="83"/>
      <c r="F110" s="60"/>
      <c r="G110" s="83">
        <f t="shared" si="11"/>
        <v>0</v>
      </c>
      <c r="H110" s="128">
        <f t="shared" si="11"/>
        <v>0</v>
      </c>
      <c r="I110" s="60"/>
      <c r="J110" s="60"/>
      <c r="K110" s="60"/>
      <c r="L110" s="60" t="str">
        <f t="shared" si="10"/>
        <v xml:space="preserve"> </v>
      </c>
      <c r="M110" s="60"/>
      <c r="N110" s="82"/>
      <c r="O110" s="81"/>
      <c r="P110" s="82">
        <f>O110*G110</f>
        <v>0</v>
      </c>
    </row>
    <row r="111" spans="1:16" ht="15" x14ac:dyDescent="0.2">
      <c r="A111" s="60"/>
      <c r="B111" s="60"/>
      <c r="C111" s="83"/>
      <c r="D111" s="60"/>
      <c r="E111" s="83"/>
      <c r="F111" s="60"/>
      <c r="G111" s="83">
        <f t="shared" ref="G111:H174" si="12">G110-E111+C111</f>
        <v>0</v>
      </c>
      <c r="H111" s="128">
        <f t="shared" si="12"/>
        <v>0</v>
      </c>
      <c r="I111" s="60"/>
      <c r="J111" s="60"/>
      <c r="K111" s="60"/>
      <c r="L111" s="60" t="str">
        <f t="shared" ref="L111:L174" si="13">IF(D111&gt;0,D111," ")</f>
        <v xml:space="preserve"> </v>
      </c>
      <c r="M111" s="60"/>
      <c r="N111" s="82"/>
      <c r="O111" s="81"/>
      <c r="P111" s="82">
        <f t="shared" ref="P111:P174" si="14">O111*G111</f>
        <v>0</v>
      </c>
    </row>
    <row r="112" spans="1:16" ht="15" x14ac:dyDescent="0.2">
      <c r="A112" s="60"/>
      <c r="B112" s="60"/>
      <c r="C112" s="83"/>
      <c r="D112" s="60"/>
      <c r="E112" s="83"/>
      <c r="F112" s="60"/>
      <c r="G112" s="83">
        <f t="shared" si="12"/>
        <v>0</v>
      </c>
      <c r="H112" s="128">
        <f t="shared" si="12"/>
        <v>0</v>
      </c>
      <c r="I112" s="60"/>
      <c r="J112" s="60"/>
      <c r="K112" s="60"/>
      <c r="L112" s="60" t="str">
        <f t="shared" si="13"/>
        <v xml:space="preserve"> </v>
      </c>
      <c r="M112" s="60"/>
      <c r="N112" s="82"/>
      <c r="O112" s="81"/>
      <c r="P112" s="82">
        <f t="shared" si="14"/>
        <v>0</v>
      </c>
    </row>
    <row r="113" spans="1:16" ht="15" x14ac:dyDescent="0.2">
      <c r="A113" s="60"/>
      <c r="B113" s="60"/>
      <c r="C113" s="83"/>
      <c r="D113" s="60"/>
      <c r="E113" s="83"/>
      <c r="F113" s="60"/>
      <c r="G113" s="83">
        <f t="shared" si="12"/>
        <v>0</v>
      </c>
      <c r="H113" s="128">
        <f t="shared" si="12"/>
        <v>0</v>
      </c>
      <c r="I113" s="60"/>
      <c r="J113" s="60"/>
      <c r="K113" s="60"/>
      <c r="L113" s="60" t="str">
        <f t="shared" si="13"/>
        <v xml:space="preserve"> </v>
      </c>
      <c r="M113" s="60"/>
      <c r="N113" s="82"/>
      <c r="O113" s="81"/>
      <c r="P113" s="82">
        <f t="shared" si="14"/>
        <v>0</v>
      </c>
    </row>
    <row r="114" spans="1:16" ht="15" x14ac:dyDescent="0.2">
      <c r="A114" s="60"/>
      <c r="B114" s="60"/>
      <c r="C114" s="83"/>
      <c r="D114" s="60"/>
      <c r="E114" s="83"/>
      <c r="F114" s="60"/>
      <c r="G114" s="83">
        <f t="shared" si="12"/>
        <v>0</v>
      </c>
      <c r="H114" s="128">
        <f t="shared" si="12"/>
        <v>0</v>
      </c>
      <c r="I114" s="60"/>
      <c r="J114" s="60"/>
      <c r="K114" s="60"/>
      <c r="L114" s="60" t="str">
        <f t="shared" si="13"/>
        <v xml:space="preserve"> </v>
      </c>
      <c r="M114" s="60"/>
      <c r="N114" s="82"/>
      <c r="O114" s="81"/>
      <c r="P114" s="82">
        <f t="shared" si="14"/>
        <v>0</v>
      </c>
    </row>
    <row r="115" spans="1:16" ht="15" x14ac:dyDescent="0.2">
      <c r="A115" s="60"/>
      <c r="B115" s="60"/>
      <c r="C115" s="83"/>
      <c r="D115" s="60"/>
      <c r="E115" s="83"/>
      <c r="F115" s="60"/>
      <c r="G115" s="83">
        <f t="shared" si="12"/>
        <v>0</v>
      </c>
      <c r="H115" s="128">
        <f t="shared" si="12"/>
        <v>0</v>
      </c>
      <c r="I115" s="60"/>
      <c r="J115" s="60"/>
      <c r="K115" s="60"/>
      <c r="L115" s="60" t="str">
        <f t="shared" si="13"/>
        <v xml:space="preserve"> </v>
      </c>
      <c r="M115" s="60"/>
      <c r="N115" s="82"/>
      <c r="O115" s="81"/>
      <c r="P115" s="82">
        <f t="shared" si="14"/>
        <v>0</v>
      </c>
    </row>
    <row r="116" spans="1:16" ht="15" x14ac:dyDescent="0.2">
      <c r="A116" s="60"/>
      <c r="B116" s="60"/>
      <c r="C116" s="83"/>
      <c r="D116" s="60"/>
      <c r="E116" s="83"/>
      <c r="F116" s="60"/>
      <c r="G116" s="83">
        <f t="shared" si="12"/>
        <v>0</v>
      </c>
      <c r="H116" s="128">
        <f t="shared" si="12"/>
        <v>0</v>
      </c>
      <c r="I116" s="60"/>
      <c r="J116" s="60"/>
      <c r="K116" s="60"/>
      <c r="L116" s="60" t="str">
        <f t="shared" si="13"/>
        <v xml:space="preserve"> </v>
      </c>
      <c r="M116" s="60"/>
      <c r="N116" s="82"/>
      <c r="O116" s="81"/>
      <c r="P116" s="82">
        <f t="shared" si="14"/>
        <v>0</v>
      </c>
    </row>
    <row r="117" spans="1:16" ht="15" x14ac:dyDescent="0.2">
      <c r="A117" s="76"/>
      <c r="B117" s="76"/>
      <c r="C117" s="77"/>
      <c r="D117" s="76"/>
      <c r="E117" s="77"/>
      <c r="F117" s="76"/>
      <c r="G117" s="83">
        <f t="shared" si="12"/>
        <v>0</v>
      </c>
      <c r="H117" s="128">
        <f t="shared" si="12"/>
        <v>0</v>
      </c>
      <c r="I117" s="60"/>
      <c r="J117" s="60"/>
      <c r="K117" s="76"/>
      <c r="L117" s="60" t="str">
        <f t="shared" si="13"/>
        <v xml:space="preserve"> </v>
      </c>
      <c r="M117" s="76"/>
      <c r="N117" s="81"/>
      <c r="O117" s="81"/>
      <c r="P117" s="82">
        <f t="shared" si="14"/>
        <v>0</v>
      </c>
    </row>
    <row r="118" spans="1:16" ht="15" x14ac:dyDescent="0.2">
      <c r="A118" s="76"/>
      <c r="B118" s="76"/>
      <c r="C118" s="77"/>
      <c r="D118" s="76"/>
      <c r="E118" s="77"/>
      <c r="F118" s="76"/>
      <c r="G118" s="83">
        <f t="shared" si="12"/>
        <v>0</v>
      </c>
      <c r="H118" s="128">
        <f t="shared" si="12"/>
        <v>0</v>
      </c>
      <c r="I118" s="60"/>
      <c r="J118" s="60"/>
      <c r="K118" s="76"/>
      <c r="L118" s="60" t="str">
        <f t="shared" si="13"/>
        <v xml:space="preserve"> </v>
      </c>
      <c r="M118" s="76"/>
      <c r="N118" s="81"/>
      <c r="O118" s="81"/>
      <c r="P118" s="82">
        <f t="shared" si="14"/>
        <v>0</v>
      </c>
    </row>
    <row r="119" spans="1:16" ht="15" x14ac:dyDescent="0.2">
      <c r="A119" s="76"/>
      <c r="B119" s="76"/>
      <c r="C119" s="77"/>
      <c r="D119" s="76"/>
      <c r="E119" s="77"/>
      <c r="F119" s="76"/>
      <c r="G119" s="83">
        <f t="shared" si="12"/>
        <v>0</v>
      </c>
      <c r="H119" s="128">
        <f t="shared" si="12"/>
        <v>0</v>
      </c>
      <c r="I119" s="60"/>
      <c r="J119" s="60"/>
      <c r="K119" s="76"/>
      <c r="L119" s="60" t="str">
        <f t="shared" si="13"/>
        <v xml:space="preserve"> </v>
      </c>
      <c r="M119" s="76"/>
      <c r="N119" s="81"/>
      <c r="O119" s="81"/>
      <c r="P119" s="82">
        <f t="shared" si="14"/>
        <v>0</v>
      </c>
    </row>
    <row r="120" spans="1:16" ht="15" x14ac:dyDescent="0.2">
      <c r="A120" s="76"/>
      <c r="B120" s="76"/>
      <c r="C120" s="77"/>
      <c r="D120" s="76"/>
      <c r="E120" s="77"/>
      <c r="F120" s="76"/>
      <c r="G120" s="83">
        <f t="shared" si="12"/>
        <v>0</v>
      </c>
      <c r="H120" s="128">
        <f t="shared" si="12"/>
        <v>0</v>
      </c>
      <c r="I120" s="60"/>
      <c r="J120" s="60"/>
      <c r="K120" s="76"/>
      <c r="L120" s="60" t="str">
        <f t="shared" si="13"/>
        <v xml:space="preserve"> </v>
      </c>
      <c r="M120" s="76"/>
      <c r="N120" s="81"/>
      <c r="O120" s="81"/>
      <c r="P120" s="82">
        <f t="shared" si="14"/>
        <v>0</v>
      </c>
    </row>
    <row r="121" spans="1:16" ht="15" x14ac:dyDescent="0.2">
      <c r="A121" s="76"/>
      <c r="B121" s="76"/>
      <c r="C121" s="77"/>
      <c r="D121" s="76"/>
      <c r="E121" s="77"/>
      <c r="F121" s="76"/>
      <c r="G121" s="83">
        <f t="shared" si="12"/>
        <v>0</v>
      </c>
      <c r="H121" s="128">
        <f t="shared" si="12"/>
        <v>0</v>
      </c>
      <c r="I121" s="60"/>
      <c r="J121" s="60"/>
      <c r="K121" s="76"/>
      <c r="L121" s="60" t="str">
        <f t="shared" si="13"/>
        <v xml:space="preserve"> </v>
      </c>
      <c r="M121" s="76"/>
      <c r="N121" s="81"/>
      <c r="O121" s="81"/>
      <c r="P121" s="82">
        <f t="shared" si="14"/>
        <v>0</v>
      </c>
    </row>
    <row r="122" spans="1:16" ht="15" x14ac:dyDescent="0.2">
      <c r="A122" s="76"/>
      <c r="B122" s="76"/>
      <c r="C122" s="77"/>
      <c r="D122" s="76"/>
      <c r="E122" s="77"/>
      <c r="F122" s="76"/>
      <c r="G122" s="83">
        <f t="shared" si="12"/>
        <v>0</v>
      </c>
      <c r="H122" s="128">
        <f t="shared" si="12"/>
        <v>0</v>
      </c>
      <c r="I122" s="60"/>
      <c r="J122" s="60"/>
      <c r="K122" s="76"/>
      <c r="L122" s="60" t="str">
        <f t="shared" si="13"/>
        <v xml:space="preserve"> </v>
      </c>
      <c r="M122" s="76"/>
      <c r="N122" s="81"/>
      <c r="O122" s="81"/>
      <c r="P122" s="82">
        <f t="shared" si="14"/>
        <v>0</v>
      </c>
    </row>
    <row r="123" spans="1:16" ht="15" x14ac:dyDescent="0.2">
      <c r="A123" s="76"/>
      <c r="B123" s="76"/>
      <c r="C123" s="77"/>
      <c r="D123" s="76"/>
      <c r="E123" s="77"/>
      <c r="F123" s="76"/>
      <c r="G123" s="83">
        <f t="shared" si="12"/>
        <v>0</v>
      </c>
      <c r="H123" s="128">
        <f t="shared" si="12"/>
        <v>0</v>
      </c>
      <c r="I123" s="60"/>
      <c r="J123" s="60"/>
      <c r="K123" s="76"/>
      <c r="L123" s="60" t="str">
        <f t="shared" si="13"/>
        <v xml:space="preserve"> </v>
      </c>
      <c r="M123" s="76"/>
      <c r="N123" s="81"/>
      <c r="O123" s="81"/>
      <c r="P123" s="82">
        <f t="shared" si="14"/>
        <v>0</v>
      </c>
    </row>
    <row r="124" spans="1:16" ht="15" x14ac:dyDescent="0.2">
      <c r="A124" s="76"/>
      <c r="B124" s="76"/>
      <c r="C124" s="77"/>
      <c r="D124" s="76"/>
      <c r="E124" s="77"/>
      <c r="F124" s="76"/>
      <c r="G124" s="83">
        <f t="shared" si="12"/>
        <v>0</v>
      </c>
      <c r="H124" s="128">
        <f t="shared" si="12"/>
        <v>0</v>
      </c>
      <c r="I124" s="60"/>
      <c r="J124" s="60"/>
      <c r="K124" s="76"/>
      <c r="L124" s="60" t="str">
        <f t="shared" si="13"/>
        <v xml:space="preserve"> </v>
      </c>
      <c r="M124" s="76"/>
      <c r="N124" s="81"/>
      <c r="O124" s="81"/>
      <c r="P124" s="82">
        <f t="shared" si="14"/>
        <v>0</v>
      </c>
    </row>
    <row r="125" spans="1:16" ht="15" x14ac:dyDescent="0.2">
      <c r="A125" s="76"/>
      <c r="B125" s="76"/>
      <c r="C125" s="77"/>
      <c r="D125" s="76"/>
      <c r="E125" s="77"/>
      <c r="F125" s="76"/>
      <c r="G125" s="83">
        <f t="shared" si="12"/>
        <v>0</v>
      </c>
      <c r="H125" s="128">
        <f t="shared" si="12"/>
        <v>0</v>
      </c>
      <c r="I125" s="60"/>
      <c r="J125" s="60"/>
      <c r="K125" s="76"/>
      <c r="L125" s="60" t="str">
        <f t="shared" si="13"/>
        <v xml:space="preserve"> </v>
      </c>
      <c r="M125" s="76"/>
      <c r="N125" s="81"/>
      <c r="O125" s="81"/>
      <c r="P125" s="82">
        <f t="shared" si="14"/>
        <v>0</v>
      </c>
    </row>
    <row r="126" spans="1:16" ht="15" x14ac:dyDescent="0.2">
      <c r="A126" s="76"/>
      <c r="B126" s="76"/>
      <c r="C126" s="77"/>
      <c r="D126" s="76"/>
      <c r="E126" s="77"/>
      <c r="F126" s="76"/>
      <c r="G126" s="83">
        <f t="shared" si="12"/>
        <v>0</v>
      </c>
      <c r="H126" s="128">
        <f t="shared" si="12"/>
        <v>0</v>
      </c>
      <c r="I126" s="60"/>
      <c r="J126" s="60"/>
      <c r="K126" s="76"/>
      <c r="L126" s="60" t="str">
        <f t="shared" si="13"/>
        <v xml:space="preserve"> </v>
      </c>
      <c r="M126" s="76"/>
      <c r="N126" s="81"/>
      <c r="O126" s="81"/>
      <c r="P126" s="82">
        <f t="shared" si="14"/>
        <v>0</v>
      </c>
    </row>
    <row r="127" spans="1:16" ht="15" x14ac:dyDescent="0.2">
      <c r="A127" s="76"/>
      <c r="B127" s="76"/>
      <c r="C127" s="77"/>
      <c r="D127" s="76"/>
      <c r="E127" s="77"/>
      <c r="F127" s="76"/>
      <c r="G127" s="83">
        <f t="shared" si="12"/>
        <v>0</v>
      </c>
      <c r="H127" s="128">
        <f t="shared" si="12"/>
        <v>0</v>
      </c>
      <c r="I127" s="60"/>
      <c r="J127" s="60"/>
      <c r="K127" s="76"/>
      <c r="L127" s="60" t="str">
        <f t="shared" si="13"/>
        <v xml:space="preserve"> </v>
      </c>
      <c r="M127" s="76"/>
      <c r="N127" s="81"/>
      <c r="O127" s="81"/>
      <c r="P127" s="82">
        <f t="shared" si="14"/>
        <v>0</v>
      </c>
    </row>
    <row r="128" spans="1:16" ht="15" x14ac:dyDescent="0.2">
      <c r="A128" s="76"/>
      <c r="B128" s="76"/>
      <c r="C128" s="77"/>
      <c r="D128" s="76"/>
      <c r="E128" s="77"/>
      <c r="F128" s="76"/>
      <c r="G128" s="83">
        <f t="shared" si="12"/>
        <v>0</v>
      </c>
      <c r="H128" s="128">
        <f t="shared" si="12"/>
        <v>0</v>
      </c>
      <c r="I128" s="60"/>
      <c r="J128" s="60"/>
      <c r="K128" s="76"/>
      <c r="L128" s="60" t="str">
        <f t="shared" si="13"/>
        <v xml:space="preserve"> </v>
      </c>
      <c r="M128" s="76"/>
      <c r="N128" s="81"/>
      <c r="O128" s="81"/>
      <c r="P128" s="82">
        <f t="shared" si="14"/>
        <v>0</v>
      </c>
    </row>
    <row r="129" spans="1:16" ht="15" x14ac:dyDescent="0.2">
      <c r="A129" s="76"/>
      <c r="B129" s="76"/>
      <c r="C129" s="77"/>
      <c r="D129" s="76"/>
      <c r="E129" s="77"/>
      <c r="F129" s="76"/>
      <c r="G129" s="83">
        <f t="shared" si="12"/>
        <v>0</v>
      </c>
      <c r="H129" s="128">
        <f t="shared" si="12"/>
        <v>0</v>
      </c>
      <c r="I129" s="60"/>
      <c r="J129" s="60"/>
      <c r="K129" s="76"/>
      <c r="L129" s="60" t="str">
        <f t="shared" si="13"/>
        <v xml:space="preserve"> </v>
      </c>
      <c r="M129" s="76"/>
      <c r="N129" s="81"/>
      <c r="O129" s="81"/>
      <c r="P129" s="82">
        <f t="shared" si="14"/>
        <v>0</v>
      </c>
    </row>
    <row r="130" spans="1:16" ht="15" x14ac:dyDescent="0.2">
      <c r="A130" s="76"/>
      <c r="B130" s="76"/>
      <c r="C130" s="77"/>
      <c r="D130" s="76"/>
      <c r="E130" s="77"/>
      <c r="F130" s="76"/>
      <c r="G130" s="83">
        <f t="shared" si="12"/>
        <v>0</v>
      </c>
      <c r="H130" s="128">
        <f t="shared" si="12"/>
        <v>0</v>
      </c>
      <c r="I130" s="60"/>
      <c r="J130" s="60"/>
      <c r="K130" s="76"/>
      <c r="L130" s="60" t="str">
        <f t="shared" si="13"/>
        <v xml:space="preserve"> </v>
      </c>
      <c r="M130" s="76"/>
      <c r="N130" s="81"/>
      <c r="O130" s="81"/>
      <c r="P130" s="82">
        <f t="shared" si="14"/>
        <v>0</v>
      </c>
    </row>
    <row r="131" spans="1:16" ht="15" x14ac:dyDescent="0.2">
      <c r="A131" s="76"/>
      <c r="B131" s="76"/>
      <c r="C131" s="77"/>
      <c r="D131" s="76"/>
      <c r="E131" s="77"/>
      <c r="F131" s="76"/>
      <c r="G131" s="83">
        <f t="shared" si="12"/>
        <v>0</v>
      </c>
      <c r="H131" s="128">
        <f t="shared" si="12"/>
        <v>0</v>
      </c>
      <c r="I131" s="60"/>
      <c r="J131" s="60"/>
      <c r="K131" s="76"/>
      <c r="L131" s="60" t="str">
        <f t="shared" si="13"/>
        <v xml:space="preserve"> </v>
      </c>
      <c r="M131" s="76"/>
      <c r="N131" s="81"/>
      <c r="O131" s="81"/>
      <c r="P131" s="82">
        <f t="shared" si="14"/>
        <v>0</v>
      </c>
    </row>
    <row r="132" spans="1:16" ht="15" x14ac:dyDescent="0.2">
      <c r="A132" s="76"/>
      <c r="B132" s="76"/>
      <c r="C132" s="77"/>
      <c r="D132" s="76"/>
      <c r="E132" s="77"/>
      <c r="F132" s="76"/>
      <c r="G132" s="83">
        <f t="shared" si="12"/>
        <v>0</v>
      </c>
      <c r="H132" s="128">
        <f t="shared" si="12"/>
        <v>0</v>
      </c>
      <c r="I132" s="60"/>
      <c r="J132" s="60"/>
      <c r="K132" s="76"/>
      <c r="L132" s="60" t="str">
        <f t="shared" si="13"/>
        <v xml:space="preserve"> </v>
      </c>
      <c r="M132" s="76"/>
      <c r="N132" s="81"/>
      <c r="O132" s="81"/>
      <c r="P132" s="82">
        <f t="shared" si="14"/>
        <v>0</v>
      </c>
    </row>
    <row r="133" spans="1:16" ht="15" x14ac:dyDescent="0.2">
      <c r="A133" s="76"/>
      <c r="B133" s="76"/>
      <c r="C133" s="77"/>
      <c r="D133" s="76"/>
      <c r="E133" s="77"/>
      <c r="F133" s="76"/>
      <c r="G133" s="83">
        <f t="shared" si="12"/>
        <v>0</v>
      </c>
      <c r="H133" s="128">
        <f t="shared" si="12"/>
        <v>0</v>
      </c>
      <c r="I133" s="60"/>
      <c r="J133" s="60"/>
      <c r="K133" s="76"/>
      <c r="L133" s="60" t="str">
        <f t="shared" si="13"/>
        <v xml:space="preserve"> </v>
      </c>
      <c r="M133" s="76"/>
      <c r="N133" s="81"/>
      <c r="O133" s="81"/>
      <c r="P133" s="82">
        <f t="shared" si="14"/>
        <v>0</v>
      </c>
    </row>
    <row r="134" spans="1:16" ht="15" x14ac:dyDescent="0.2">
      <c r="A134" s="76"/>
      <c r="B134" s="76"/>
      <c r="C134" s="77"/>
      <c r="D134" s="76"/>
      <c r="E134" s="77"/>
      <c r="F134" s="76"/>
      <c r="G134" s="83">
        <f t="shared" si="12"/>
        <v>0</v>
      </c>
      <c r="H134" s="128">
        <f t="shared" si="12"/>
        <v>0</v>
      </c>
      <c r="I134" s="60"/>
      <c r="J134" s="60"/>
      <c r="K134" s="76"/>
      <c r="L134" s="60" t="str">
        <f t="shared" si="13"/>
        <v xml:space="preserve"> </v>
      </c>
      <c r="M134" s="76"/>
      <c r="N134" s="81"/>
      <c r="O134" s="81"/>
      <c r="P134" s="82">
        <f t="shared" si="14"/>
        <v>0</v>
      </c>
    </row>
    <row r="135" spans="1:16" ht="15" x14ac:dyDescent="0.2">
      <c r="A135" s="76"/>
      <c r="B135" s="76"/>
      <c r="C135" s="77"/>
      <c r="D135" s="76"/>
      <c r="E135" s="77"/>
      <c r="F135" s="76"/>
      <c r="G135" s="83">
        <f t="shared" si="12"/>
        <v>0</v>
      </c>
      <c r="H135" s="128">
        <f t="shared" si="12"/>
        <v>0</v>
      </c>
      <c r="I135" s="60"/>
      <c r="J135" s="60"/>
      <c r="K135" s="76"/>
      <c r="L135" s="60" t="str">
        <f t="shared" si="13"/>
        <v xml:space="preserve"> </v>
      </c>
      <c r="M135" s="76"/>
      <c r="N135" s="81"/>
      <c r="O135" s="81"/>
      <c r="P135" s="82">
        <f t="shared" si="14"/>
        <v>0</v>
      </c>
    </row>
    <row r="136" spans="1:16" ht="15" x14ac:dyDescent="0.2">
      <c r="A136" s="76"/>
      <c r="B136" s="76"/>
      <c r="C136" s="77"/>
      <c r="D136" s="76"/>
      <c r="E136" s="77"/>
      <c r="F136" s="76"/>
      <c r="G136" s="83">
        <f t="shared" si="12"/>
        <v>0</v>
      </c>
      <c r="H136" s="128">
        <f t="shared" si="12"/>
        <v>0</v>
      </c>
      <c r="I136" s="60"/>
      <c r="J136" s="60"/>
      <c r="K136" s="76"/>
      <c r="L136" s="60" t="str">
        <f t="shared" si="13"/>
        <v xml:space="preserve"> </v>
      </c>
      <c r="M136" s="76"/>
      <c r="N136" s="81"/>
      <c r="O136" s="81"/>
      <c r="P136" s="82">
        <f t="shared" si="14"/>
        <v>0</v>
      </c>
    </row>
    <row r="137" spans="1:16" ht="15" x14ac:dyDescent="0.2">
      <c r="A137" s="76"/>
      <c r="B137" s="76"/>
      <c r="C137" s="77"/>
      <c r="D137" s="76"/>
      <c r="E137" s="77"/>
      <c r="F137" s="76"/>
      <c r="G137" s="83">
        <f t="shared" si="12"/>
        <v>0</v>
      </c>
      <c r="H137" s="128">
        <f t="shared" si="12"/>
        <v>0</v>
      </c>
      <c r="I137" s="60"/>
      <c r="J137" s="60"/>
      <c r="K137" s="76"/>
      <c r="L137" s="60" t="str">
        <f t="shared" si="13"/>
        <v xml:space="preserve"> </v>
      </c>
      <c r="M137" s="76"/>
      <c r="N137" s="81"/>
      <c r="O137" s="81"/>
      <c r="P137" s="82">
        <f t="shared" si="14"/>
        <v>0</v>
      </c>
    </row>
    <row r="138" spans="1:16" ht="15" x14ac:dyDescent="0.2">
      <c r="A138" s="76"/>
      <c r="B138" s="76"/>
      <c r="C138" s="77"/>
      <c r="D138" s="76"/>
      <c r="E138" s="77"/>
      <c r="F138" s="76"/>
      <c r="G138" s="83">
        <f t="shared" si="12"/>
        <v>0</v>
      </c>
      <c r="H138" s="128">
        <f t="shared" si="12"/>
        <v>0</v>
      </c>
      <c r="I138" s="60"/>
      <c r="J138" s="60"/>
      <c r="K138" s="76"/>
      <c r="L138" s="60" t="str">
        <f t="shared" si="13"/>
        <v xml:space="preserve"> </v>
      </c>
      <c r="M138" s="76"/>
      <c r="N138" s="81"/>
      <c r="O138" s="81"/>
      <c r="P138" s="82">
        <f t="shared" si="14"/>
        <v>0</v>
      </c>
    </row>
    <row r="139" spans="1:16" ht="15" x14ac:dyDescent="0.2">
      <c r="A139" s="76"/>
      <c r="B139" s="76"/>
      <c r="C139" s="77"/>
      <c r="D139" s="76"/>
      <c r="E139" s="77"/>
      <c r="F139" s="76"/>
      <c r="G139" s="83">
        <f t="shared" si="12"/>
        <v>0</v>
      </c>
      <c r="H139" s="128">
        <f t="shared" si="12"/>
        <v>0</v>
      </c>
      <c r="I139" s="60"/>
      <c r="J139" s="60"/>
      <c r="K139" s="76"/>
      <c r="L139" s="60" t="str">
        <f t="shared" si="13"/>
        <v xml:space="preserve"> </v>
      </c>
      <c r="M139" s="76"/>
      <c r="N139" s="81"/>
      <c r="O139" s="81"/>
      <c r="P139" s="82">
        <f t="shared" si="14"/>
        <v>0</v>
      </c>
    </row>
    <row r="140" spans="1:16" ht="15" x14ac:dyDescent="0.2">
      <c r="A140" s="76"/>
      <c r="B140" s="76"/>
      <c r="C140" s="77"/>
      <c r="D140" s="76"/>
      <c r="E140" s="77"/>
      <c r="F140" s="76"/>
      <c r="G140" s="83">
        <f t="shared" si="12"/>
        <v>0</v>
      </c>
      <c r="H140" s="128">
        <f t="shared" si="12"/>
        <v>0</v>
      </c>
      <c r="I140" s="60"/>
      <c r="J140" s="60"/>
      <c r="K140" s="76"/>
      <c r="L140" s="60" t="str">
        <f t="shared" si="13"/>
        <v xml:space="preserve"> </v>
      </c>
      <c r="M140" s="76"/>
      <c r="N140" s="81"/>
      <c r="O140" s="81"/>
      <c r="P140" s="82">
        <f t="shared" si="14"/>
        <v>0</v>
      </c>
    </row>
    <row r="141" spans="1:16" ht="15" x14ac:dyDescent="0.2">
      <c r="A141" s="76"/>
      <c r="B141" s="76"/>
      <c r="C141" s="77"/>
      <c r="D141" s="76"/>
      <c r="E141" s="77"/>
      <c r="F141" s="76"/>
      <c r="G141" s="83">
        <f t="shared" si="12"/>
        <v>0</v>
      </c>
      <c r="H141" s="128">
        <f t="shared" si="12"/>
        <v>0</v>
      </c>
      <c r="I141" s="60"/>
      <c r="J141" s="60"/>
      <c r="K141" s="76"/>
      <c r="L141" s="60" t="str">
        <f t="shared" si="13"/>
        <v xml:space="preserve"> </v>
      </c>
      <c r="M141" s="76"/>
      <c r="N141" s="81"/>
      <c r="O141" s="81"/>
      <c r="P141" s="82">
        <f t="shared" si="14"/>
        <v>0</v>
      </c>
    </row>
    <row r="142" spans="1:16" ht="15" x14ac:dyDescent="0.2">
      <c r="A142" s="76"/>
      <c r="B142" s="76"/>
      <c r="C142" s="77"/>
      <c r="D142" s="76"/>
      <c r="E142" s="77"/>
      <c r="F142" s="76"/>
      <c r="G142" s="83">
        <f t="shared" si="12"/>
        <v>0</v>
      </c>
      <c r="H142" s="128">
        <f t="shared" si="12"/>
        <v>0</v>
      </c>
      <c r="I142" s="60"/>
      <c r="J142" s="60"/>
      <c r="K142" s="76"/>
      <c r="L142" s="60" t="str">
        <f t="shared" si="13"/>
        <v xml:space="preserve"> </v>
      </c>
      <c r="M142" s="76"/>
      <c r="N142" s="81"/>
      <c r="O142" s="81"/>
      <c r="P142" s="82">
        <f t="shared" si="14"/>
        <v>0</v>
      </c>
    </row>
    <row r="143" spans="1:16" ht="15" x14ac:dyDescent="0.2">
      <c r="A143" s="76"/>
      <c r="B143" s="76"/>
      <c r="C143" s="77"/>
      <c r="D143" s="76"/>
      <c r="E143" s="77"/>
      <c r="F143" s="76"/>
      <c r="G143" s="83">
        <f t="shared" si="12"/>
        <v>0</v>
      </c>
      <c r="H143" s="128">
        <f t="shared" si="12"/>
        <v>0</v>
      </c>
      <c r="I143" s="60"/>
      <c r="J143" s="60"/>
      <c r="K143" s="76"/>
      <c r="L143" s="60" t="str">
        <f t="shared" si="13"/>
        <v xml:space="preserve"> </v>
      </c>
      <c r="M143" s="76"/>
      <c r="N143" s="81"/>
      <c r="O143" s="81"/>
      <c r="P143" s="82">
        <f t="shared" si="14"/>
        <v>0</v>
      </c>
    </row>
    <row r="144" spans="1:16" ht="15" x14ac:dyDescent="0.2">
      <c r="A144" s="76"/>
      <c r="B144" s="76"/>
      <c r="C144" s="77"/>
      <c r="D144" s="76"/>
      <c r="E144" s="77"/>
      <c r="F144" s="76"/>
      <c r="G144" s="83">
        <f t="shared" si="12"/>
        <v>0</v>
      </c>
      <c r="H144" s="128">
        <f t="shared" si="12"/>
        <v>0</v>
      </c>
      <c r="I144" s="60"/>
      <c r="J144" s="60"/>
      <c r="K144" s="76"/>
      <c r="L144" s="60" t="str">
        <f t="shared" si="13"/>
        <v xml:space="preserve"> </v>
      </c>
      <c r="M144" s="76"/>
      <c r="N144" s="81"/>
      <c r="O144" s="81"/>
      <c r="P144" s="82">
        <f t="shared" si="14"/>
        <v>0</v>
      </c>
    </row>
    <row r="145" spans="1:16" ht="15" x14ac:dyDescent="0.2">
      <c r="A145" s="76"/>
      <c r="B145" s="76"/>
      <c r="C145" s="77"/>
      <c r="D145" s="76"/>
      <c r="E145" s="77"/>
      <c r="F145" s="76"/>
      <c r="G145" s="83">
        <f t="shared" si="12"/>
        <v>0</v>
      </c>
      <c r="H145" s="128">
        <f t="shared" si="12"/>
        <v>0</v>
      </c>
      <c r="I145" s="60"/>
      <c r="J145" s="60"/>
      <c r="K145" s="76"/>
      <c r="L145" s="60" t="str">
        <f t="shared" si="13"/>
        <v xml:space="preserve"> </v>
      </c>
      <c r="M145" s="76"/>
      <c r="N145" s="81"/>
      <c r="O145" s="81"/>
      <c r="P145" s="82">
        <f t="shared" si="14"/>
        <v>0</v>
      </c>
    </row>
    <row r="146" spans="1:16" ht="15" x14ac:dyDescent="0.2">
      <c r="A146" s="76"/>
      <c r="B146" s="76"/>
      <c r="C146" s="77"/>
      <c r="D146" s="76"/>
      <c r="E146" s="77"/>
      <c r="F146" s="76"/>
      <c r="G146" s="83">
        <f t="shared" si="12"/>
        <v>0</v>
      </c>
      <c r="H146" s="128">
        <f t="shared" si="12"/>
        <v>0</v>
      </c>
      <c r="I146" s="60"/>
      <c r="J146" s="60"/>
      <c r="K146" s="76"/>
      <c r="L146" s="60" t="str">
        <f t="shared" si="13"/>
        <v xml:space="preserve"> </v>
      </c>
      <c r="M146" s="76"/>
      <c r="N146" s="81"/>
      <c r="O146" s="81"/>
      <c r="P146" s="82">
        <f t="shared" si="14"/>
        <v>0</v>
      </c>
    </row>
    <row r="147" spans="1:16" ht="15" x14ac:dyDescent="0.2">
      <c r="A147" s="76"/>
      <c r="B147" s="76"/>
      <c r="C147" s="77"/>
      <c r="D147" s="76"/>
      <c r="E147" s="77"/>
      <c r="F147" s="76"/>
      <c r="G147" s="83">
        <f t="shared" si="12"/>
        <v>0</v>
      </c>
      <c r="H147" s="128">
        <f t="shared" si="12"/>
        <v>0</v>
      </c>
      <c r="I147" s="60"/>
      <c r="J147" s="60"/>
      <c r="K147" s="76"/>
      <c r="L147" s="60" t="str">
        <f t="shared" si="13"/>
        <v xml:space="preserve"> </v>
      </c>
      <c r="M147" s="76"/>
      <c r="N147" s="81"/>
      <c r="O147" s="81"/>
      <c r="P147" s="82">
        <f t="shared" si="14"/>
        <v>0</v>
      </c>
    </row>
    <row r="148" spans="1:16" ht="15" x14ac:dyDescent="0.2">
      <c r="A148" s="76"/>
      <c r="B148" s="76"/>
      <c r="C148" s="77"/>
      <c r="D148" s="76"/>
      <c r="E148" s="77"/>
      <c r="F148" s="76"/>
      <c r="G148" s="83">
        <f t="shared" si="12"/>
        <v>0</v>
      </c>
      <c r="H148" s="128">
        <f t="shared" si="12"/>
        <v>0</v>
      </c>
      <c r="I148" s="60"/>
      <c r="J148" s="60"/>
      <c r="K148" s="76"/>
      <c r="L148" s="60" t="str">
        <f t="shared" si="13"/>
        <v xml:space="preserve"> </v>
      </c>
      <c r="M148" s="76"/>
      <c r="N148" s="81"/>
      <c r="O148" s="81"/>
      <c r="P148" s="82">
        <f t="shared" si="14"/>
        <v>0</v>
      </c>
    </row>
    <row r="149" spans="1:16" ht="15" x14ac:dyDescent="0.2">
      <c r="A149" s="76"/>
      <c r="B149" s="76"/>
      <c r="C149" s="77"/>
      <c r="D149" s="76"/>
      <c r="E149" s="77"/>
      <c r="F149" s="76"/>
      <c r="G149" s="83">
        <f t="shared" si="12"/>
        <v>0</v>
      </c>
      <c r="H149" s="128">
        <f t="shared" si="12"/>
        <v>0</v>
      </c>
      <c r="I149" s="60"/>
      <c r="J149" s="60"/>
      <c r="K149" s="76"/>
      <c r="L149" s="60" t="str">
        <f t="shared" si="13"/>
        <v xml:space="preserve"> </v>
      </c>
      <c r="M149" s="76"/>
      <c r="N149" s="81"/>
      <c r="O149" s="81"/>
      <c r="P149" s="82">
        <f t="shared" si="14"/>
        <v>0</v>
      </c>
    </row>
    <row r="150" spans="1:16" ht="15" x14ac:dyDescent="0.2">
      <c r="A150" s="76"/>
      <c r="B150" s="76"/>
      <c r="C150" s="77"/>
      <c r="D150" s="76"/>
      <c r="E150" s="77"/>
      <c r="F150" s="76"/>
      <c r="G150" s="83">
        <f t="shared" si="12"/>
        <v>0</v>
      </c>
      <c r="H150" s="128">
        <f t="shared" si="12"/>
        <v>0</v>
      </c>
      <c r="I150" s="60"/>
      <c r="J150" s="60"/>
      <c r="K150" s="76"/>
      <c r="L150" s="60" t="str">
        <f t="shared" si="13"/>
        <v xml:space="preserve"> </v>
      </c>
      <c r="M150" s="76"/>
      <c r="N150" s="81"/>
      <c r="O150" s="81"/>
      <c r="P150" s="82">
        <f t="shared" si="14"/>
        <v>0</v>
      </c>
    </row>
    <row r="151" spans="1:16" ht="15" x14ac:dyDescent="0.2">
      <c r="A151" s="76"/>
      <c r="B151" s="76"/>
      <c r="C151" s="77"/>
      <c r="D151" s="76"/>
      <c r="E151" s="77"/>
      <c r="F151" s="76"/>
      <c r="G151" s="83">
        <f t="shared" si="12"/>
        <v>0</v>
      </c>
      <c r="H151" s="128">
        <f t="shared" si="12"/>
        <v>0</v>
      </c>
      <c r="I151" s="60"/>
      <c r="J151" s="60"/>
      <c r="K151" s="76"/>
      <c r="L151" s="60" t="str">
        <f t="shared" si="13"/>
        <v xml:space="preserve"> </v>
      </c>
      <c r="M151" s="76"/>
      <c r="N151" s="81"/>
      <c r="O151" s="81"/>
      <c r="P151" s="82">
        <f t="shared" si="14"/>
        <v>0</v>
      </c>
    </row>
    <row r="152" spans="1:16" ht="15" x14ac:dyDescent="0.2">
      <c r="A152" s="76"/>
      <c r="B152" s="76"/>
      <c r="C152" s="77"/>
      <c r="D152" s="76"/>
      <c r="E152" s="77"/>
      <c r="F152" s="76"/>
      <c r="G152" s="83">
        <f t="shared" si="12"/>
        <v>0</v>
      </c>
      <c r="H152" s="128">
        <f t="shared" si="12"/>
        <v>0</v>
      </c>
      <c r="I152" s="60"/>
      <c r="J152" s="60"/>
      <c r="K152" s="76"/>
      <c r="L152" s="60" t="str">
        <f t="shared" si="13"/>
        <v xml:space="preserve"> </v>
      </c>
      <c r="M152" s="76"/>
      <c r="N152" s="81"/>
      <c r="O152" s="81"/>
      <c r="P152" s="82">
        <f t="shared" si="14"/>
        <v>0</v>
      </c>
    </row>
    <row r="153" spans="1:16" ht="15" x14ac:dyDescent="0.2">
      <c r="A153" s="76"/>
      <c r="B153" s="76"/>
      <c r="C153" s="77"/>
      <c r="D153" s="76"/>
      <c r="E153" s="77"/>
      <c r="F153" s="76"/>
      <c r="G153" s="83">
        <f t="shared" si="12"/>
        <v>0</v>
      </c>
      <c r="H153" s="128">
        <f t="shared" si="12"/>
        <v>0</v>
      </c>
      <c r="I153" s="60"/>
      <c r="J153" s="60"/>
      <c r="K153" s="76"/>
      <c r="L153" s="60" t="str">
        <f t="shared" si="13"/>
        <v xml:space="preserve"> </v>
      </c>
      <c r="M153" s="76"/>
      <c r="N153" s="81"/>
      <c r="O153" s="81"/>
      <c r="P153" s="82">
        <f t="shared" si="14"/>
        <v>0</v>
      </c>
    </row>
    <row r="154" spans="1:16" ht="15" x14ac:dyDescent="0.2">
      <c r="A154" s="76"/>
      <c r="B154" s="76"/>
      <c r="C154" s="77"/>
      <c r="D154" s="76"/>
      <c r="E154" s="77"/>
      <c r="F154" s="76"/>
      <c r="G154" s="83">
        <f t="shared" si="12"/>
        <v>0</v>
      </c>
      <c r="H154" s="128">
        <f t="shared" si="12"/>
        <v>0</v>
      </c>
      <c r="I154" s="60"/>
      <c r="J154" s="60"/>
      <c r="K154" s="76"/>
      <c r="L154" s="60" t="str">
        <f t="shared" si="13"/>
        <v xml:space="preserve"> </v>
      </c>
      <c r="M154" s="76"/>
      <c r="N154" s="81"/>
      <c r="O154" s="81"/>
      <c r="P154" s="82">
        <f t="shared" si="14"/>
        <v>0</v>
      </c>
    </row>
    <row r="155" spans="1:16" ht="15" x14ac:dyDescent="0.2">
      <c r="A155" s="76"/>
      <c r="B155" s="76"/>
      <c r="C155" s="77"/>
      <c r="D155" s="76"/>
      <c r="E155" s="77"/>
      <c r="F155" s="76"/>
      <c r="G155" s="83">
        <f t="shared" si="12"/>
        <v>0</v>
      </c>
      <c r="H155" s="128">
        <f t="shared" si="12"/>
        <v>0</v>
      </c>
      <c r="I155" s="60"/>
      <c r="J155" s="60"/>
      <c r="K155" s="76"/>
      <c r="L155" s="60" t="str">
        <f t="shared" si="13"/>
        <v xml:space="preserve"> </v>
      </c>
      <c r="M155" s="76"/>
      <c r="N155" s="81"/>
      <c r="O155" s="81"/>
      <c r="P155" s="82">
        <f t="shared" si="14"/>
        <v>0</v>
      </c>
    </row>
    <row r="156" spans="1:16" ht="15" x14ac:dyDescent="0.2">
      <c r="A156" s="76"/>
      <c r="B156" s="76"/>
      <c r="C156" s="77"/>
      <c r="D156" s="76"/>
      <c r="E156" s="77"/>
      <c r="F156" s="76"/>
      <c r="G156" s="83">
        <f t="shared" si="12"/>
        <v>0</v>
      </c>
      <c r="H156" s="128">
        <f t="shared" si="12"/>
        <v>0</v>
      </c>
      <c r="I156" s="60"/>
      <c r="J156" s="60"/>
      <c r="K156" s="76"/>
      <c r="L156" s="60" t="str">
        <f t="shared" si="13"/>
        <v xml:space="preserve"> </v>
      </c>
      <c r="M156" s="76"/>
      <c r="N156" s="81"/>
      <c r="O156" s="81"/>
      <c r="P156" s="82">
        <f t="shared" si="14"/>
        <v>0</v>
      </c>
    </row>
    <row r="157" spans="1:16" ht="15" x14ac:dyDescent="0.2">
      <c r="A157" s="76"/>
      <c r="B157" s="76"/>
      <c r="C157" s="77"/>
      <c r="D157" s="76"/>
      <c r="E157" s="77"/>
      <c r="F157" s="76"/>
      <c r="G157" s="83">
        <f t="shared" si="12"/>
        <v>0</v>
      </c>
      <c r="H157" s="128">
        <f t="shared" si="12"/>
        <v>0</v>
      </c>
      <c r="I157" s="60"/>
      <c r="J157" s="60"/>
      <c r="K157" s="76"/>
      <c r="L157" s="60" t="str">
        <f t="shared" si="13"/>
        <v xml:space="preserve"> </v>
      </c>
      <c r="M157" s="76"/>
      <c r="N157" s="81"/>
      <c r="O157" s="81"/>
      <c r="P157" s="82">
        <f t="shared" si="14"/>
        <v>0</v>
      </c>
    </row>
    <row r="158" spans="1:16" ht="15" x14ac:dyDescent="0.2">
      <c r="A158" s="76"/>
      <c r="B158" s="76"/>
      <c r="C158" s="77"/>
      <c r="D158" s="76"/>
      <c r="E158" s="77"/>
      <c r="F158" s="76"/>
      <c r="G158" s="83">
        <f t="shared" si="12"/>
        <v>0</v>
      </c>
      <c r="H158" s="128">
        <f t="shared" si="12"/>
        <v>0</v>
      </c>
      <c r="I158" s="60"/>
      <c r="J158" s="60"/>
      <c r="K158" s="76"/>
      <c r="L158" s="60" t="str">
        <f t="shared" si="13"/>
        <v xml:space="preserve"> </v>
      </c>
      <c r="M158" s="76"/>
      <c r="N158" s="81"/>
      <c r="O158" s="81"/>
      <c r="P158" s="82">
        <f t="shared" si="14"/>
        <v>0</v>
      </c>
    </row>
    <row r="159" spans="1:16" ht="15" x14ac:dyDescent="0.2">
      <c r="A159" s="76"/>
      <c r="B159" s="76"/>
      <c r="C159" s="77"/>
      <c r="D159" s="76"/>
      <c r="E159" s="77"/>
      <c r="F159" s="76"/>
      <c r="G159" s="83">
        <f t="shared" si="12"/>
        <v>0</v>
      </c>
      <c r="H159" s="128">
        <f t="shared" si="12"/>
        <v>0</v>
      </c>
      <c r="I159" s="60"/>
      <c r="J159" s="60"/>
      <c r="K159" s="76"/>
      <c r="L159" s="60" t="str">
        <f t="shared" si="13"/>
        <v xml:space="preserve"> </v>
      </c>
      <c r="M159" s="76"/>
      <c r="N159" s="81"/>
      <c r="O159" s="81"/>
      <c r="P159" s="82">
        <f t="shared" si="14"/>
        <v>0</v>
      </c>
    </row>
    <row r="160" spans="1:16" ht="15" x14ac:dyDescent="0.2">
      <c r="A160" s="76"/>
      <c r="B160" s="76"/>
      <c r="C160" s="77"/>
      <c r="D160" s="76"/>
      <c r="E160" s="77"/>
      <c r="F160" s="76"/>
      <c r="G160" s="83">
        <f t="shared" si="12"/>
        <v>0</v>
      </c>
      <c r="H160" s="128">
        <f t="shared" si="12"/>
        <v>0</v>
      </c>
      <c r="I160" s="60"/>
      <c r="J160" s="60"/>
      <c r="K160" s="76"/>
      <c r="L160" s="60" t="str">
        <f t="shared" si="13"/>
        <v xml:space="preserve"> </v>
      </c>
      <c r="M160" s="76"/>
      <c r="N160" s="81"/>
      <c r="O160" s="81"/>
      <c r="P160" s="82">
        <f t="shared" si="14"/>
        <v>0</v>
      </c>
    </row>
    <row r="161" spans="1:16" ht="15" x14ac:dyDescent="0.2">
      <c r="A161" s="76"/>
      <c r="B161" s="76"/>
      <c r="C161" s="77"/>
      <c r="D161" s="76"/>
      <c r="E161" s="77"/>
      <c r="F161" s="76"/>
      <c r="G161" s="83">
        <f t="shared" si="12"/>
        <v>0</v>
      </c>
      <c r="H161" s="128">
        <f t="shared" si="12"/>
        <v>0</v>
      </c>
      <c r="I161" s="60"/>
      <c r="J161" s="60"/>
      <c r="K161" s="76"/>
      <c r="L161" s="60" t="str">
        <f t="shared" si="13"/>
        <v xml:space="preserve"> </v>
      </c>
      <c r="M161" s="76"/>
      <c r="N161" s="81"/>
      <c r="O161" s="81"/>
      <c r="P161" s="82">
        <f t="shared" si="14"/>
        <v>0</v>
      </c>
    </row>
    <row r="162" spans="1:16" ht="15" x14ac:dyDescent="0.2">
      <c r="A162" s="76"/>
      <c r="B162" s="76"/>
      <c r="C162" s="77"/>
      <c r="D162" s="76"/>
      <c r="E162" s="77"/>
      <c r="F162" s="76"/>
      <c r="G162" s="83">
        <f t="shared" si="12"/>
        <v>0</v>
      </c>
      <c r="H162" s="128">
        <f t="shared" si="12"/>
        <v>0</v>
      </c>
      <c r="I162" s="60"/>
      <c r="J162" s="60"/>
      <c r="K162" s="76"/>
      <c r="L162" s="60" t="str">
        <f t="shared" si="13"/>
        <v xml:space="preserve"> </v>
      </c>
      <c r="M162" s="76"/>
      <c r="N162" s="81"/>
      <c r="O162" s="81"/>
      <c r="P162" s="82">
        <f t="shared" si="14"/>
        <v>0</v>
      </c>
    </row>
    <row r="163" spans="1:16" ht="15" x14ac:dyDescent="0.2">
      <c r="A163" s="76"/>
      <c r="B163" s="76"/>
      <c r="C163" s="77"/>
      <c r="D163" s="76"/>
      <c r="E163" s="77"/>
      <c r="F163" s="76"/>
      <c r="G163" s="83">
        <f t="shared" si="12"/>
        <v>0</v>
      </c>
      <c r="H163" s="128">
        <f t="shared" si="12"/>
        <v>0</v>
      </c>
      <c r="I163" s="60"/>
      <c r="J163" s="60"/>
      <c r="K163" s="76"/>
      <c r="L163" s="60" t="str">
        <f t="shared" si="13"/>
        <v xml:space="preserve"> </v>
      </c>
      <c r="M163" s="76"/>
      <c r="N163" s="81"/>
      <c r="O163" s="81"/>
      <c r="P163" s="82">
        <f t="shared" si="14"/>
        <v>0</v>
      </c>
    </row>
    <row r="164" spans="1:16" ht="15" x14ac:dyDescent="0.2">
      <c r="A164" s="76"/>
      <c r="B164" s="76"/>
      <c r="C164" s="77"/>
      <c r="D164" s="76"/>
      <c r="E164" s="77"/>
      <c r="F164" s="76"/>
      <c r="G164" s="83">
        <f t="shared" si="12"/>
        <v>0</v>
      </c>
      <c r="H164" s="128">
        <f t="shared" si="12"/>
        <v>0</v>
      </c>
      <c r="I164" s="60"/>
      <c r="J164" s="60"/>
      <c r="K164" s="76"/>
      <c r="L164" s="60" t="str">
        <f t="shared" si="13"/>
        <v xml:space="preserve"> </v>
      </c>
      <c r="M164" s="76"/>
      <c r="N164" s="81"/>
      <c r="O164" s="81"/>
      <c r="P164" s="82">
        <f t="shared" si="14"/>
        <v>0</v>
      </c>
    </row>
    <row r="165" spans="1:16" ht="15" x14ac:dyDescent="0.2">
      <c r="A165" s="76"/>
      <c r="B165" s="76"/>
      <c r="C165" s="77"/>
      <c r="D165" s="76"/>
      <c r="E165" s="77"/>
      <c r="F165" s="76"/>
      <c r="G165" s="83">
        <f t="shared" si="12"/>
        <v>0</v>
      </c>
      <c r="H165" s="128">
        <f t="shared" si="12"/>
        <v>0</v>
      </c>
      <c r="I165" s="60"/>
      <c r="J165" s="60"/>
      <c r="K165" s="76"/>
      <c r="L165" s="60" t="str">
        <f t="shared" si="13"/>
        <v xml:space="preserve"> </v>
      </c>
      <c r="M165" s="76"/>
      <c r="N165" s="81"/>
      <c r="O165" s="81"/>
      <c r="P165" s="82">
        <f t="shared" si="14"/>
        <v>0</v>
      </c>
    </row>
    <row r="166" spans="1:16" ht="15" x14ac:dyDescent="0.2">
      <c r="A166" s="76"/>
      <c r="B166" s="76"/>
      <c r="C166" s="77"/>
      <c r="D166" s="76"/>
      <c r="E166" s="77"/>
      <c r="F166" s="76"/>
      <c r="G166" s="83">
        <f t="shared" si="12"/>
        <v>0</v>
      </c>
      <c r="H166" s="128">
        <f t="shared" si="12"/>
        <v>0</v>
      </c>
      <c r="I166" s="60"/>
      <c r="J166" s="60"/>
      <c r="K166" s="76"/>
      <c r="L166" s="60" t="str">
        <f t="shared" si="13"/>
        <v xml:space="preserve"> </v>
      </c>
      <c r="M166" s="76"/>
      <c r="N166" s="81"/>
      <c r="O166" s="81"/>
      <c r="P166" s="82">
        <f t="shared" si="14"/>
        <v>0</v>
      </c>
    </row>
    <row r="167" spans="1:16" ht="15" x14ac:dyDescent="0.2">
      <c r="A167" s="76"/>
      <c r="B167" s="76"/>
      <c r="C167" s="77"/>
      <c r="D167" s="76"/>
      <c r="E167" s="77"/>
      <c r="F167" s="76"/>
      <c r="G167" s="83">
        <f t="shared" si="12"/>
        <v>0</v>
      </c>
      <c r="H167" s="128">
        <f t="shared" si="12"/>
        <v>0</v>
      </c>
      <c r="I167" s="60"/>
      <c r="J167" s="60"/>
      <c r="K167" s="76"/>
      <c r="L167" s="60" t="str">
        <f t="shared" si="13"/>
        <v xml:space="preserve"> </v>
      </c>
      <c r="M167" s="76"/>
      <c r="N167" s="81"/>
      <c r="O167" s="81"/>
      <c r="P167" s="82">
        <f t="shared" si="14"/>
        <v>0</v>
      </c>
    </row>
    <row r="168" spans="1:16" ht="15" x14ac:dyDescent="0.2">
      <c r="A168" s="76"/>
      <c r="B168" s="76"/>
      <c r="C168" s="77"/>
      <c r="D168" s="76"/>
      <c r="E168" s="77"/>
      <c r="F168" s="76"/>
      <c r="G168" s="83">
        <f t="shared" si="12"/>
        <v>0</v>
      </c>
      <c r="H168" s="128">
        <f t="shared" si="12"/>
        <v>0</v>
      </c>
      <c r="I168" s="60"/>
      <c r="J168" s="60"/>
      <c r="K168" s="76"/>
      <c r="L168" s="60" t="str">
        <f t="shared" si="13"/>
        <v xml:space="preserve"> </v>
      </c>
      <c r="M168" s="76"/>
      <c r="N168" s="81"/>
      <c r="O168" s="81"/>
      <c r="P168" s="82">
        <f t="shared" si="14"/>
        <v>0</v>
      </c>
    </row>
    <row r="169" spans="1:16" ht="15" x14ac:dyDescent="0.2">
      <c r="A169" s="76"/>
      <c r="B169" s="76"/>
      <c r="C169" s="77"/>
      <c r="D169" s="76"/>
      <c r="E169" s="77"/>
      <c r="F169" s="76"/>
      <c r="G169" s="83">
        <f t="shared" si="12"/>
        <v>0</v>
      </c>
      <c r="H169" s="128">
        <f t="shared" si="12"/>
        <v>0</v>
      </c>
      <c r="I169" s="60"/>
      <c r="J169" s="60"/>
      <c r="K169" s="76"/>
      <c r="L169" s="60" t="str">
        <f t="shared" si="13"/>
        <v xml:space="preserve"> </v>
      </c>
      <c r="M169" s="76"/>
      <c r="N169" s="81"/>
      <c r="O169" s="81"/>
      <c r="P169" s="82">
        <f t="shared" si="14"/>
        <v>0</v>
      </c>
    </row>
    <row r="170" spans="1:16" ht="15" x14ac:dyDescent="0.2">
      <c r="A170" s="76"/>
      <c r="B170" s="76"/>
      <c r="C170" s="77"/>
      <c r="D170" s="76"/>
      <c r="E170" s="77"/>
      <c r="F170" s="76"/>
      <c r="G170" s="83">
        <f t="shared" si="12"/>
        <v>0</v>
      </c>
      <c r="H170" s="128">
        <f t="shared" si="12"/>
        <v>0</v>
      </c>
      <c r="I170" s="60"/>
      <c r="J170" s="60"/>
      <c r="K170" s="76"/>
      <c r="L170" s="60" t="str">
        <f t="shared" si="13"/>
        <v xml:space="preserve"> </v>
      </c>
      <c r="M170" s="76"/>
      <c r="N170" s="81"/>
      <c r="O170" s="81"/>
      <c r="P170" s="82">
        <f t="shared" si="14"/>
        <v>0</v>
      </c>
    </row>
    <row r="171" spans="1:16" ht="15" x14ac:dyDescent="0.2">
      <c r="A171" s="76"/>
      <c r="B171" s="76"/>
      <c r="C171" s="77"/>
      <c r="D171" s="76"/>
      <c r="E171" s="77"/>
      <c r="F171" s="76"/>
      <c r="G171" s="83">
        <f t="shared" si="12"/>
        <v>0</v>
      </c>
      <c r="H171" s="128">
        <f t="shared" si="12"/>
        <v>0</v>
      </c>
      <c r="I171" s="60"/>
      <c r="J171" s="60"/>
      <c r="K171" s="76"/>
      <c r="L171" s="60" t="str">
        <f t="shared" si="13"/>
        <v xml:space="preserve"> </v>
      </c>
      <c r="M171" s="76"/>
      <c r="N171" s="81"/>
      <c r="O171" s="81"/>
      <c r="P171" s="82">
        <f t="shared" si="14"/>
        <v>0</v>
      </c>
    </row>
    <row r="172" spans="1:16" ht="15" x14ac:dyDescent="0.2">
      <c r="A172" s="76"/>
      <c r="B172" s="76"/>
      <c r="C172" s="77"/>
      <c r="D172" s="76"/>
      <c r="E172" s="77"/>
      <c r="F172" s="76"/>
      <c r="G172" s="83">
        <f t="shared" si="12"/>
        <v>0</v>
      </c>
      <c r="H172" s="128">
        <f t="shared" si="12"/>
        <v>0</v>
      </c>
      <c r="I172" s="60"/>
      <c r="J172" s="60"/>
      <c r="K172" s="76"/>
      <c r="L172" s="60" t="str">
        <f t="shared" si="13"/>
        <v xml:space="preserve"> </v>
      </c>
      <c r="M172" s="76"/>
      <c r="N172" s="81"/>
      <c r="O172" s="81"/>
      <c r="P172" s="82">
        <f t="shared" si="14"/>
        <v>0</v>
      </c>
    </row>
    <row r="173" spans="1:16" ht="15" x14ac:dyDescent="0.2">
      <c r="A173" s="76"/>
      <c r="B173" s="76"/>
      <c r="C173" s="77"/>
      <c r="D173" s="76"/>
      <c r="E173" s="77"/>
      <c r="F173" s="76"/>
      <c r="G173" s="83">
        <f t="shared" si="12"/>
        <v>0</v>
      </c>
      <c r="H173" s="128">
        <f t="shared" si="12"/>
        <v>0</v>
      </c>
      <c r="I173" s="60"/>
      <c r="J173" s="60"/>
      <c r="K173" s="76"/>
      <c r="L173" s="60" t="str">
        <f t="shared" si="13"/>
        <v xml:space="preserve"> </v>
      </c>
      <c r="M173" s="76"/>
      <c r="N173" s="81"/>
      <c r="O173" s="81"/>
      <c r="P173" s="82">
        <f t="shared" si="14"/>
        <v>0</v>
      </c>
    </row>
    <row r="174" spans="1:16" ht="15" x14ac:dyDescent="0.2">
      <c r="A174" s="76"/>
      <c r="B174" s="76"/>
      <c r="C174" s="77"/>
      <c r="D174" s="76"/>
      <c r="E174" s="77"/>
      <c r="F174" s="76"/>
      <c r="G174" s="83">
        <f t="shared" si="12"/>
        <v>0</v>
      </c>
      <c r="H174" s="128">
        <f t="shared" si="12"/>
        <v>0</v>
      </c>
      <c r="I174" s="60"/>
      <c r="J174" s="60"/>
      <c r="K174" s="76"/>
      <c r="L174" s="60" t="str">
        <f t="shared" si="13"/>
        <v xml:space="preserve"> </v>
      </c>
      <c r="M174" s="76"/>
      <c r="N174" s="81"/>
      <c r="O174" s="81"/>
      <c r="P174" s="82">
        <f t="shared" si="14"/>
        <v>0</v>
      </c>
    </row>
    <row r="175" spans="1:16" ht="15" x14ac:dyDescent="0.2">
      <c r="A175" s="76"/>
      <c r="B175" s="76"/>
      <c r="C175" s="77"/>
      <c r="D175" s="76"/>
      <c r="E175" s="77"/>
      <c r="F175" s="76"/>
      <c r="G175" s="83">
        <f t="shared" ref="G175:H209" si="15">G174-E175+C175</f>
        <v>0</v>
      </c>
      <c r="H175" s="128">
        <f t="shared" si="15"/>
        <v>0</v>
      </c>
      <c r="I175" s="60"/>
      <c r="J175" s="60"/>
      <c r="K175" s="76"/>
      <c r="L175" s="60" t="str">
        <f t="shared" ref="L175:L209" si="16">IF(D175&gt;0,D175," ")</f>
        <v xml:space="preserve"> </v>
      </c>
      <c r="M175" s="76"/>
      <c r="N175" s="81"/>
      <c r="O175" s="81"/>
      <c r="P175" s="82">
        <f t="shared" ref="P175:P209" si="17">O175*G175</f>
        <v>0</v>
      </c>
    </row>
    <row r="176" spans="1:16" ht="15" x14ac:dyDescent="0.2">
      <c r="A176" s="76"/>
      <c r="B176" s="76"/>
      <c r="C176" s="77"/>
      <c r="D176" s="76"/>
      <c r="E176" s="77"/>
      <c r="F176" s="76"/>
      <c r="G176" s="83">
        <f t="shared" si="15"/>
        <v>0</v>
      </c>
      <c r="H176" s="128">
        <f t="shared" si="15"/>
        <v>0</v>
      </c>
      <c r="I176" s="60"/>
      <c r="J176" s="60"/>
      <c r="K176" s="76"/>
      <c r="L176" s="60" t="str">
        <f t="shared" si="16"/>
        <v xml:space="preserve"> </v>
      </c>
      <c r="M176" s="76"/>
      <c r="N176" s="81"/>
      <c r="O176" s="81"/>
      <c r="P176" s="82">
        <f t="shared" si="17"/>
        <v>0</v>
      </c>
    </row>
    <row r="177" spans="1:16" ht="15" x14ac:dyDescent="0.2">
      <c r="A177" s="76"/>
      <c r="B177" s="76"/>
      <c r="C177" s="77"/>
      <c r="D177" s="76"/>
      <c r="E177" s="77"/>
      <c r="F177" s="76"/>
      <c r="G177" s="83">
        <f t="shared" si="15"/>
        <v>0</v>
      </c>
      <c r="H177" s="128">
        <f t="shared" si="15"/>
        <v>0</v>
      </c>
      <c r="I177" s="60"/>
      <c r="J177" s="60"/>
      <c r="K177" s="76"/>
      <c r="L177" s="60" t="str">
        <f t="shared" si="16"/>
        <v xml:space="preserve"> </v>
      </c>
      <c r="M177" s="76"/>
      <c r="N177" s="81"/>
      <c r="O177" s="81"/>
      <c r="P177" s="82">
        <f t="shared" si="17"/>
        <v>0</v>
      </c>
    </row>
    <row r="178" spans="1:16" ht="15" x14ac:dyDescent="0.2">
      <c r="A178" s="76"/>
      <c r="B178" s="76"/>
      <c r="C178" s="77"/>
      <c r="D178" s="76"/>
      <c r="E178" s="77"/>
      <c r="F178" s="76"/>
      <c r="G178" s="83">
        <f t="shared" si="15"/>
        <v>0</v>
      </c>
      <c r="H178" s="128">
        <f t="shared" si="15"/>
        <v>0</v>
      </c>
      <c r="I178" s="60"/>
      <c r="J178" s="60"/>
      <c r="K178" s="76"/>
      <c r="L178" s="60" t="str">
        <f t="shared" si="16"/>
        <v xml:space="preserve"> </v>
      </c>
      <c r="M178" s="76"/>
      <c r="N178" s="81"/>
      <c r="O178" s="81"/>
      <c r="P178" s="82">
        <f t="shared" si="17"/>
        <v>0</v>
      </c>
    </row>
    <row r="179" spans="1:16" ht="15" x14ac:dyDescent="0.2">
      <c r="A179" s="76"/>
      <c r="B179" s="76"/>
      <c r="C179" s="77"/>
      <c r="D179" s="76"/>
      <c r="E179" s="77"/>
      <c r="F179" s="76"/>
      <c r="G179" s="83">
        <f t="shared" si="15"/>
        <v>0</v>
      </c>
      <c r="H179" s="128">
        <f t="shared" si="15"/>
        <v>0</v>
      </c>
      <c r="I179" s="60"/>
      <c r="J179" s="60"/>
      <c r="K179" s="76"/>
      <c r="L179" s="60" t="str">
        <f t="shared" si="16"/>
        <v xml:space="preserve"> </v>
      </c>
      <c r="M179" s="76"/>
      <c r="N179" s="81"/>
      <c r="O179" s="81"/>
      <c r="P179" s="82">
        <f t="shared" si="17"/>
        <v>0</v>
      </c>
    </row>
    <row r="180" spans="1:16" ht="15" x14ac:dyDescent="0.2">
      <c r="A180" s="76"/>
      <c r="B180" s="76"/>
      <c r="C180" s="77"/>
      <c r="D180" s="76"/>
      <c r="E180" s="77"/>
      <c r="F180" s="76"/>
      <c r="G180" s="83">
        <f t="shared" si="15"/>
        <v>0</v>
      </c>
      <c r="H180" s="128">
        <f t="shared" si="15"/>
        <v>0</v>
      </c>
      <c r="I180" s="60"/>
      <c r="J180" s="60"/>
      <c r="K180" s="76"/>
      <c r="L180" s="60" t="str">
        <f t="shared" si="16"/>
        <v xml:space="preserve"> </v>
      </c>
      <c r="M180" s="76"/>
      <c r="N180" s="81"/>
      <c r="O180" s="81"/>
      <c r="P180" s="82">
        <f t="shared" si="17"/>
        <v>0</v>
      </c>
    </row>
    <row r="181" spans="1:16" ht="15" x14ac:dyDescent="0.2">
      <c r="A181" s="76"/>
      <c r="B181" s="76"/>
      <c r="C181" s="77"/>
      <c r="D181" s="76"/>
      <c r="E181" s="77"/>
      <c r="F181" s="76"/>
      <c r="G181" s="83">
        <f t="shared" si="15"/>
        <v>0</v>
      </c>
      <c r="H181" s="128">
        <f t="shared" si="15"/>
        <v>0</v>
      </c>
      <c r="I181" s="60"/>
      <c r="J181" s="60"/>
      <c r="K181" s="76"/>
      <c r="L181" s="60" t="str">
        <f t="shared" si="16"/>
        <v xml:space="preserve"> </v>
      </c>
      <c r="M181" s="76"/>
      <c r="N181" s="81"/>
      <c r="O181" s="81"/>
      <c r="P181" s="82">
        <f t="shared" si="17"/>
        <v>0</v>
      </c>
    </row>
    <row r="182" spans="1:16" ht="15" x14ac:dyDescent="0.2">
      <c r="A182" s="76"/>
      <c r="B182" s="76"/>
      <c r="C182" s="77"/>
      <c r="D182" s="76"/>
      <c r="E182" s="77"/>
      <c r="F182" s="76"/>
      <c r="G182" s="83">
        <f t="shared" si="15"/>
        <v>0</v>
      </c>
      <c r="H182" s="128">
        <f t="shared" si="15"/>
        <v>0</v>
      </c>
      <c r="I182" s="60"/>
      <c r="J182" s="60"/>
      <c r="K182" s="76"/>
      <c r="L182" s="60" t="str">
        <f t="shared" si="16"/>
        <v xml:space="preserve"> </v>
      </c>
      <c r="M182" s="76"/>
      <c r="N182" s="81"/>
      <c r="O182" s="81"/>
      <c r="P182" s="82">
        <f t="shared" si="17"/>
        <v>0</v>
      </c>
    </row>
    <row r="183" spans="1:16" ht="15" x14ac:dyDescent="0.2">
      <c r="A183" s="76"/>
      <c r="B183" s="76"/>
      <c r="C183" s="77"/>
      <c r="D183" s="76"/>
      <c r="E183" s="77"/>
      <c r="F183" s="76"/>
      <c r="G183" s="83">
        <f t="shared" si="15"/>
        <v>0</v>
      </c>
      <c r="H183" s="128">
        <f t="shared" si="15"/>
        <v>0</v>
      </c>
      <c r="I183" s="60"/>
      <c r="J183" s="60"/>
      <c r="K183" s="76"/>
      <c r="L183" s="60" t="str">
        <f t="shared" si="16"/>
        <v xml:space="preserve"> </v>
      </c>
      <c r="M183" s="76"/>
      <c r="N183" s="81"/>
      <c r="O183" s="81"/>
      <c r="P183" s="82">
        <f t="shared" si="17"/>
        <v>0</v>
      </c>
    </row>
    <row r="184" spans="1:16" ht="15" x14ac:dyDescent="0.2">
      <c r="A184" s="76"/>
      <c r="B184" s="76"/>
      <c r="C184" s="77"/>
      <c r="D184" s="76"/>
      <c r="E184" s="77"/>
      <c r="F184" s="76"/>
      <c r="G184" s="83">
        <f t="shared" si="15"/>
        <v>0</v>
      </c>
      <c r="H184" s="128">
        <f t="shared" si="15"/>
        <v>0</v>
      </c>
      <c r="I184" s="60"/>
      <c r="J184" s="60"/>
      <c r="K184" s="76"/>
      <c r="L184" s="60" t="str">
        <f t="shared" si="16"/>
        <v xml:space="preserve"> </v>
      </c>
      <c r="M184" s="76"/>
      <c r="N184" s="81"/>
      <c r="O184" s="81"/>
      <c r="P184" s="82">
        <f t="shared" si="17"/>
        <v>0</v>
      </c>
    </row>
    <row r="185" spans="1:16" ht="15" x14ac:dyDescent="0.2">
      <c r="A185" s="76"/>
      <c r="B185" s="76"/>
      <c r="C185" s="77"/>
      <c r="D185" s="76"/>
      <c r="E185" s="77"/>
      <c r="F185" s="76"/>
      <c r="G185" s="83">
        <f t="shared" si="15"/>
        <v>0</v>
      </c>
      <c r="H185" s="128">
        <f t="shared" si="15"/>
        <v>0</v>
      </c>
      <c r="I185" s="60"/>
      <c r="J185" s="60"/>
      <c r="K185" s="76"/>
      <c r="L185" s="60" t="str">
        <f t="shared" si="16"/>
        <v xml:space="preserve"> </v>
      </c>
      <c r="M185" s="76"/>
      <c r="N185" s="81"/>
      <c r="O185" s="81"/>
      <c r="P185" s="82">
        <f t="shared" si="17"/>
        <v>0</v>
      </c>
    </row>
    <row r="186" spans="1:16" ht="15" x14ac:dyDescent="0.2">
      <c r="A186" s="76"/>
      <c r="B186" s="76"/>
      <c r="C186" s="77"/>
      <c r="D186" s="76"/>
      <c r="E186" s="77"/>
      <c r="F186" s="76"/>
      <c r="G186" s="83">
        <f t="shared" si="15"/>
        <v>0</v>
      </c>
      <c r="H186" s="128">
        <f t="shared" si="15"/>
        <v>0</v>
      </c>
      <c r="I186" s="60"/>
      <c r="J186" s="60"/>
      <c r="K186" s="76"/>
      <c r="L186" s="60" t="str">
        <f t="shared" si="16"/>
        <v xml:space="preserve"> </v>
      </c>
      <c r="M186" s="76"/>
      <c r="N186" s="81"/>
      <c r="O186" s="81"/>
      <c r="P186" s="82">
        <f t="shared" si="17"/>
        <v>0</v>
      </c>
    </row>
    <row r="187" spans="1:16" ht="15" x14ac:dyDescent="0.2">
      <c r="A187" s="76"/>
      <c r="B187" s="76"/>
      <c r="C187" s="77"/>
      <c r="D187" s="76"/>
      <c r="E187" s="77"/>
      <c r="F187" s="76"/>
      <c r="G187" s="83">
        <f t="shared" si="15"/>
        <v>0</v>
      </c>
      <c r="H187" s="128">
        <f t="shared" si="15"/>
        <v>0</v>
      </c>
      <c r="I187" s="60"/>
      <c r="J187" s="60"/>
      <c r="K187" s="76"/>
      <c r="L187" s="60" t="str">
        <f t="shared" si="16"/>
        <v xml:space="preserve"> </v>
      </c>
      <c r="M187" s="76"/>
      <c r="N187" s="81"/>
      <c r="O187" s="81"/>
      <c r="P187" s="82">
        <f t="shared" si="17"/>
        <v>0</v>
      </c>
    </row>
    <row r="188" spans="1:16" ht="15" x14ac:dyDescent="0.2">
      <c r="A188" s="76"/>
      <c r="B188" s="76"/>
      <c r="C188" s="77"/>
      <c r="D188" s="76"/>
      <c r="E188" s="77"/>
      <c r="F188" s="76"/>
      <c r="G188" s="83">
        <f t="shared" si="15"/>
        <v>0</v>
      </c>
      <c r="H188" s="128">
        <f t="shared" si="15"/>
        <v>0</v>
      </c>
      <c r="I188" s="60"/>
      <c r="J188" s="60"/>
      <c r="K188" s="76"/>
      <c r="L188" s="60" t="str">
        <f t="shared" si="16"/>
        <v xml:space="preserve"> </v>
      </c>
      <c r="M188" s="76"/>
      <c r="N188" s="81"/>
      <c r="O188" s="81"/>
      <c r="P188" s="82">
        <f t="shared" si="17"/>
        <v>0</v>
      </c>
    </row>
    <row r="189" spans="1:16" ht="15" x14ac:dyDescent="0.2">
      <c r="A189" s="76"/>
      <c r="B189" s="76"/>
      <c r="C189" s="77"/>
      <c r="D189" s="76"/>
      <c r="E189" s="77"/>
      <c r="F189" s="76"/>
      <c r="G189" s="83">
        <f t="shared" si="15"/>
        <v>0</v>
      </c>
      <c r="H189" s="128">
        <f t="shared" si="15"/>
        <v>0</v>
      </c>
      <c r="I189" s="60"/>
      <c r="J189" s="60"/>
      <c r="K189" s="76"/>
      <c r="L189" s="60" t="str">
        <f t="shared" si="16"/>
        <v xml:space="preserve"> </v>
      </c>
      <c r="M189" s="76"/>
      <c r="N189" s="81"/>
      <c r="O189" s="81"/>
      <c r="P189" s="82">
        <f t="shared" si="17"/>
        <v>0</v>
      </c>
    </row>
    <row r="190" spans="1:16" ht="15" x14ac:dyDescent="0.2">
      <c r="A190" s="76"/>
      <c r="B190" s="76"/>
      <c r="C190" s="77"/>
      <c r="D190" s="76"/>
      <c r="E190" s="77"/>
      <c r="F190" s="76"/>
      <c r="G190" s="83">
        <f t="shared" si="15"/>
        <v>0</v>
      </c>
      <c r="H190" s="128">
        <f t="shared" si="15"/>
        <v>0</v>
      </c>
      <c r="I190" s="60"/>
      <c r="J190" s="60"/>
      <c r="K190" s="76"/>
      <c r="L190" s="60" t="str">
        <f t="shared" si="16"/>
        <v xml:space="preserve"> </v>
      </c>
      <c r="M190" s="76"/>
      <c r="N190" s="81"/>
      <c r="O190" s="81"/>
      <c r="P190" s="82">
        <f t="shared" si="17"/>
        <v>0</v>
      </c>
    </row>
    <row r="191" spans="1:16" ht="15" x14ac:dyDescent="0.2">
      <c r="A191" s="76"/>
      <c r="B191" s="76"/>
      <c r="C191" s="77"/>
      <c r="D191" s="76"/>
      <c r="E191" s="77"/>
      <c r="F191" s="76"/>
      <c r="G191" s="83">
        <f t="shared" si="15"/>
        <v>0</v>
      </c>
      <c r="H191" s="128">
        <f t="shared" si="15"/>
        <v>0</v>
      </c>
      <c r="I191" s="60"/>
      <c r="J191" s="60"/>
      <c r="K191" s="76"/>
      <c r="L191" s="60" t="str">
        <f t="shared" si="16"/>
        <v xml:space="preserve"> </v>
      </c>
      <c r="M191" s="76"/>
      <c r="N191" s="81"/>
      <c r="O191" s="81"/>
      <c r="P191" s="82">
        <f t="shared" si="17"/>
        <v>0</v>
      </c>
    </row>
    <row r="192" spans="1:16" ht="15" x14ac:dyDescent="0.2">
      <c r="A192" s="76"/>
      <c r="B192" s="76"/>
      <c r="C192" s="77"/>
      <c r="D192" s="76"/>
      <c r="E192" s="77"/>
      <c r="F192" s="76"/>
      <c r="G192" s="83">
        <f t="shared" si="15"/>
        <v>0</v>
      </c>
      <c r="H192" s="128">
        <f t="shared" si="15"/>
        <v>0</v>
      </c>
      <c r="I192" s="60"/>
      <c r="J192" s="60"/>
      <c r="K192" s="76"/>
      <c r="L192" s="60" t="str">
        <f t="shared" si="16"/>
        <v xml:space="preserve"> </v>
      </c>
      <c r="M192" s="76"/>
      <c r="N192" s="81"/>
      <c r="O192" s="81"/>
      <c r="P192" s="82">
        <f t="shared" si="17"/>
        <v>0</v>
      </c>
    </row>
    <row r="193" spans="1:16" ht="15" x14ac:dyDescent="0.2">
      <c r="A193" s="76"/>
      <c r="B193" s="76"/>
      <c r="C193" s="77"/>
      <c r="D193" s="76"/>
      <c r="E193" s="77"/>
      <c r="F193" s="76"/>
      <c r="G193" s="83">
        <f t="shared" si="15"/>
        <v>0</v>
      </c>
      <c r="H193" s="128">
        <f t="shared" si="15"/>
        <v>0</v>
      </c>
      <c r="I193" s="60"/>
      <c r="J193" s="60"/>
      <c r="K193" s="76"/>
      <c r="L193" s="60" t="str">
        <f t="shared" si="16"/>
        <v xml:space="preserve"> </v>
      </c>
      <c r="M193" s="76"/>
      <c r="N193" s="81"/>
      <c r="O193" s="81"/>
      <c r="P193" s="82">
        <f t="shared" si="17"/>
        <v>0</v>
      </c>
    </row>
    <row r="194" spans="1:16" ht="15" x14ac:dyDescent="0.2">
      <c r="A194" s="76"/>
      <c r="B194" s="76"/>
      <c r="C194" s="77"/>
      <c r="D194" s="76"/>
      <c r="E194" s="77"/>
      <c r="F194" s="76"/>
      <c r="G194" s="83">
        <f t="shared" si="15"/>
        <v>0</v>
      </c>
      <c r="H194" s="128">
        <f t="shared" si="15"/>
        <v>0</v>
      </c>
      <c r="I194" s="60"/>
      <c r="J194" s="60"/>
      <c r="K194" s="76"/>
      <c r="L194" s="60" t="str">
        <f t="shared" si="16"/>
        <v xml:space="preserve"> </v>
      </c>
      <c r="M194" s="76"/>
      <c r="N194" s="81"/>
      <c r="O194" s="81"/>
      <c r="P194" s="82">
        <f t="shared" si="17"/>
        <v>0</v>
      </c>
    </row>
    <row r="195" spans="1:16" ht="15" x14ac:dyDescent="0.2">
      <c r="A195" s="76"/>
      <c r="B195" s="76"/>
      <c r="C195" s="77"/>
      <c r="D195" s="76"/>
      <c r="E195" s="77"/>
      <c r="F195" s="76"/>
      <c r="G195" s="83">
        <f t="shared" si="15"/>
        <v>0</v>
      </c>
      <c r="H195" s="128">
        <f t="shared" si="15"/>
        <v>0</v>
      </c>
      <c r="I195" s="60"/>
      <c r="J195" s="60"/>
      <c r="K195" s="76"/>
      <c r="L195" s="60" t="str">
        <f t="shared" si="16"/>
        <v xml:space="preserve"> </v>
      </c>
      <c r="M195" s="76"/>
      <c r="N195" s="81"/>
      <c r="O195" s="81"/>
      <c r="P195" s="82">
        <f t="shared" si="17"/>
        <v>0</v>
      </c>
    </row>
    <row r="196" spans="1:16" ht="15" x14ac:dyDescent="0.2">
      <c r="A196" s="76"/>
      <c r="B196" s="76"/>
      <c r="C196" s="77"/>
      <c r="D196" s="76"/>
      <c r="E196" s="77"/>
      <c r="F196" s="76"/>
      <c r="G196" s="83">
        <f t="shared" si="15"/>
        <v>0</v>
      </c>
      <c r="H196" s="128">
        <f t="shared" si="15"/>
        <v>0</v>
      </c>
      <c r="I196" s="60"/>
      <c r="J196" s="60"/>
      <c r="K196" s="76"/>
      <c r="L196" s="60" t="str">
        <f t="shared" si="16"/>
        <v xml:space="preserve"> </v>
      </c>
      <c r="M196" s="76"/>
      <c r="N196" s="81"/>
      <c r="O196" s="81"/>
      <c r="P196" s="82">
        <f t="shared" si="17"/>
        <v>0</v>
      </c>
    </row>
    <row r="197" spans="1:16" ht="15" x14ac:dyDescent="0.2">
      <c r="A197" s="76"/>
      <c r="B197" s="76"/>
      <c r="C197" s="77"/>
      <c r="D197" s="76"/>
      <c r="E197" s="77"/>
      <c r="F197" s="76"/>
      <c r="G197" s="83">
        <f t="shared" si="15"/>
        <v>0</v>
      </c>
      <c r="H197" s="128">
        <f t="shared" si="15"/>
        <v>0</v>
      </c>
      <c r="I197" s="60"/>
      <c r="J197" s="60"/>
      <c r="K197" s="76"/>
      <c r="L197" s="60" t="str">
        <f t="shared" si="16"/>
        <v xml:space="preserve"> </v>
      </c>
      <c r="M197" s="76"/>
      <c r="N197" s="81"/>
      <c r="O197" s="81"/>
      <c r="P197" s="82">
        <f t="shared" si="17"/>
        <v>0</v>
      </c>
    </row>
    <row r="198" spans="1:16" ht="15" x14ac:dyDescent="0.2">
      <c r="A198" s="76"/>
      <c r="B198" s="76"/>
      <c r="C198" s="77"/>
      <c r="D198" s="76"/>
      <c r="E198" s="77"/>
      <c r="F198" s="76"/>
      <c r="G198" s="83">
        <f t="shared" si="15"/>
        <v>0</v>
      </c>
      <c r="H198" s="128">
        <f t="shared" si="15"/>
        <v>0</v>
      </c>
      <c r="I198" s="60"/>
      <c r="J198" s="60"/>
      <c r="K198" s="76"/>
      <c r="L198" s="60" t="str">
        <f t="shared" si="16"/>
        <v xml:space="preserve"> </v>
      </c>
      <c r="M198" s="76"/>
      <c r="N198" s="81"/>
      <c r="O198" s="81"/>
      <c r="P198" s="82">
        <f t="shared" si="17"/>
        <v>0</v>
      </c>
    </row>
    <row r="199" spans="1:16" ht="15" x14ac:dyDescent="0.2">
      <c r="A199" s="76"/>
      <c r="B199" s="76"/>
      <c r="C199" s="77"/>
      <c r="D199" s="76"/>
      <c r="E199" s="77"/>
      <c r="F199" s="76"/>
      <c r="G199" s="83">
        <f t="shared" si="15"/>
        <v>0</v>
      </c>
      <c r="H199" s="128">
        <f t="shared" si="15"/>
        <v>0</v>
      </c>
      <c r="I199" s="60"/>
      <c r="J199" s="60"/>
      <c r="K199" s="76"/>
      <c r="L199" s="60" t="str">
        <f t="shared" si="16"/>
        <v xml:space="preserve"> </v>
      </c>
      <c r="M199" s="76"/>
      <c r="N199" s="81"/>
      <c r="O199" s="81"/>
      <c r="P199" s="82">
        <f t="shared" si="17"/>
        <v>0</v>
      </c>
    </row>
    <row r="200" spans="1:16" ht="15" x14ac:dyDescent="0.2">
      <c r="A200" s="76"/>
      <c r="B200" s="76"/>
      <c r="C200" s="77"/>
      <c r="D200" s="76"/>
      <c r="E200" s="77"/>
      <c r="F200" s="76"/>
      <c r="G200" s="83">
        <f t="shared" si="15"/>
        <v>0</v>
      </c>
      <c r="H200" s="128">
        <f t="shared" si="15"/>
        <v>0</v>
      </c>
      <c r="I200" s="60"/>
      <c r="J200" s="60"/>
      <c r="K200" s="76"/>
      <c r="L200" s="60" t="str">
        <f t="shared" si="16"/>
        <v xml:space="preserve"> </v>
      </c>
      <c r="M200" s="76"/>
      <c r="N200" s="81"/>
      <c r="O200" s="81"/>
      <c r="P200" s="82">
        <f t="shared" si="17"/>
        <v>0</v>
      </c>
    </row>
    <row r="201" spans="1:16" ht="15" x14ac:dyDescent="0.2">
      <c r="A201" s="76"/>
      <c r="B201" s="76"/>
      <c r="C201" s="77"/>
      <c r="D201" s="76"/>
      <c r="E201" s="77"/>
      <c r="F201" s="76"/>
      <c r="G201" s="83">
        <f t="shared" si="15"/>
        <v>0</v>
      </c>
      <c r="H201" s="128">
        <f t="shared" si="15"/>
        <v>0</v>
      </c>
      <c r="I201" s="60"/>
      <c r="J201" s="60"/>
      <c r="K201" s="76"/>
      <c r="L201" s="60" t="str">
        <f t="shared" si="16"/>
        <v xml:space="preserve"> </v>
      </c>
      <c r="M201" s="76"/>
      <c r="N201" s="81"/>
      <c r="O201" s="81"/>
      <c r="P201" s="82">
        <f t="shared" si="17"/>
        <v>0</v>
      </c>
    </row>
    <row r="202" spans="1:16" ht="15" x14ac:dyDescent="0.2">
      <c r="A202" s="76"/>
      <c r="B202" s="76"/>
      <c r="C202" s="77"/>
      <c r="D202" s="76"/>
      <c r="E202" s="77"/>
      <c r="F202" s="76"/>
      <c r="G202" s="83">
        <f t="shared" si="15"/>
        <v>0</v>
      </c>
      <c r="H202" s="128">
        <f t="shared" si="15"/>
        <v>0</v>
      </c>
      <c r="I202" s="60"/>
      <c r="J202" s="60"/>
      <c r="K202" s="76"/>
      <c r="L202" s="60" t="str">
        <f t="shared" si="16"/>
        <v xml:space="preserve"> </v>
      </c>
      <c r="M202" s="76"/>
      <c r="N202" s="81"/>
      <c r="O202" s="81"/>
      <c r="P202" s="82">
        <f t="shared" si="17"/>
        <v>0</v>
      </c>
    </row>
    <row r="203" spans="1:16" ht="15" x14ac:dyDescent="0.2">
      <c r="A203" s="76"/>
      <c r="B203" s="76"/>
      <c r="C203" s="77"/>
      <c r="D203" s="76"/>
      <c r="E203" s="77"/>
      <c r="F203" s="76"/>
      <c r="G203" s="83">
        <f t="shared" si="15"/>
        <v>0</v>
      </c>
      <c r="H203" s="128">
        <f t="shared" si="15"/>
        <v>0</v>
      </c>
      <c r="I203" s="60"/>
      <c r="J203" s="60"/>
      <c r="K203" s="76"/>
      <c r="L203" s="60" t="str">
        <f t="shared" si="16"/>
        <v xml:space="preserve"> </v>
      </c>
      <c r="M203" s="76"/>
      <c r="N203" s="81"/>
      <c r="O203" s="81"/>
      <c r="P203" s="82">
        <f t="shared" si="17"/>
        <v>0</v>
      </c>
    </row>
    <row r="204" spans="1:16" ht="15" x14ac:dyDescent="0.2">
      <c r="A204" s="76"/>
      <c r="B204" s="76"/>
      <c r="C204" s="77"/>
      <c r="D204" s="76"/>
      <c r="E204" s="77"/>
      <c r="F204" s="76"/>
      <c r="G204" s="83">
        <f t="shared" si="15"/>
        <v>0</v>
      </c>
      <c r="H204" s="128">
        <f t="shared" si="15"/>
        <v>0</v>
      </c>
      <c r="I204" s="60"/>
      <c r="J204" s="60"/>
      <c r="K204" s="76"/>
      <c r="L204" s="60" t="str">
        <f t="shared" si="16"/>
        <v xml:space="preserve"> </v>
      </c>
      <c r="M204" s="76"/>
      <c r="N204" s="81"/>
      <c r="O204" s="81"/>
      <c r="P204" s="82">
        <f t="shared" si="17"/>
        <v>0</v>
      </c>
    </row>
    <row r="205" spans="1:16" ht="15" x14ac:dyDescent="0.2">
      <c r="A205" s="76"/>
      <c r="B205" s="76"/>
      <c r="C205" s="77"/>
      <c r="D205" s="76"/>
      <c r="E205" s="77"/>
      <c r="F205" s="76"/>
      <c r="G205" s="83">
        <f t="shared" si="15"/>
        <v>0</v>
      </c>
      <c r="H205" s="128">
        <f t="shared" si="15"/>
        <v>0</v>
      </c>
      <c r="I205" s="60"/>
      <c r="J205" s="60"/>
      <c r="K205" s="76"/>
      <c r="L205" s="60" t="str">
        <f t="shared" si="16"/>
        <v xml:space="preserve"> </v>
      </c>
      <c r="M205" s="76"/>
      <c r="N205" s="81"/>
      <c r="O205" s="81"/>
      <c r="P205" s="82">
        <f t="shared" si="17"/>
        <v>0</v>
      </c>
    </row>
    <row r="206" spans="1:16" ht="15" x14ac:dyDescent="0.2">
      <c r="A206" s="76"/>
      <c r="B206" s="76"/>
      <c r="C206" s="77"/>
      <c r="D206" s="76"/>
      <c r="E206" s="77"/>
      <c r="F206" s="76"/>
      <c r="G206" s="83">
        <f t="shared" si="15"/>
        <v>0</v>
      </c>
      <c r="H206" s="128">
        <f t="shared" si="15"/>
        <v>0</v>
      </c>
      <c r="I206" s="60"/>
      <c r="J206" s="60"/>
      <c r="K206" s="76"/>
      <c r="L206" s="60" t="str">
        <f t="shared" si="16"/>
        <v xml:space="preserve"> </v>
      </c>
      <c r="M206" s="76"/>
      <c r="N206" s="81"/>
      <c r="O206" s="81"/>
      <c r="P206" s="82">
        <f t="shared" si="17"/>
        <v>0</v>
      </c>
    </row>
    <row r="207" spans="1:16" ht="15" x14ac:dyDescent="0.2">
      <c r="A207" s="76"/>
      <c r="B207" s="76"/>
      <c r="C207" s="77"/>
      <c r="D207" s="76"/>
      <c r="E207" s="77"/>
      <c r="F207" s="76"/>
      <c r="G207" s="83">
        <f t="shared" si="15"/>
        <v>0</v>
      </c>
      <c r="H207" s="128">
        <f t="shared" si="15"/>
        <v>0</v>
      </c>
      <c r="I207" s="60"/>
      <c r="J207" s="60"/>
      <c r="K207" s="76"/>
      <c r="L207" s="60" t="str">
        <f t="shared" si="16"/>
        <v xml:space="preserve"> </v>
      </c>
      <c r="M207" s="76"/>
      <c r="N207" s="81"/>
      <c r="O207" s="81"/>
      <c r="P207" s="82">
        <f t="shared" si="17"/>
        <v>0</v>
      </c>
    </row>
    <row r="208" spans="1:16" ht="15" x14ac:dyDescent="0.2">
      <c r="A208" s="76"/>
      <c r="B208" s="76"/>
      <c r="C208" s="77"/>
      <c r="D208" s="76"/>
      <c r="E208" s="77"/>
      <c r="F208" s="76"/>
      <c r="G208" s="83">
        <f t="shared" si="15"/>
        <v>0</v>
      </c>
      <c r="H208" s="128">
        <f t="shared" si="15"/>
        <v>0</v>
      </c>
      <c r="I208" s="60"/>
      <c r="J208" s="60"/>
      <c r="K208" s="76"/>
      <c r="L208" s="60" t="str">
        <f t="shared" si="16"/>
        <v xml:space="preserve"> </v>
      </c>
      <c r="M208" s="76"/>
      <c r="N208" s="81"/>
      <c r="O208" s="81"/>
      <c r="P208" s="82">
        <f t="shared" si="17"/>
        <v>0</v>
      </c>
    </row>
    <row r="209" spans="1:16" ht="15" x14ac:dyDescent="0.2">
      <c r="A209" s="76"/>
      <c r="B209" s="76"/>
      <c r="C209" s="77"/>
      <c r="D209" s="76"/>
      <c r="E209" s="77"/>
      <c r="F209" s="76"/>
      <c r="G209" s="83">
        <f t="shared" si="15"/>
        <v>0</v>
      </c>
      <c r="H209" s="128">
        <f t="shared" si="15"/>
        <v>0</v>
      </c>
      <c r="I209" s="60"/>
      <c r="J209" s="60"/>
      <c r="K209" s="76"/>
      <c r="L209" s="60" t="str">
        <f t="shared" si="16"/>
        <v xml:space="preserve"> </v>
      </c>
      <c r="M209" s="76"/>
      <c r="N209" s="81"/>
      <c r="O209" s="81"/>
      <c r="P209" s="82">
        <f t="shared" si="17"/>
        <v>0</v>
      </c>
    </row>
    <row r="210" spans="1:16" ht="15" x14ac:dyDescent="0.2">
      <c r="A210" s="76"/>
      <c r="B210" s="76"/>
      <c r="C210" s="77"/>
      <c r="D210" s="76"/>
      <c r="E210" s="77"/>
      <c r="F210" s="76"/>
      <c r="G210" s="77"/>
      <c r="H210" s="76"/>
      <c r="I210" s="76"/>
      <c r="J210" s="76"/>
      <c r="K210" s="76"/>
      <c r="L210" s="76"/>
      <c r="M210" s="76"/>
      <c r="N210" s="81"/>
      <c r="O210" s="81"/>
      <c r="P210" s="81"/>
    </row>
    <row r="211" spans="1:16" ht="15" x14ac:dyDescent="0.2">
      <c r="A211" s="76"/>
      <c r="B211" s="76"/>
      <c r="C211" s="77"/>
      <c r="D211" s="76"/>
      <c r="E211" s="77"/>
      <c r="F211" s="76"/>
      <c r="G211" s="77"/>
      <c r="H211" s="76"/>
      <c r="I211" s="76"/>
      <c r="J211" s="76"/>
      <c r="K211" s="76"/>
      <c r="L211" s="76"/>
      <c r="M211" s="76"/>
      <c r="N211" s="81"/>
      <c r="O211" s="81"/>
      <c r="P211" s="81"/>
    </row>
  </sheetData>
  <mergeCells count="5">
    <mergeCell ref="A7:B7"/>
    <mergeCell ref="K6:M6"/>
    <mergeCell ref="C7:D7"/>
    <mergeCell ref="E7:F7"/>
    <mergeCell ref="G7:H7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9" tint="-0.249977111117893"/>
  </sheetPr>
  <dimension ref="A2:R207"/>
  <sheetViews>
    <sheetView topLeftCell="A5" zoomScale="148" zoomScaleNormal="148" workbookViewId="0">
      <pane ySplit="4" topLeftCell="A9" activePane="bottomLeft" state="frozen"/>
      <selection activeCell="A5" sqref="A5"/>
      <selection pane="bottomLeft" activeCell="A9" sqref="A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58</v>
      </c>
      <c r="D5" s="33"/>
      <c r="E5" s="32"/>
      <c r="F5" s="34"/>
      <c r="G5" s="4"/>
      <c r="H5" s="30" t="s">
        <v>1</v>
      </c>
      <c r="I5" s="32" t="s">
        <v>36</v>
      </c>
    </row>
    <row r="6" spans="1:18" ht="13.5" thickBot="1" x14ac:dyDescent="0.25">
      <c r="B6" s="5"/>
      <c r="C6" s="6"/>
      <c r="F6" s="5"/>
      <c r="G6" s="6"/>
      <c r="K6" s="901" t="s">
        <v>22</v>
      </c>
      <c r="L6" s="902"/>
      <c r="M6" s="903"/>
    </row>
    <row r="7" spans="1:18" x14ac:dyDescent="0.2">
      <c r="A7" s="901" t="s">
        <v>2</v>
      </c>
      <c r="B7" s="903"/>
      <c r="C7" s="908" t="s">
        <v>3</v>
      </c>
      <c r="D7" s="909"/>
      <c r="E7" s="908" t="s">
        <v>4</v>
      </c>
      <c r="F7" s="909"/>
      <c r="G7" s="908" t="s">
        <v>5</v>
      </c>
      <c r="H7" s="909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0"/>
      <c r="G9" s="11">
        <v>0</v>
      </c>
      <c r="H9" s="12">
        <v>0</v>
      </c>
      <c r="I9" s="9"/>
      <c r="J9" s="12" t="s">
        <v>23</v>
      </c>
      <c r="K9" s="8"/>
      <c r="L9" s="9"/>
      <c r="M9" s="9"/>
      <c r="P9" s="14">
        <f t="shared" ref="P9:P72" si="0">O9*G9</f>
        <v>0</v>
      </c>
      <c r="R9" s="3"/>
    </row>
    <row r="10" spans="1:18" x14ac:dyDescent="0.2">
      <c r="B10" s="156"/>
      <c r="C10" s="52"/>
      <c r="D10" s="9"/>
      <c r="E10" s="259"/>
      <c r="F10" s="9"/>
      <c r="G10" s="13">
        <f t="shared" ref="G10:H25" si="1">G9-E10+C10</f>
        <v>0</v>
      </c>
      <c r="H10" s="9">
        <f t="shared" si="1"/>
        <v>0</v>
      </c>
      <c r="I10" s="191"/>
      <c r="J10" s="42"/>
      <c r="K10" s="49"/>
      <c r="L10" s="9"/>
      <c r="P10" s="14">
        <f t="shared" si="0"/>
        <v>0</v>
      </c>
      <c r="R10" s="3"/>
    </row>
    <row r="11" spans="1:18" x14ac:dyDescent="0.2">
      <c r="B11" s="156"/>
      <c r="C11" s="259"/>
      <c r="D11" s="156"/>
      <c r="E11" s="259"/>
      <c r="F11" s="156"/>
      <c r="G11" s="13">
        <f t="shared" si="1"/>
        <v>0</v>
      </c>
      <c r="H11" s="9">
        <f t="shared" si="1"/>
        <v>0</v>
      </c>
      <c r="I11" s="191"/>
      <c r="J11" s="42"/>
      <c r="K11" s="49"/>
      <c r="L11" s="9"/>
      <c r="M11" s="9"/>
      <c r="P11" s="14">
        <f t="shared" si="0"/>
        <v>0</v>
      </c>
      <c r="R11" s="3"/>
    </row>
    <row r="12" spans="1:18" x14ac:dyDescent="0.2">
      <c r="B12" s="156"/>
      <c r="C12" s="259"/>
      <c r="D12" s="156"/>
      <c r="E12" s="259"/>
      <c r="F12" s="156"/>
      <c r="G12" s="13">
        <f t="shared" si="1"/>
        <v>0</v>
      </c>
      <c r="H12" s="9">
        <f t="shared" si="1"/>
        <v>0</v>
      </c>
      <c r="I12" s="156"/>
      <c r="J12" s="36"/>
      <c r="K12" s="49"/>
      <c r="L12" s="9" t="str">
        <f t="shared" ref="L12:L40" si="2">IF(D12&gt;0,D12," ")</f>
        <v xml:space="preserve"> </v>
      </c>
      <c r="M12" s="9"/>
      <c r="P12" s="14">
        <f t="shared" si="0"/>
        <v>0</v>
      </c>
      <c r="R12" s="3"/>
    </row>
    <row r="13" spans="1:18" x14ac:dyDescent="0.2">
      <c r="B13" s="151"/>
      <c r="C13" s="13"/>
      <c r="D13" s="9"/>
      <c r="E13" s="259"/>
      <c r="F13" s="156"/>
      <c r="G13" s="13">
        <f t="shared" si="1"/>
        <v>0</v>
      </c>
      <c r="H13" s="9">
        <f t="shared" si="1"/>
        <v>0</v>
      </c>
      <c r="I13" s="151"/>
      <c r="J13" s="36"/>
      <c r="K13" s="49"/>
      <c r="L13" s="9" t="str">
        <f t="shared" si="2"/>
        <v xml:space="preserve"> </v>
      </c>
      <c r="M13" s="9"/>
      <c r="O13" s="10"/>
      <c r="P13" s="14">
        <f t="shared" si="0"/>
        <v>0</v>
      </c>
      <c r="R13" s="3"/>
    </row>
    <row r="14" spans="1:18" x14ac:dyDescent="0.2">
      <c r="B14" s="9"/>
      <c r="C14" s="13"/>
      <c r="D14" s="9"/>
      <c r="E14" s="13"/>
      <c r="F14" s="9"/>
      <c r="G14" s="13">
        <f t="shared" si="1"/>
        <v>0</v>
      </c>
      <c r="H14" s="9">
        <f t="shared" si="1"/>
        <v>0</v>
      </c>
      <c r="I14" s="36"/>
      <c r="J14" s="36"/>
      <c r="K14" s="49"/>
      <c r="L14" s="9" t="str">
        <f t="shared" si="2"/>
        <v xml:space="preserve"> </v>
      </c>
      <c r="P14" s="14">
        <f t="shared" si="0"/>
        <v>0</v>
      </c>
      <c r="R14" s="3"/>
    </row>
    <row r="15" spans="1:18" x14ac:dyDescent="0.2">
      <c r="B15" s="9"/>
      <c r="C15" s="13"/>
      <c r="D15" s="9"/>
      <c r="E15" s="13"/>
      <c r="F15" s="9"/>
      <c r="G15" s="13">
        <f t="shared" si="1"/>
        <v>0</v>
      </c>
      <c r="H15" s="9">
        <f t="shared" si="1"/>
        <v>0</v>
      </c>
      <c r="I15" s="36"/>
      <c r="J15" s="36"/>
      <c r="K15" s="9"/>
      <c r="L15" s="9" t="str">
        <f t="shared" si="2"/>
        <v xml:space="preserve"> </v>
      </c>
      <c r="P15" s="14">
        <f t="shared" si="0"/>
        <v>0</v>
      </c>
      <c r="R15" s="3"/>
    </row>
    <row r="16" spans="1:18" x14ac:dyDescent="0.2">
      <c r="B16" s="9"/>
      <c r="C16" s="13"/>
      <c r="D16" s="9"/>
      <c r="E16" s="13"/>
      <c r="F16" s="9"/>
      <c r="G16" s="13">
        <f t="shared" si="1"/>
        <v>0</v>
      </c>
      <c r="H16" s="9">
        <f t="shared" si="1"/>
        <v>0</v>
      </c>
      <c r="I16" s="36"/>
      <c r="J16" s="36"/>
      <c r="K16" s="9"/>
      <c r="L16" s="9" t="str">
        <f t="shared" si="2"/>
        <v xml:space="preserve"> </v>
      </c>
      <c r="P16" s="14">
        <f t="shared" si="0"/>
        <v>0</v>
      </c>
      <c r="R16" s="3"/>
    </row>
    <row r="17" spans="1:16" x14ac:dyDescent="0.2">
      <c r="G17" s="13">
        <f t="shared" si="1"/>
        <v>0</v>
      </c>
      <c r="H17" s="9">
        <f t="shared" si="1"/>
        <v>0</v>
      </c>
      <c r="I17" s="36"/>
      <c r="J17" s="36"/>
      <c r="L17" s="9" t="str">
        <f t="shared" si="2"/>
        <v xml:space="preserve"> </v>
      </c>
      <c r="P17" s="14">
        <f t="shared" si="0"/>
        <v>0</v>
      </c>
    </row>
    <row r="18" spans="1:16" x14ac:dyDescent="0.2">
      <c r="G18" s="13">
        <f t="shared" si="1"/>
        <v>0</v>
      </c>
      <c r="H18" s="9">
        <f t="shared" si="1"/>
        <v>0</v>
      </c>
      <c r="I18" s="36"/>
      <c r="J18" s="36"/>
      <c r="L18" s="9" t="str">
        <f t="shared" si="2"/>
        <v xml:space="preserve"> </v>
      </c>
      <c r="P18" s="14">
        <f t="shared" si="0"/>
        <v>0</v>
      </c>
    </row>
    <row r="19" spans="1:16" x14ac:dyDescent="0.2">
      <c r="G19" s="13">
        <f t="shared" si="1"/>
        <v>0</v>
      </c>
      <c r="H19" s="9">
        <f t="shared" si="1"/>
        <v>0</v>
      </c>
      <c r="I19" s="36"/>
      <c r="J19" s="36"/>
      <c r="L19" s="9" t="str">
        <f t="shared" si="2"/>
        <v xml:space="preserve"> </v>
      </c>
      <c r="P19" s="14">
        <f t="shared" si="0"/>
        <v>0</v>
      </c>
    </row>
    <row r="20" spans="1:16" x14ac:dyDescent="0.2">
      <c r="G20" s="13">
        <f t="shared" si="1"/>
        <v>0</v>
      </c>
      <c r="H20" s="9">
        <f t="shared" si="1"/>
        <v>0</v>
      </c>
      <c r="I20" s="9"/>
      <c r="J20" s="9"/>
      <c r="L20" s="9" t="str">
        <f t="shared" si="2"/>
        <v xml:space="preserve"> </v>
      </c>
      <c r="P20" s="14">
        <f t="shared" si="0"/>
        <v>0</v>
      </c>
    </row>
    <row r="21" spans="1:16" x14ac:dyDescent="0.2">
      <c r="G21" s="13">
        <f t="shared" si="1"/>
        <v>0</v>
      </c>
      <c r="H21" s="9">
        <f t="shared" si="1"/>
        <v>0</v>
      </c>
      <c r="I21" s="9"/>
      <c r="J21" s="9"/>
      <c r="L21" s="9" t="str">
        <f t="shared" si="2"/>
        <v xml:space="preserve"> </v>
      </c>
      <c r="P21" s="14">
        <f t="shared" si="0"/>
        <v>0</v>
      </c>
    </row>
    <row r="22" spans="1:16" x14ac:dyDescent="0.2">
      <c r="G22" s="13">
        <f t="shared" si="1"/>
        <v>0</v>
      </c>
      <c r="H22" s="9">
        <f t="shared" si="1"/>
        <v>0</v>
      </c>
      <c r="I22" s="9"/>
      <c r="J22" s="9"/>
      <c r="L22" s="9" t="str">
        <f t="shared" si="2"/>
        <v xml:space="preserve"> </v>
      </c>
      <c r="P22" s="14">
        <f t="shared" si="0"/>
        <v>0</v>
      </c>
    </row>
    <row r="23" spans="1:16" x14ac:dyDescent="0.2">
      <c r="A23" s="90"/>
      <c r="G23" s="13">
        <f t="shared" si="1"/>
        <v>0</v>
      </c>
      <c r="H23" s="9">
        <f t="shared" si="1"/>
        <v>0</v>
      </c>
      <c r="I23" s="9"/>
      <c r="J23" s="9"/>
      <c r="L23" s="9" t="str">
        <f t="shared" si="2"/>
        <v xml:space="preserve"> </v>
      </c>
      <c r="P23" s="14">
        <f t="shared" si="0"/>
        <v>0</v>
      </c>
    </row>
    <row r="24" spans="1:16" x14ac:dyDescent="0.2">
      <c r="G24" s="13">
        <f t="shared" si="1"/>
        <v>0</v>
      </c>
      <c r="H24" s="9">
        <f t="shared" si="1"/>
        <v>0</v>
      </c>
      <c r="I24" s="9"/>
      <c r="J24" s="9"/>
      <c r="L24" s="9" t="str">
        <f t="shared" si="2"/>
        <v xml:space="preserve"> </v>
      </c>
      <c r="P24" s="14">
        <f t="shared" si="0"/>
        <v>0</v>
      </c>
    </row>
    <row r="25" spans="1:16" x14ac:dyDescent="0.2">
      <c r="G25" s="13">
        <f t="shared" si="1"/>
        <v>0</v>
      </c>
      <c r="H25" s="9">
        <f t="shared" si="1"/>
        <v>0</v>
      </c>
      <c r="I25" s="9"/>
      <c r="J25" s="9"/>
      <c r="L25" s="9" t="str">
        <f t="shared" si="2"/>
        <v xml:space="preserve"> </v>
      </c>
      <c r="P25" s="14">
        <f t="shared" si="0"/>
        <v>0</v>
      </c>
    </row>
    <row r="26" spans="1:16" x14ac:dyDescent="0.2">
      <c r="G26" s="13">
        <f t="shared" ref="G26:H89" si="3">G25-E26+C26</f>
        <v>0</v>
      </c>
      <c r="H26" s="9">
        <f t="shared" si="3"/>
        <v>0</v>
      </c>
      <c r="I26" s="9"/>
      <c r="J26" s="9"/>
      <c r="L26" s="9" t="str">
        <f t="shared" si="2"/>
        <v xml:space="preserve"> </v>
      </c>
      <c r="P26" s="14">
        <f t="shared" si="0"/>
        <v>0</v>
      </c>
    </row>
    <row r="27" spans="1:16" x14ac:dyDescent="0.2">
      <c r="G27" s="13">
        <f t="shared" si="3"/>
        <v>0</v>
      </c>
      <c r="H27" s="9">
        <f t="shared" si="3"/>
        <v>0</v>
      </c>
      <c r="I27" s="9"/>
      <c r="J27" s="9"/>
      <c r="L27" s="9" t="str">
        <f t="shared" si="2"/>
        <v xml:space="preserve"> </v>
      </c>
      <c r="P27" s="14">
        <f t="shared" si="0"/>
        <v>0</v>
      </c>
    </row>
    <row r="28" spans="1:16" ht="11.25" customHeight="1" x14ac:dyDescent="0.2">
      <c r="G28" s="13">
        <f t="shared" si="3"/>
        <v>0</v>
      </c>
      <c r="H28" s="9">
        <f t="shared" si="3"/>
        <v>0</v>
      </c>
      <c r="I28" s="9"/>
      <c r="J28" s="9"/>
      <c r="L28" s="9" t="str">
        <f t="shared" si="2"/>
        <v xml:space="preserve"> </v>
      </c>
      <c r="P28" s="14">
        <f t="shared" si="0"/>
        <v>0</v>
      </c>
    </row>
    <row r="29" spans="1:16" x14ac:dyDescent="0.2">
      <c r="G29" s="13">
        <f t="shared" si="3"/>
        <v>0</v>
      </c>
      <c r="H29" s="9">
        <f t="shared" si="3"/>
        <v>0</v>
      </c>
      <c r="I29" s="9"/>
      <c r="J29" s="9"/>
      <c r="L29" s="9" t="str">
        <f t="shared" si="2"/>
        <v xml:space="preserve"> </v>
      </c>
      <c r="P29" s="14">
        <f t="shared" si="0"/>
        <v>0</v>
      </c>
    </row>
    <row r="30" spans="1:16" x14ac:dyDescent="0.2">
      <c r="G30" s="13">
        <f t="shared" si="3"/>
        <v>0</v>
      </c>
      <c r="H30" s="9">
        <f t="shared" si="3"/>
        <v>0</v>
      </c>
      <c r="I30" s="9"/>
      <c r="J30" s="9"/>
      <c r="L30" s="9" t="str">
        <f t="shared" si="2"/>
        <v xml:space="preserve"> </v>
      </c>
      <c r="P30" s="14">
        <f t="shared" si="0"/>
        <v>0</v>
      </c>
    </row>
    <row r="31" spans="1:16" x14ac:dyDescent="0.2">
      <c r="G31" s="13">
        <f t="shared" si="3"/>
        <v>0</v>
      </c>
      <c r="H31" s="9">
        <f t="shared" si="3"/>
        <v>0</v>
      </c>
      <c r="I31" s="9"/>
      <c r="J31" s="9"/>
      <c r="L31" s="9" t="str">
        <f t="shared" si="2"/>
        <v xml:space="preserve"> </v>
      </c>
      <c r="P31" s="14">
        <f t="shared" si="0"/>
        <v>0</v>
      </c>
    </row>
    <row r="32" spans="1:16" x14ac:dyDescent="0.2">
      <c r="G32" s="13">
        <f t="shared" si="3"/>
        <v>0</v>
      </c>
      <c r="H32" s="9">
        <f t="shared" si="3"/>
        <v>0</v>
      </c>
      <c r="I32" s="9"/>
      <c r="J32" s="9"/>
      <c r="L32" s="9" t="str">
        <f t="shared" si="2"/>
        <v xml:space="preserve"> </v>
      </c>
      <c r="P32" s="14">
        <f t="shared" si="0"/>
        <v>0</v>
      </c>
    </row>
    <row r="33" spans="7:16" x14ac:dyDescent="0.2">
      <c r="G33" s="13">
        <f t="shared" si="3"/>
        <v>0</v>
      </c>
      <c r="H33" s="9">
        <f t="shared" si="3"/>
        <v>0</v>
      </c>
      <c r="I33" s="9"/>
      <c r="J33" s="9"/>
      <c r="L33" s="9" t="str">
        <f t="shared" si="2"/>
        <v xml:space="preserve"> </v>
      </c>
      <c r="P33" s="14">
        <f t="shared" si="0"/>
        <v>0</v>
      </c>
    </row>
    <row r="34" spans="7:16" x14ac:dyDescent="0.2">
      <c r="G34" s="13">
        <f t="shared" si="3"/>
        <v>0</v>
      </c>
      <c r="H34" s="9">
        <f t="shared" si="3"/>
        <v>0</v>
      </c>
      <c r="I34" s="9"/>
      <c r="J34" s="9"/>
      <c r="L34" s="9" t="str">
        <f t="shared" si="2"/>
        <v xml:space="preserve"> </v>
      </c>
      <c r="P34" s="14">
        <f t="shared" si="0"/>
        <v>0</v>
      </c>
    </row>
    <row r="35" spans="7:16" x14ac:dyDescent="0.2">
      <c r="G35" s="13">
        <f t="shared" si="3"/>
        <v>0</v>
      </c>
      <c r="H35" s="9">
        <f t="shared" si="3"/>
        <v>0</v>
      </c>
      <c r="I35" s="9"/>
      <c r="J35" s="9"/>
      <c r="L35" s="9" t="str">
        <f t="shared" si="2"/>
        <v xml:space="preserve"> </v>
      </c>
      <c r="P35" s="14">
        <f t="shared" si="0"/>
        <v>0</v>
      </c>
    </row>
    <row r="36" spans="7:16" x14ac:dyDescent="0.2">
      <c r="G36" s="13">
        <f t="shared" si="3"/>
        <v>0</v>
      </c>
      <c r="H36" s="9">
        <f t="shared" si="3"/>
        <v>0</v>
      </c>
      <c r="I36" s="9"/>
      <c r="J36" s="9"/>
      <c r="L36" s="9" t="str">
        <f t="shared" si="2"/>
        <v xml:space="preserve"> </v>
      </c>
      <c r="P36" s="14">
        <f t="shared" si="0"/>
        <v>0</v>
      </c>
    </row>
    <row r="37" spans="7:16" x14ac:dyDescent="0.2">
      <c r="G37" s="13">
        <f t="shared" si="3"/>
        <v>0</v>
      </c>
      <c r="H37" s="9">
        <f t="shared" si="3"/>
        <v>0</v>
      </c>
      <c r="I37" s="9"/>
      <c r="J37" s="9"/>
      <c r="L37" s="9" t="str">
        <f t="shared" si="2"/>
        <v xml:space="preserve"> </v>
      </c>
      <c r="P37" s="14">
        <f t="shared" si="0"/>
        <v>0</v>
      </c>
    </row>
    <row r="38" spans="7:16" x14ac:dyDescent="0.2">
      <c r="G38" s="13">
        <f t="shared" si="3"/>
        <v>0</v>
      </c>
      <c r="H38" s="9">
        <f t="shared" si="3"/>
        <v>0</v>
      </c>
      <c r="I38" s="9"/>
      <c r="J38" s="9"/>
      <c r="L38" s="9" t="str">
        <f t="shared" si="2"/>
        <v xml:space="preserve"> </v>
      </c>
      <c r="P38" s="14">
        <f t="shared" si="0"/>
        <v>0</v>
      </c>
    </row>
    <row r="39" spans="7:16" x14ac:dyDescent="0.2">
      <c r="G39" s="13">
        <f t="shared" si="3"/>
        <v>0</v>
      </c>
      <c r="H39" s="9">
        <f t="shared" si="3"/>
        <v>0</v>
      </c>
      <c r="I39" s="9"/>
      <c r="J39" s="9"/>
      <c r="L39" s="9" t="str">
        <f t="shared" si="2"/>
        <v xml:space="preserve"> </v>
      </c>
      <c r="P39" s="14">
        <f t="shared" si="0"/>
        <v>0</v>
      </c>
    </row>
    <row r="40" spans="7:16" x14ac:dyDescent="0.2">
      <c r="G40" s="13">
        <f t="shared" si="3"/>
        <v>0</v>
      </c>
      <c r="H40" s="9">
        <f t="shared" si="3"/>
        <v>0</v>
      </c>
      <c r="I40" s="9"/>
      <c r="J40" s="9"/>
      <c r="L40" s="9" t="str">
        <f t="shared" si="2"/>
        <v xml:space="preserve"> </v>
      </c>
      <c r="P40" s="14">
        <f t="shared" si="0"/>
        <v>0</v>
      </c>
    </row>
    <row r="41" spans="7:16" x14ac:dyDescent="0.2">
      <c r="G41" s="13">
        <f t="shared" si="3"/>
        <v>0</v>
      </c>
      <c r="H41" s="9">
        <f t="shared" si="3"/>
        <v>0</v>
      </c>
      <c r="I41" s="9"/>
      <c r="J41" s="9"/>
      <c r="L41" s="9" t="str">
        <f t="shared" ref="L41:L76" si="4">IF(D41&gt;0,D41," ")</f>
        <v xml:space="preserve"> </v>
      </c>
      <c r="P41" s="14">
        <f t="shared" si="0"/>
        <v>0</v>
      </c>
    </row>
    <row r="42" spans="7:16" x14ac:dyDescent="0.2">
      <c r="G42" s="13">
        <f t="shared" si="3"/>
        <v>0</v>
      </c>
      <c r="H42" s="9">
        <f t="shared" si="3"/>
        <v>0</v>
      </c>
      <c r="I42" s="9"/>
      <c r="J42" s="9"/>
      <c r="L42" s="9" t="str">
        <f t="shared" si="4"/>
        <v xml:space="preserve"> </v>
      </c>
      <c r="P42" s="14">
        <f t="shared" si="0"/>
        <v>0</v>
      </c>
    </row>
    <row r="43" spans="7:16" x14ac:dyDescent="0.2">
      <c r="G43" s="13">
        <f t="shared" si="3"/>
        <v>0</v>
      </c>
      <c r="H43" s="9">
        <f t="shared" si="3"/>
        <v>0</v>
      </c>
      <c r="I43" s="9"/>
      <c r="J43" s="9"/>
      <c r="L43" s="9" t="str">
        <f t="shared" si="4"/>
        <v xml:space="preserve"> </v>
      </c>
      <c r="P43" s="14">
        <f t="shared" si="0"/>
        <v>0</v>
      </c>
    </row>
    <row r="44" spans="7:16" x14ac:dyDescent="0.2">
      <c r="G44" s="13">
        <f t="shared" si="3"/>
        <v>0</v>
      </c>
      <c r="H44" s="9">
        <f t="shared" si="3"/>
        <v>0</v>
      </c>
      <c r="I44" s="9"/>
      <c r="J44" s="9"/>
      <c r="L44" s="9" t="str">
        <f t="shared" si="4"/>
        <v xml:space="preserve"> </v>
      </c>
      <c r="P44" s="14">
        <f t="shared" si="0"/>
        <v>0</v>
      </c>
    </row>
    <row r="45" spans="7:16" x14ac:dyDescent="0.2">
      <c r="G45" s="13">
        <f t="shared" si="3"/>
        <v>0</v>
      </c>
      <c r="H45" s="9">
        <f t="shared" si="3"/>
        <v>0</v>
      </c>
      <c r="I45" s="9"/>
      <c r="J45" s="9"/>
      <c r="L45" s="9" t="str">
        <f t="shared" si="4"/>
        <v xml:space="preserve"> </v>
      </c>
      <c r="P45" s="14">
        <f t="shared" si="0"/>
        <v>0</v>
      </c>
    </row>
    <row r="46" spans="7:16" x14ac:dyDescent="0.2">
      <c r="G46" s="13">
        <f t="shared" si="3"/>
        <v>0</v>
      </c>
      <c r="H46" s="9">
        <f t="shared" si="3"/>
        <v>0</v>
      </c>
      <c r="I46" s="9"/>
      <c r="J46" s="9"/>
      <c r="L46" s="9" t="str">
        <f t="shared" si="4"/>
        <v xml:space="preserve"> </v>
      </c>
      <c r="P46" s="14">
        <f t="shared" si="0"/>
        <v>0</v>
      </c>
    </row>
    <row r="47" spans="7:16" x14ac:dyDescent="0.2">
      <c r="G47" s="13">
        <f t="shared" si="3"/>
        <v>0</v>
      </c>
      <c r="H47" s="9">
        <f t="shared" si="3"/>
        <v>0</v>
      </c>
      <c r="I47" s="9"/>
      <c r="J47" s="9"/>
      <c r="L47" s="9" t="str">
        <f t="shared" si="4"/>
        <v xml:space="preserve"> </v>
      </c>
      <c r="P47" s="14">
        <f t="shared" si="0"/>
        <v>0</v>
      </c>
    </row>
    <row r="48" spans="7:16" x14ac:dyDescent="0.2">
      <c r="G48" s="13">
        <f t="shared" si="3"/>
        <v>0</v>
      </c>
      <c r="H48" s="9">
        <f t="shared" si="3"/>
        <v>0</v>
      </c>
      <c r="I48" s="9"/>
      <c r="J48" s="9"/>
      <c r="L48" s="9" t="str">
        <f t="shared" si="4"/>
        <v xml:space="preserve"> </v>
      </c>
      <c r="P48" s="14">
        <f t="shared" si="0"/>
        <v>0</v>
      </c>
    </row>
    <row r="49" spans="7:16" x14ac:dyDescent="0.2">
      <c r="G49" s="13">
        <f t="shared" si="3"/>
        <v>0</v>
      </c>
      <c r="H49" s="9">
        <f t="shared" si="3"/>
        <v>0</v>
      </c>
      <c r="I49" s="9"/>
      <c r="J49" s="9"/>
      <c r="L49" s="9" t="str">
        <f t="shared" si="4"/>
        <v xml:space="preserve"> </v>
      </c>
      <c r="P49" s="14">
        <f t="shared" si="0"/>
        <v>0</v>
      </c>
    </row>
    <row r="50" spans="7:16" x14ac:dyDescent="0.2">
      <c r="G50" s="13">
        <f t="shared" si="3"/>
        <v>0</v>
      </c>
      <c r="H50" s="9">
        <f t="shared" si="3"/>
        <v>0</v>
      </c>
      <c r="I50" s="9"/>
      <c r="J50" s="9"/>
      <c r="L50" s="9" t="str">
        <f t="shared" si="4"/>
        <v xml:space="preserve"> </v>
      </c>
      <c r="P50" s="14">
        <f t="shared" si="0"/>
        <v>0</v>
      </c>
    </row>
    <row r="51" spans="7:16" x14ac:dyDescent="0.2">
      <c r="G51" s="13">
        <f t="shared" si="3"/>
        <v>0</v>
      </c>
      <c r="H51" s="9">
        <f t="shared" si="3"/>
        <v>0</v>
      </c>
      <c r="I51" s="9"/>
      <c r="J51" s="9"/>
      <c r="L51" s="9" t="str">
        <f t="shared" si="4"/>
        <v xml:space="preserve"> </v>
      </c>
      <c r="P51" s="14">
        <f t="shared" si="0"/>
        <v>0</v>
      </c>
    </row>
    <row r="52" spans="7:16" x14ac:dyDescent="0.2">
      <c r="G52" s="13">
        <f t="shared" si="3"/>
        <v>0</v>
      </c>
      <c r="H52" s="9">
        <f t="shared" si="3"/>
        <v>0</v>
      </c>
      <c r="I52" s="9"/>
      <c r="J52" s="9"/>
      <c r="L52" s="9" t="str">
        <f t="shared" si="4"/>
        <v xml:space="preserve"> </v>
      </c>
      <c r="P52" s="14">
        <f t="shared" si="0"/>
        <v>0</v>
      </c>
    </row>
    <row r="53" spans="7:16" x14ac:dyDescent="0.2">
      <c r="G53" s="13">
        <f t="shared" si="3"/>
        <v>0</v>
      </c>
      <c r="H53" s="9">
        <f t="shared" si="3"/>
        <v>0</v>
      </c>
      <c r="I53" s="9"/>
      <c r="J53" s="9"/>
      <c r="L53" s="9" t="str">
        <f t="shared" si="4"/>
        <v xml:space="preserve"> </v>
      </c>
      <c r="P53" s="14">
        <f t="shared" si="0"/>
        <v>0</v>
      </c>
    </row>
    <row r="54" spans="7:16" x14ac:dyDescent="0.2">
      <c r="G54" s="13">
        <f t="shared" si="3"/>
        <v>0</v>
      </c>
      <c r="H54" s="9">
        <f t="shared" si="3"/>
        <v>0</v>
      </c>
      <c r="I54" s="9"/>
      <c r="J54" s="9"/>
      <c r="L54" s="9" t="str">
        <f t="shared" si="4"/>
        <v xml:space="preserve"> </v>
      </c>
      <c r="P54" s="14">
        <f t="shared" si="0"/>
        <v>0</v>
      </c>
    </row>
    <row r="55" spans="7:16" x14ac:dyDescent="0.2">
      <c r="G55" s="13">
        <f t="shared" si="3"/>
        <v>0</v>
      </c>
      <c r="H55" s="9">
        <f t="shared" si="3"/>
        <v>0</v>
      </c>
      <c r="I55" s="9"/>
      <c r="J55" s="9"/>
      <c r="L55" s="9" t="str">
        <f t="shared" si="4"/>
        <v xml:space="preserve"> </v>
      </c>
      <c r="P55" s="14">
        <f t="shared" si="0"/>
        <v>0</v>
      </c>
    </row>
    <row r="56" spans="7:16" x14ac:dyDescent="0.2">
      <c r="G56" s="13">
        <f t="shared" si="3"/>
        <v>0</v>
      </c>
      <c r="H56" s="9">
        <f t="shared" si="3"/>
        <v>0</v>
      </c>
      <c r="I56" s="9"/>
      <c r="J56" s="9"/>
      <c r="L56" s="9" t="str">
        <f t="shared" si="4"/>
        <v xml:space="preserve"> </v>
      </c>
      <c r="P56" s="14">
        <f t="shared" si="0"/>
        <v>0</v>
      </c>
    </row>
    <row r="57" spans="7:16" x14ac:dyDescent="0.2">
      <c r="G57" s="13">
        <f t="shared" si="3"/>
        <v>0</v>
      </c>
      <c r="H57" s="9">
        <f t="shared" si="3"/>
        <v>0</v>
      </c>
      <c r="I57" s="9"/>
      <c r="J57" s="9"/>
      <c r="L57" s="9" t="str">
        <f t="shared" si="4"/>
        <v xml:space="preserve"> </v>
      </c>
      <c r="P57" s="14">
        <f t="shared" si="0"/>
        <v>0</v>
      </c>
    </row>
    <row r="58" spans="7:16" x14ac:dyDescent="0.2">
      <c r="G58" s="13">
        <f t="shared" si="3"/>
        <v>0</v>
      </c>
      <c r="H58" s="9">
        <f t="shared" si="3"/>
        <v>0</v>
      </c>
      <c r="I58" s="9"/>
      <c r="J58" s="9"/>
      <c r="L58" s="9" t="str">
        <f t="shared" si="4"/>
        <v xml:space="preserve"> </v>
      </c>
      <c r="P58" s="14">
        <f t="shared" si="0"/>
        <v>0</v>
      </c>
    </row>
    <row r="59" spans="7:16" x14ac:dyDescent="0.2">
      <c r="G59" s="13">
        <f t="shared" si="3"/>
        <v>0</v>
      </c>
      <c r="H59" s="9">
        <f t="shared" si="3"/>
        <v>0</v>
      </c>
      <c r="I59" s="9"/>
      <c r="J59" s="9"/>
      <c r="L59" s="9" t="str">
        <f t="shared" si="4"/>
        <v xml:space="preserve"> </v>
      </c>
      <c r="P59" s="14">
        <f t="shared" si="0"/>
        <v>0</v>
      </c>
    </row>
    <row r="60" spans="7:16" x14ac:dyDescent="0.2">
      <c r="G60" s="13">
        <f t="shared" si="3"/>
        <v>0</v>
      </c>
      <c r="H60" s="9">
        <f t="shared" si="3"/>
        <v>0</v>
      </c>
      <c r="I60" s="9"/>
      <c r="J60" s="9"/>
      <c r="L60" s="9" t="str">
        <f t="shared" si="4"/>
        <v xml:space="preserve"> </v>
      </c>
      <c r="P60" s="14">
        <f t="shared" si="0"/>
        <v>0</v>
      </c>
    </row>
    <row r="61" spans="7:16" x14ac:dyDescent="0.2">
      <c r="G61" s="13">
        <f t="shared" si="3"/>
        <v>0</v>
      </c>
      <c r="H61" s="9">
        <f t="shared" si="3"/>
        <v>0</v>
      </c>
      <c r="I61" s="9"/>
      <c r="J61" s="9"/>
      <c r="L61" s="9" t="str">
        <f t="shared" si="4"/>
        <v xml:space="preserve"> </v>
      </c>
      <c r="P61" s="14">
        <f t="shared" si="0"/>
        <v>0</v>
      </c>
    </row>
    <row r="62" spans="7:16" x14ac:dyDescent="0.2">
      <c r="G62" s="13">
        <f t="shared" si="3"/>
        <v>0</v>
      </c>
      <c r="H62" s="9">
        <f t="shared" si="3"/>
        <v>0</v>
      </c>
      <c r="I62" s="9"/>
      <c r="J62" s="9"/>
      <c r="L62" s="9" t="str">
        <f t="shared" si="4"/>
        <v xml:space="preserve"> </v>
      </c>
      <c r="P62" s="14">
        <f t="shared" si="0"/>
        <v>0</v>
      </c>
    </row>
    <row r="63" spans="7:16" x14ac:dyDescent="0.2">
      <c r="G63" s="13">
        <f t="shared" si="3"/>
        <v>0</v>
      </c>
      <c r="H63" s="9">
        <f t="shared" si="3"/>
        <v>0</v>
      </c>
      <c r="I63" s="9"/>
      <c r="J63" s="9"/>
      <c r="L63" s="9" t="str">
        <f t="shared" si="4"/>
        <v xml:space="preserve"> </v>
      </c>
      <c r="P63" s="14">
        <f t="shared" si="0"/>
        <v>0</v>
      </c>
    </row>
    <row r="64" spans="7:16" x14ac:dyDescent="0.2">
      <c r="G64" s="13">
        <f t="shared" si="3"/>
        <v>0</v>
      </c>
      <c r="H64" s="9">
        <f t="shared" si="3"/>
        <v>0</v>
      </c>
      <c r="I64" s="9"/>
      <c r="J64" s="9"/>
      <c r="L64" s="9" t="str">
        <f t="shared" si="4"/>
        <v xml:space="preserve"> </v>
      </c>
      <c r="P64" s="14">
        <f t="shared" si="0"/>
        <v>0</v>
      </c>
    </row>
    <row r="65" spans="7:16" x14ac:dyDescent="0.2">
      <c r="G65" s="13">
        <f t="shared" si="3"/>
        <v>0</v>
      </c>
      <c r="H65" s="9">
        <f t="shared" si="3"/>
        <v>0</v>
      </c>
      <c r="I65" s="9"/>
      <c r="J65" s="9"/>
      <c r="L65" s="9" t="str">
        <f t="shared" si="4"/>
        <v xml:space="preserve"> </v>
      </c>
      <c r="P65" s="14">
        <f t="shared" si="0"/>
        <v>0</v>
      </c>
    </row>
    <row r="66" spans="7:16" x14ac:dyDescent="0.2">
      <c r="G66" s="13">
        <f t="shared" si="3"/>
        <v>0</v>
      </c>
      <c r="H66" s="9">
        <f t="shared" si="3"/>
        <v>0</v>
      </c>
      <c r="I66" s="9"/>
      <c r="J66" s="9"/>
      <c r="L66" s="9" t="str">
        <f t="shared" si="4"/>
        <v xml:space="preserve"> </v>
      </c>
      <c r="P66" s="14">
        <f t="shared" si="0"/>
        <v>0</v>
      </c>
    </row>
    <row r="67" spans="7:16" x14ac:dyDescent="0.2">
      <c r="G67" s="13">
        <f t="shared" si="3"/>
        <v>0</v>
      </c>
      <c r="H67" s="9">
        <f t="shared" si="3"/>
        <v>0</v>
      </c>
      <c r="I67" s="9"/>
      <c r="J67" s="9"/>
      <c r="L67" s="9" t="str">
        <f t="shared" si="4"/>
        <v xml:space="preserve"> </v>
      </c>
      <c r="P67" s="14">
        <f t="shared" si="0"/>
        <v>0</v>
      </c>
    </row>
    <row r="68" spans="7:16" x14ac:dyDescent="0.2">
      <c r="G68" s="13">
        <f t="shared" si="3"/>
        <v>0</v>
      </c>
      <c r="H68" s="9">
        <f t="shared" si="3"/>
        <v>0</v>
      </c>
      <c r="I68" s="9"/>
      <c r="J68" s="9"/>
      <c r="L68" s="9" t="str">
        <f t="shared" si="4"/>
        <v xml:space="preserve"> </v>
      </c>
      <c r="P68" s="14">
        <f t="shared" si="0"/>
        <v>0</v>
      </c>
    </row>
    <row r="69" spans="7:16" x14ac:dyDescent="0.2">
      <c r="G69" s="13">
        <f t="shared" si="3"/>
        <v>0</v>
      </c>
      <c r="H69" s="9">
        <f t="shared" si="3"/>
        <v>0</v>
      </c>
      <c r="I69" s="9"/>
      <c r="J69" s="9"/>
      <c r="L69" s="9" t="str">
        <f t="shared" si="4"/>
        <v xml:space="preserve"> </v>
      </c>
      <c r="P69" s="14">
        <f t="shared" si="0"/>
        <v>0</v>
      </c>
    </row>
    <row r="70" spans="7:16" x14ac:dyDescent="0.2">
      <c r="G70" s="13">
        <f t="shared" si="3"/>
        <v>0</v>
      </c>
      <c r="H70" s="9">
        <f t="shared" si="3"/>
        <v>0</v>
      </c>
      <c r="I70" s="9"/>
      <c r="J70" s="9"/>
      <c r="L70" s="9" t="str">
        <f t="shared" si="4"/>
        <v xml:space="preserve"> </v>
      </c>
      <c r="P70" s="14">
        <f t="shared" si="0"/>
        <v>0</v>
      </c>
    </row>
    <row r="71" spans="7:16" x14ac:dyDescent="0.2">
      <c r="G71" s="13">
        <f t="shared" si="3"/>
        <v>0</v>
      </c>
      <c r="H71" s="9">
        <f t="shared" si="3"/>
        <v>0</v>
      </c>
      <c r="I71" s="9"/>
      <c r="J71" s="9"/>
      <c r="L71" s="9" t="str">
        <f t="shared" si="4"/>
        <v xml:space="preserve"> </v>
      </c>
      <c r="P71" s="14">
        <f t="shared" si="0"/>
        <v>0</v>
      </c>
    </row>
    <row r="72" spans="7:16" x14ac:dyDescent="0.2">
      <c r="G72" s="13">
        <f t="shared" si="3"/>
        <v>0</v>
      </c>
      <c r="H72" s="9">
        <f t="shared" si="3"/>
        <v>0</v>
      </c>
      <c r="I72" s="9"/>
      <c r="J72" s="9"/>
      <c r="L72" s="9" t="str">
        <f t="shared" si="4"/>
        <v xml:space="preserve"> </v>
      </c>
      <c r="P72" s="14">
        <f t="shared" si="0"/>
        <v>0</v>
      </c>
    </row>
    <row r="73" spans="7:16" x14ac:dyDescent="0.2">
      <c r="G73" s="13">
        <f t="shared" si="3"/>
        <v>0</v>
      </c>
      <c r="H73" s="9">
        <f t="shared" si="3"/>
        <v>0</v>
      </c>
      <c r="I73" s="9"/>
      <c r="J73" s="9"/>
      <c r="L73" s="9" t="str">
        <f t="shared" si="4"/>
        <v xml:space="preserve"> </v>
      </c>
      <c r="P73" s="14">
        <f t="shared" ref="P73:P136" si="5">O73*G73</f>
        <v>0</v>
      </c>
    </row>
    <row r="74" spans="7:16" x14ac:dyDescent="0.2">
      <c r="G74" s="13">
        <f t="shared" si="3"/>
        <v>0</v>
      </c>
      <c r="H74" s="9">
        <f t="shared" si="3"/>
        <v>0</v>
      </c>
      <c r="I74" s="9"/>
      <c r="J74" s="9"/>
      <c r="L74" s="9" t="str">
        <f t="shared" si="4"/>
        <v xml:space="preserve"> </v>
      </c>
      <c r="P74" s="14">
        <f t="shared" si="5"/>
        <v>0</v>
      </c>
    </row>
    <row r="75" spans="7:16" x14ac:dyDescent="0.2">
      <c r="G75" s="13">
        <f t="shared" si="3"/>
        <v>0</v>
      </c>
      <c r="H75" s="9">
        <f t="shared" si="3"/>
        <v>0</v>
      </c>
      <c r="I75" s="9"/>
      <c r="J75" s="9"/>
      <c r="L75" s="9" t="str">
        <f t="shared" si="4"/>
        <v xml:space="preserve"> </v>
      </c>
      <c r="P75" s="14">
        <f t="shared" si="5"/>
        <v>0</v>
      </c>
    </row>
    <row r="76" spans="7:16" x14ac:dyDescent="0.2">
      <c r="G76" s="13">
        <f t="shared" si="3"/>
        <v>0</v>
      </c>
      <c r="H76" s="9">
        <f t="shared" si="3"/>
        <v>0</v>
      </c>
      <c r="I76" s="9"/>
      <c r="J76" s="9"/>
      <c r="L76" s="9" t="str">
        <f t="shared" si="4"/>
        <v xml:space="preserve"> </v>
      </c>
      <c r="P76" s="14">
        <f t="shared" si="5"/>
        <v>0</v>
      </c>
    </row>
    <row r="77" spans="7:16" x14ac:dyDescent="0.2">
      <c r="G77" s="13">
        <f t="shared" si="3"/>
        <v>0</v>
      </c>
      <c r="H77" s="9">
        <f t="shared" si="3"/>
        <v>0</v>
      </c>
      <c r="I77" s="9"/>
      <c r="J77" s="9"/>
      <c r="L77" s="9" t="str">
        <f t="shared" ref="L77:L140" si="6">IF(D77&gt;0,D77," ")</f>
        <v xml:space="preserve"> </v>
      </c>
      <c r="P77" s="14">
        <f t="shared" si="5"/>
        <v>0</v>
      </c>
    </row>
    <row r="78" spans="7:16" x14ac:dyDescent="0.2">
      <c r="G78" s="13">
        <f t="shared" si="3"/>
        <v>0</v>
      </c>
      <c r="H78" s="9">
        <f t="shared" si="3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3"/>
        <v>0</v>
      </c>
      <c r="H79" s="9">
        <f t="shared" si="3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3"/>
        <v>0</v>
      </c>
      <c r="H80" s="9">
        <f t="shared" si="3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3"/>
        <v>0</v>
      </c>
      <c r="H81" s="9">
        <f t="shared" si="3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3"/>
        <v>0</v>
      </c>
      <c r="H82" s="9">
        <f t="shared" si="3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3"/>
        <v>0</v>
      </c>
      <c r="H83" s="9">
        <f t="shared" si="3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3"/>
        <v>0</v>
      </c>
      <c r="H84" s="9">
        <f t="shared" si="3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3"/>
        <v>0</v>
      </c>
      <c r="H85" s="9">
        <f t="shared" si="3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3"/>
        <v>0</v>
      </c>
      <c r="H86" s="9">
        <f t="shared" si="3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3"/>
        <v>0</v>
      </c>
      <c r="H87" s="9">
        <f t="shared" si="3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3"/>
        <v>0</v>
      </c>
      <c r="H88" s="9">
        <f t="shared" si="3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3"/>
        <v>0</v>
      </c>
      <c r="H89" s="9">
        <f t="shared" si="3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ref="G90:H117" si="7">G89-E90+C90</f>
        <v>0</v>
      </c>
      <c r="H90" s="9">
        <f t="shared" si="7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si="7"/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ref="G118:H181" si="8">G117-E118+C118</f>
        <v>0</v>
      </c>
      <c r="H118" s="9">
        <f t="shared" si="8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si="8"/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ref="P137:P200" si="9">O137*G137</f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si="9"/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si="6"/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ref="L141:L202" si="10">IF(D141&gt;0,D141," ")</f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ref="G182:H207" si="11">G181-E182+C182</f>
        <v>0</v>
      </c>
      <c r="H182" s="9">
        <f t="shared" si="11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si="11"/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ref="P201:P207" si="12">O201*G201</f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si="12"/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>IF(D203&gt;0,D203," ")</f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 tint="-0.499984740745262"/>
  </sheetPr>
  <dimension ref="A2:R212"/>
  <sheetViews>
    <sheetView topLeftCell="A5" zoomScale="110" zoomScaleNormal="110" workbookViewId="0">
      <pane ySplit="5" topLeftCell="A10" activePane="bottomLeft" state="frozen"/>
      <selection activeCell="J13" sqref="J13"/>
      <selection pane="bottomLeft" activeCell="E14" sqref="E14"/>
    </sheetView>
  </sheetViews>
  <sheetFormatPr baseColWidth="10" defaultRowHeight="18" x14ac:dyDescent="0.25"/>
  <cols>
    <col min="1" max="1" width="7.85546875" style="31" customWidth="1"/>
    <col min="2" max="2" width="9.140625" style="31" customWidth="1"/>
    <col min="3" max="3" width="12.28515625" style="95" customWidth="1"/>
    <col min="4" max="4" width="6.7109375" style="31" customWidth="1"/>
    <col min="5" max="5" width="11.85546875" style="95" customWidth="1"/>
    <col min="6" max="6" width="4.85546875" style="31" customWidth="1"/>
    <col min="7" max="7" width="17.7109375" style="95" customWidth="1"/>
    <col min="8" max="8" width="8.42578125" style="31" customWidth="1"/>
    <col min="9" max="9" width="10.140625" style="31" bestFit="1" customWidth="1"/>
    <col min="10" max="10" width="26.85546875" style="31" customWidth="1"/>
    <col min="11" max="11" width="13.28515625" style="31" customWidth="1"/>
    <col min="12" max="12" width="6.28515625" style="31" bestFit="1" customWidth="1"/>
    <col min="13" max="13" width="12.42578125" style="31" customWidth="1"/>
    <col min="14" max="14" width="11.42578125" style="87"/>
    <col min="15" max="15" width="14.28515625" style="87" bestFit="1" customWidth="1"/>
    <col min="16" max="16" width="14.140625" style="87" bestFit="1" customWidth="1"/>
    <col min="17" max="16384" width="11.42578125" style="31"/>
  </cols>
  <sheetData>
    <row r="2" spans="1:18" ht="18.75" x14ac:dyDescent="0.3">
      <c r="C2" s="132" t="s">
        <v>24</v>
      </c>
    </row>
    <row r="3" spans="1:18" ht="18.75" x14ac:dyDescent="0.3">
      <c r="A3" s="133"/>
    </row>
    <row r="4" spans="1:18" ht="18.75" x14ac:dyDescent="0.3">
      <c r="A4" s="133"/>
    </row>
    <row r="5" spans="1:18" ht="18.75" x14ac:dyDescent="0.3">
      <c r="A5" s="133"/>
    </row>
    <row r="6" spans="1:18" ht="18.75" thickBot="1" x14ac:dyDescent="0.3">
      <c r="A6" s="30" t="s">
        <v>0</v>
      </c>
      <c r="C6" s="32" t="s">
        <v>43</v>
      </c>
      <c r="D6" s="33"/>
      <c r="E6" s="32"/>
      <c r="F6" s="33"/>
      <c r="G6" s="32"/>
      <c r="H6" s="30" t="s">
        <v>1</v>
      </c>
      <c r="I6" s="32" t="s">
        <v>28</v>
      </c>
    </row>
    <row r="7" spans="1:18" ht="18.75" thickBot="1" x14ac:dyDescent="0.3">
      <c r="B7" s="30"/>
      <c r="C7" s="94"/>
      <c r="F7" s="30"/>
      <c r="G7" s="94"/>
      <c r="K7" s="910" t="s">
        <v>22</v>
      </c>
      <c r="L7" s="911"/>
      <c r="M7" s="912"/>
    </row>
    <row r="8" spans="1:18" x14ac:dyDescent="0.25">
      <c r="A8" s="910" t="s">
        <v>2</v>
      </c>
      <c r="B8" s="912"/>
      <c r="C8" s="913" t="s">
        <v>3</v>
      </c>
      <c r="D8" s="914"/>
      <c r="E8" s="913" t="s">
        <v>4</v>
      </c>
      <c r="F8" s="914"/>
      <c r="G8" s="913" t="s">
        <v>5</v>
      </c>
      <c r="H8" s="914"/>
      <c r="I8" s="97" t="s">
        <v>17</v>
      </c>
      <c r="J8" s="96" t="s">
        <v>9</v>
      </c>
      <c r="K8" s="98" t="s">
        <v>6</v>
      </c>
      <c r="L8" s="99" t="s">
        <v>21</v>
      </c>
      <c r="M8" s="100"/>
      <c r="N8" s="101" t="s">
        <v>10</v>
      </c>
      <c r="O8" s="102" t="s">
        <v>11</v>
      </c>
      <c r="P8" s="101" t="s">
        <v>10</v>
      </c>
      <c r="Q8" s="118"/>
      <c r="R8" s="134"/>
    </row>
    <row r="9" spans="1:18" ht="18.75" thickBot="1" x14ac:dyDescent="0.3">
      <c r="A9" s="103" t="s">
        <v>19</v>
      </c>
      <c r="B9" s="104" t="s">
        <v>20</v>
      </c>
      <c r="C9" s="105" t="s">
        <v>12</v>
      </c>
      <c r="D9" s="106" t="s">
        <v>7</v>
      </c>
      <c r="E9" s="107" t="s">
        <v>12</v>
      </c>
      <c r="F9" s="108" t="s">
        <v>7</v>
      </c>
      <c r="G9" s="107" t="s">
        <v>12</v>
      </c>
      <c r="H9" s="108" t="s">
        <v>7</v>
      </c>
      <c r="I9" s="108" t="s">
        <v>18</v>
      </c>
      <c r="J9" s="108"/>
      <c r="K9" s="108" t="s">
        <v>13</v>
      </c>
      <c r="L9" s="108" t="s">
        <v>7</v>
      </c>
      <c r="M9" s="108" t="s">
        <v>8</v>
      </c>
      <c r="N9" s="109" t="s">
        <v>14</v>
      </c>
      <c r="O9" s="109" t="s">
        <v>15</v>
      </c>
      <c r="P9" s="109" t="s">
        <v>16</v>
      </c>
    </row>
    <row r="10" spans="1:18" x14ac:dyDescent="0.25">
      <c r="A10" s="59" t="s">
        <v>86</v>
      </c>
      <c r="B10" s="267"/>
      <c r="C10" s="59"/>
      <c r="D10" s="59"/>
      <c r="E10" s="114"/>
      <c r="F10" s="59"/>
      <c r="G10" s="302">
        <v>70.5</v>
      </c>
      <c r="H10" s="304">
        <v>6</v>
      </c>
      <c r="I10" s="59"/>
      <c r="J10" s="111" t="s">
        <v>23</v>
      </c>
      <c r="K10" s="112"/>
      <c r="L10" s="59"/>
      <c r="P10" s="113">
        <f t="shared" ref="P10:P77" si="0">O10*G10</f>
        <v>0</v>
      </c>
      <c r="R10" s="87"/>
    </row>
    <row r="11" spans="1:18" s="311" customFormat="1" x14ac:dyDescent="0.25">
      <c r="B11" s="308">
        <v>4</v>
      </c>
      <c r="C11" s="312"/>
      <c r="D11" s="309"/>
      <c r="E11" s="308">
        <v>70.5</v>
      </c>
      <c r="F11" s="309">
        <v>6</v>
      </c>
      <c r="G11" s="310">
        <f t="shared" ref="G11:G52" si="1">G10-E11+C11</f>
        <v>0</v>
      </c>
      <c r="H11" s="311">
        <f t="shared" ref="H11:H52" si="2">H10-F11+D11</f>
        <v>0</v>
      </c>
      <c r="I11" s="309" t="s">
        <v>105</v>
      </c>
      <c r="J11" s="309" t="s">
        <v>73</v>
      </c>
      <c r="K11" s="461"/>
      <c r="L11" s="309"/>
      <c r="M11" s="309"/>
      <c r="N11" s="462"/>
      <c r="O11" s="441"/>
      <c r="P11" s="441">
        <f t="shared" si="0"/>
        <v>0</v>
      </c>
      <c r="R11" s="441"/>
    </row>
    <row r="12" spans="1:18" s="311" customFormat="1" x14ac:dyDescent="0.25">
      <c r="B12" s="308">
        <v>22</v>
      </c>
      <c r="C12" s="312">
        <v>506.89</v>
      </c>
      <c r="D12" s="309">
        <v>47</v>
      </c>
      <c r="E12" s="308"/>
      <c r="F12" s="309"/>
      <c r="G12" s="310">
        <f t="shared" si="1"/>
        <v>506.89</v>
      </c>
      <c r="H12" s="311">
        <f t="shared" si="2"/>
        <v>47</v>
      </c>
      <c r="J12" s="818" t="s">
        <v>251</v>
      </c>
      <c r="K12" s="461"/>
      <c r="L12" s="309"/>
      <c r="M12" s="585" t="s">
        <v>252</v>
      </c>
      <c r="N12" s="462"/>
      <c r="O12" s="441"/>
      <c r="P12" s="441">
        <f t="shared" si="0"/>
        <v>0</v>
      </c>
      <c r="R12" s="441"/>
    </row>
    <row r="13" spans="1:18" s="311" customFormat="1" x14ac:dyDescent="0.25">
      <c r="B13" s="308">
        <v>23</v>
      </c>
      <c r="C13" s="312"/>
      <c r="D13" s="309"/>
      <c r="E13" s="312">
        <v>56.02</v>
      </c>
      <c r="F13" s="309">
        <v>5</v>
      </c>
      <c r="G13" s="310">
        <f t="shared" si="1"/>
        <v>450.87</v>
      </c>
      <c r="H13" s="311">
        <f t="shared" si="2"/>
        <v>42</v>
      </c>
      <c r="I13" s="309" t="s">
        <v>258</v>
      </c>
      <c r="J13" s="309" t="s">
        <v>73</v>
      </c>
      <c r="K13" s="309"/>
      <c r="L13" s="309"/>
      <c r="M13" s="309"/>
      <c r="N13" s="462"/>
      <c r="O13" s="441"/>
      <c r="P13" s="441">
        <f t="shared" si="0"/>
        <v>0</v>
      </c>
      <c r="R13" s="441"/>
    </row>
    <row r="14" spans="1:18" s="311" customFormat="1" x14ac:dyDescent="0.25">
      <c r="B14" s="308"/>
      <c r="C14" s="312"/>
      <c r="D14" s="309"/>
      <c r="E14" s="312"/>
      <c r="F14" s="309"/>
      <c r="G14" s="310">
        <f t="shared" si="1"/>
        <v>450.87</v>
      </c>
      <c r="H14" s="311">
        <f t="shared" si="2"/>
        <v>42</v>
      </c>
      <c r="I14" s="309"/>
      <c r="J14" s="309"/>
      <c r="K14" s="461"/>
      <c r="L14" s="309"/>
      <c r="M14" s="309"/>
      <c r="N14" s="462"/>
      <c r="O14" s="442"/>
      <c r="P14" s="441">
        <f t="shared" si="0"/>
        <v>0</v>
      </c>
      <c r="R14" s="441"/>
    </row>
    <row r="15" spans="1:18" s="311" customFormat="1" x14ac:dyDescent="0.25">
      <c r="B15" s="308"/>
      <c r="C15" s="312"/>
      <c r="D15" s="309"/>
      <c r="E15" s="312"/>
      <c r="F15" s="309"/>
      <c r="G15" s="310">
        <f t="shared" si="1"/>
        <v>450.87</v>
      </c>
      <c r="H15" s="311">
        <f t="shared" si="2"/>
        <v>42</v>
      </c>
      <c r="I15" s="309"/>
      <c r="J15" s="309"/>
      <c r="K15" s="461"/>
      <c r="L15" s="309"/>
      <c r="M15" s="309"/>
      <c r="N15" s="462"/>
      <c r="O15" s="441"/>
      <c r="P15" s="441">
        <f t="shared" si="0"/>
        <v>0</v>
      </c>
      <c r="R15" s="441"/>
    </row>
    <row r="16" spans="1:18" x14ac:dyDescent="0.25">
      <c r="A16" s="59"/>
      <c r="B16" s="115"/>
      <c r="C16" s="114"/>
      <c r="D16" s="59"/>
      <c r="E16" s="114"/>
      <c r="F16" s="59"/>
      <c r="G16" s="114">
        <f t="shared" si="1"/>
        <v>450.87</v>
      </c>
      <c r="H16" s="59">
        <f t="shared" si="2"/>
        <v>42</v>
      </c>
      <c r="I16" s="59"/>
      <c r="J16" s="115"/>
      <c r="L16" s="59" t="str">
        <f t="shared" ref="L16:L79" si="3">IF(D16&gt;0,D16," ")</f>
        <v xml:space="preserve"> </v>
      </c>
      <c r="N16" s="175"/>
      <c r="P16" s="113">
        <f t="shared" si="0"/>
        <v>0</v>
      </c>
      <c r="R16" s="87"/>
    </row>
    <row r="17" spans="1:18" x14ac:dyDescent="0.25">
      <c r="A17" s="59"/>
      <c r="B17" s="115"/>
      <c r="C17" s="114"/>
      <c r="D17" s="59"/>
      <c r="E17" s="114"/>
      <c r="F17" s="59"/>
      <c r="G17" s="114">
        <f t="shared" si="1"/>
        <v>450.87</v>
      </c>
      <c r="H17" s="59">
        <f t="shared" si="2"/>
        <v>42</v>
      </c>
      <c r="I17" s="59"/>
      <c r="J17" s="115"/>
      <c r="L17" s="59" t="str">
        <f t="shared" si="3"/>
        <v xml:space="preserve"> </v>
      </c>
      <c r="N17" s="175"/>
      <c r="P17" s="113">
        <f t="shared" si="0"/>
        <v>0</v>
      </c>
      <c r="R17" s="87"/>
    </row>
    <row r="18" spans="1:18" x14ac:dyDescent="0.25">
      <c r="A18" s="59"/>
      <c r="B18" s="115"/>
      <c r="C18" s="114"/>
      <c r="D18" s="59"/>
      <c r="E18" s="114"/>
      <c r="F18" s="59"/>
      <c r="G18" s="114">
        <f t="shared" si="1"/>
        <v>450.87</v>
      </c>
      <c r="H18" s="59">
        <f t="shared" si="2"/>
        <v>42</v>
      </c>
      <c r="I18" s="59"/>
      <c r="J18" s="115"/>
      <c r="L18" s="59" t="str">
        <f t="shared" si="3"/>
        <v xml:space="preserve"> </v>
      </c>
      <c r="N18" s="175"/>
      <c r="P18" s="113">
        <f t="shared" si="0"/>
        <v>0</v>
      </c>
    </row>
    <row r="19" spans="1:18" x14ac:dyDescent="0.25">
      <c r="A19" s="59"/>
      <c r="B19" s="115"/>
      <c r="C19" s="117"/>
      <c r="D19" s="59"/>
      <c r="E19" s="114"/>
      <c r="F19" s="59"/>
      <c r="G19" s="114">
        <f t="shared" si="1"/>
        <v>450.87</v>
      </c>
      <c r="H19" s="59">
        <f t="shared" si="2"/>
        <v>42</v>
      </c>
      <c r="I19" s="59"/>
      <c r="J19" s="115"/>
      <c r="L19" s="59" t="str">
        <f t="shared" si="3"/>
        <v xml:space="preserve"> </v>
      </c>
      <c r="N19" s="175"/>
      <c r="P19" s="113">
        <f t="shared" si="0"/>
        <v>0</v>
      </c>
    </row>
    <row r="20" spans="1:18" x14ac:dyDescent="0.25">
      <c r="A20" s="59"/>
      <c r="B20" s="115"/>
      <c r="C20" s="114"/>
      <c r="D20" s="59"/>
      <c r="E20" s="114"/>
      <c r="F20" s="59"/>
      <c r="G20" s="114">
        <f t="shared" si="1"/>
        <v>450.87</v>
      </c>
      <c r="H20" s="59">
        <f t="shared" si="2"/>
        <v>42</v>
      </c>
      <c r="I20" s="59"/>
      <c r="J20" s="115"/>
      <c r="L20" s="59" t="str">
        <f t="shared" si="3"/>
        <v xml:space="preserve"> </v>
      </c>
      <c r="N20" s="175"/>
      <c r="P20" s="113">
        <f t="shared" si="0"/>
        <v>0</v>
      </c>
    </row>
    <row r="21" spans="1:18" x14ac:dyDescent="0.25">
      <c r="A21" s="59"/>
      <c r="B21" s="115"/>
      <c r="C21" s="114"/>
      <c r="D21" s="59"/>
      <c r="E21" s="114"/>
      <c r="F21" s="59"/>
      <c r="G21" s="114">
        <f t="shared" si="1"/>
        <v>450.87</v>
      </c>
      <c r="H21" s="59">
        <f t="shared" si="2"/>
        <v>42</v>
      </c>
      <c r="I21" s="59"/>
      <c r="J21" s="115"/>
      <c r="L21" s="59" t="str">
        <f t="shared" si="3"/>
        <v xml:space="preserve"> </v>
      </c>
      <c r="N21" s="175"/>
      <c r="P21" s="113">
        <f t="shared" si="0"/>
        <v>0</v>
      </c>
    </row>
    <row r="22" spans="1:18" x14ac:dyDescent="0.25">
      <c r="A22" s="59"/>
      <c r="B22" s="115"/>
      <c r="C22" s="114"/>
      <c r="D22" s="59"/>
      <c r="E22" s="114"/>
      <c r="F22" s="59"/>
      <c r="G22" s="114">
        <f t="shared" si="1"/>
        <v>450.87</v>
      </c>
      <c r="H22" s="59">
        <f t="shared" si="2"/>
        <v>42</v>
      </c>
      <c r="I22" s="59"/>
      <c r="J22" s="115"/>
      <c r="L22" s="59" t="str">
        <f t="shared" si="3"/>
        <v xml:space="preserve"> </v>
      </c>
      <c r="N22" s="175"/>
      <c r="P22" s="113">
        <f t="shared" si="0"/>
        <v>0</v>
      </c>
    </row>
    <row r="23" spans="1:18" x14ac:dyDescent="0.25">
      <c r="A23" s="59"/>
      <c r="B23" s="115"/>
      <c r="C23" s="114"/>
      <c r="D23" s="59"/>
      <c r="E23" s="114"/>
      <c r="F23" s="59"/>
      <c r="G23" s="114">
        <f t="shared" si="1"/>
        <v>450.87</v>
      </c>
      <c r="H23" s="59">
        <f t="shared" si="2"/>
        <v>42</v>
      </c>
      <c r="I23" s="59"/>
      <c r="J23" s="115"/>
      <c r="L23" s="59" t="str">
        <f t="shared" si="3"/>
        <v xml:space="preserve"> </v>
      </c>
      <c r="N23" s="175"/>
      <c r="P23" s="113">
        <f t="shared" si="0"/>
        <v>0</v>
      </c>
    </row>
    <row r="24" spans="1:18" x14ac:dyDescent="0.25">
      <c r="A24" s="59"/>
      <c r="B24" s="115"/>
      <c r="C24" s="114"/>
      <c r="D24" s="59"/>
      <c r="E24" s="114"/>
      <c r="F24" s="59"/>
      <c r="G24" s="114">
        <f t="shared" si="1"/>
        <v>450.87</v>
      </c>
      <c r="H24" s="59">
        <f t="shared" si="2"/>
        <v>42</v>
      </c>
      <c r="I24" s="59"/>
      <c r="J24" s="115"/>
      <c r="L24" s="59" t="str">
        <f t="shared" si="3"/>
        <v xml:space="preserve"> </v>
      </c>
      <c r="N24" s="175"/>
      <c r="P24" s="113">
        <f t="shared" si="0"/>
        <v>0</v>
      </c>
    </row>
    <row r="25" spans="1:18" x14ac:dyDescent="0.25">
      <c r="A25" s="59"/>
      <c r="B25" s="115"/>
      <c r="C25" s="114"/>
      <c r="D25" s="59"/>
      <c r="E25" s="114"/>
      <c r="F25" s="59"/>
      <c r="G25" s="114">
        <f>G24-E25+C25</f>
        <v>450.87</v>
      </c>
      <c r="H25" s="59">
        <f>H24-F25+D25</f>
        <v>42</v>
      </c>
      <c r="I25" s="59"/>
      <c r="J25" s="115"/>
      <c r="L25" s="59" t="str">
        <f t="shared" si="3"/>
        <v xml:space="preserve"> </v>
      </c>
      <c r="N25" s="175"/>
      <c r="P25" s="113">
        <f t="shared" si="0"/>
        <v>0</v>
      </c>
    </row>
    <row r="26" spans="1:18" x14ac:dyDescent="0.25">
      <c r="A26" s="59"/>
      <c r="B26" s="59"/>
      <c r="C26" s="114"/>
      <c r="D26" s="59"/>
      <c r="E26" s="114"/>
      <c r="F26" s="59"/>
      <c r="G26" s="114">
        <f>G25-E26+C26</f>
        <v>450.87</v>
      </c>
      <c r="H26" s="59">
        <f>H25-F26+D26</f>
        <v>42</v>
      </c>
      <c r="I26" s="59"/>
      <c r="J26" s="115"/>
      <c r="L26" s="59" t="str">
        <f t="shared" si="3"/>
        <v xml:space="preserve"> </v>
      </c>
      <c r="N26" s="175"/>
      <c r="P26" s="113">
        <f t="shared" si="0"/>
        <v>0</v>
      </c>
    </row>
    <row r="27" spans="1:18" x14ac:dyDescent="0.25">
      <c r="A27" s="59"/>
      <c r="B27" s="59"/>
      <c r="C27" s="114"/>
      <c r="D27" s="59"/>
      <c r="E27" s="114"/>
      <c r="F27" s="59"/>
      <c r="G27" s="114">
        <f t="shared" si="1"/>
        <v>450.87</v>
      </c>
      <c r="H27" s="59">
        <f t="shared" si="2"/>
        <v>42</v>
      </c>
      <c r="I27" s="59"/>
      <c r="J27" s="115"/>
      <c r="L27" s="59" t="str">
        <f t="shared" si="3"/>
        <v xml:space="preserve"> </v>
      </c>
      <c r="N27" s="175"/>
      <c r="P27" s="113">
        <f t="shared" si="0"/>
        <v>0</v>
      </c>
    </row>
    <row r="28" spans="1:18" x14ac:dyDescent="0.25">
      <c r="A28" s="59"/>
      <c r="B28" s="59"/>
      <c r="C28" s="114"/>
      <c r="D28" s="59"/>
      <c r="E28" s="114"/>
      <c r="F28" s="59"/>
      <c r="G28" s="114">
        <f t="shared" si="1"/>
        <v>450.87</v>
      </c>
      <c r="H28" s="59">
        <f t="shared" si="2"/>
        <v>42</v>
      </c>
      <c r="I28" s="59"/>
      <c r="J28" s="115"/>
      <c r="L28" s="59" t="str">
        <f t="shared" si="3"/>
        <v xml:space="preserve"> </v>
      </c>
      <c r="N28" s="175"/>
      <c r="P28" s="113">
        <f t="shared" si="0"/>
        <v>0</v>
      </c>
    </row>
    <row r="29" spans="1:18" x14ac:dyDescent="0.25">
      <c r="A29" s="59"/>
      <c r="B29" s="59"/>
      <c r="C29" s="114"/>
      <c r="D29" s="59"/>
      <c r="E29" s="114"/>
      <c r="F29" s="59"/>
      <c r="G29" s="114">
        <f t="shared" si="1"/>
        <v>450.87</v>
      </c>
      <c r="H29" s="59">
        <f t="shared" si="2"/>
        <v>42</v>
      </c>
      <c r="I29" s="59"/>
      <c r="J29" s="115"/>
      <c r="L29" s="59" t="str">
        <f t="shared" si="3"/>
        <v xml:space="preserve"> </v>
      </c>
      <c r="N29" s="175"/>
      <c r="P29" s="113">
        <f t="shared" si="0"/>
        <v>0</v>
      </c>
    </row>
    <row r="30" spans="1:18" x14ac:dyDescent="0.25">
      <c r="A30" s="59"/>
      <c r="B30" s="59"/>
      <c r="C30" s="114"/>
      <c r="D30" s="59"/>
      <c r="E30" s="114"/>
      <c r="F30" s="59"/>
      <c r="G30" s="114">
        <f t="shared" si="1"/>
        <v>450.87</v>
      </c>
      <c r="H30" s="59">
        <f t="shared" si="2"/>
        <v>42</v>
      </c>
      <c r="I30" s="59"/>
      <c r="J30" s="115"/>
      <c r="L30" s="59" t="str">
        <f t="shared" si="3"/>
        <v xml:space="preserve"> </v>
      </c>
      <c r="N30" s="175"/>
      <c r="P30" s="113">
        <f t="shared" si="0"/>
        <v>0</v>
      </c>
    </row>
    <row r="31" spans="1:18" x14ac:dyDescent="0.25">
      <c r="A31" s="59"/>
      <c r="B31" s="59"/>
      <c r="C31" s="114"/>
      <c r="D31" s="59"/>
      <c r="E31" s="114"/>
      <c r="F31" s="59"/>
      <c r="G31" s="114">
        <f t="shared" si="1"/>
        <v>450.87</v>
      </c>
      <c r="H31" s="59">
        <f t="shared" si="2"/>
        <v>42</v>
      </c>
      <c r="I31" s="59"/>
      <c r="J31" s="115"/>
      <c r="L31" s="59" t="str">
        <f t="shared" si="3"/>
        <v xml:space="preserve"> </v>
      </c>
      <c r="N31" s="175"/>
      <c r="P31" s="113">
        <f t="shared" si="0"/>
        <v>0</v>
      </c>
    </row>
    <row r="32" spans="1:18" x14ac:dyDescent="0.25">
      <c r="A32" s="59"/>
      <c r="B32" s="59"/>
      <c r="C32" s="114"/>
      <c r="D32" s="59"/>
      <c r="E32" s="114"/>
      <c r="F32" s="59"/>
      <c r="G32" s="114">
        <f t="shared" si="1"/>
        <v>450.87</v>
      </c>
      <c r="H32" s="59">
        <f t="shared" si="2"/>
        <v>42</v>
      </c>
      <c r="I32" s="59"/>
      <c r="J32" s="115"/>
      <c r="K32" s="59"/>
      <c r="L32" s="59" t="str">
        <f t="shared" si="3"/>
        <v xml:space="preserve"> </v>
      </c>
      <c r="N32" s="175"/>
      <c r="P32" s="113">
        <f t="shared" si="0"/>
        <v>0</v>
      </c>
    </row>
    <row r="33" spans="1:16" x14ac:dyDescent="0.25">
      <c r="A33" s="59"/>
      <c r="B33" s="59"/>
      <c r="C33" s="114"/>
      <c r="D33" s="59"/>
      <c r="E33" s="114"/>
      <c r="F33" s="59"/>
      <c r="G33" s="114">
        <f t="shared" si="1"/>
        <v>450.87</v>
      </c>
      <c r="H33" s="59">
        <f t="shared" si="2"/>
        <v>42</v>
      </c>
      <c r="I33" s="59"/>
      <c r="J33" s="115"/>
      <c r="L33" s="59" t="str">
        <f t="shared" si="3"/>
        <v xml:space="preserve"> </v>
      </c>
      <c r="N33" s="175"/>
      <c r="P33" s="113">
        <f t="shared" si="0"/>
        <v>0</v>
      </c>
    </row>
    <row r="34" spans="1:16" x14ac:dyDescent="0.25">
      <c r="A34" s="59"/>
      <c r="B34" s="59"/>
      <c r="C34" s="114"/>
      <c r="D34" s="59"/>
      <c r="E34" s="114"/>
      <c r="F34" s="59"/>
      <c r="G34" s="114">
        <f t="shared" si="1"/>
        <v>450.87</v>
      </c>
      <c r="H34" s="59">
        <f t="shared" si="2"/>
        <v>42</v>
      </c>
      <c r="I34" s="59"/>
      <c r="J34" s="115"/>
      <c r="L34" s="59" t="str">
        <f t="shared" si="3"/>
        <v xml:space="preserve"> </v>
      </c>
      <c r="N34" s="175"/>
      <c r="P34" s="113">
        <f t="shared" si="0"/>
        <v>0</v>
      </c>
    </row>
    <row r="35" spans="1:16" x14ac:dyDescent="0.25">
      <c r="A35" s="59"/>
      <c r="B35" s="59"/>
      <c r="C35" s="114"/>
      <c r="D35" s="59"/>
      <c r="E35" s="114"/>
      <c r="F35" s="59"/>
      <c r="G35" s="114">
        <f t="shared" si="1"/>
        <v>450.87</v>
      </c>
      <c r="H35" s="59">
        <f t="shared" si="2"/>
        <v>42</v>
      </c>
      <c r="I35" s="59"/>
      <c r="J35" s="115"/>
      <c r="L35" s="59" t="str">
        <f t="shared" si="3"/>
        <v xml:space="preserve"> </v>
      </c>
      <c r="N35" s="175"/>
      <c r="P35" s="113">
        <f t="shared" si="0"/>
        <v>0</v>
      </c>
    </row>
    <row r="36" spans="1:16" x14ac:dyDescent="0.25">
      <c r="A36" s="59"/>
      <c r="B36" s="59"/>
      <c r="C36" s="114"/>
      <c r="D36" s="59"/>
      <c r="E36" s="114"/>
      <c r="F36" s="59"/>
      <c r="G36" s="114">
        <f t="shared" si="1"/>
        <v>450.87</v>
      </c>
      <c r="H36" s="59">
        <f t="shared" si="2"/>
        <v>42</v>
      </c>
      <c r="I36" s="59"/>
      <c r="J36" s="115"/>
      <c r="L36" s="59" t="str">
        <f t="shared" si="3"/>
        <v xml:space="preserve"> </v>
      </c>
      <c r="N36" s="175"/>
      <c r="P36" s="113">
        <f t="shared" si="0"/>
        <v>0</v>
      </c>
    </row>
    <row r="37" spans="1:16" x14ac:dyDescent="0.25">
      <c r="A37" s="59"/>
      <c r="B37" s="59"/>
      <c r="C37" s="114"/>
      <c r="D37" s="59"/>
      <c r="E37" s="114"/>
      <c r="F37" s="59"/>
      <c r="G37" s="114">
        <f t="shared" si="1"/>
        <v>450.87</v>
      </c>
      <c r="H37" s="59">
        <f t="shared" si="2"/>
        <v>42</v>
      </c>
      <c r="I37" s="59"/>
      <c r="J37" s="115"/>
      <c r="L37" s="59" t="str">
        <f t="shared" si="3"/>
        <v xml:space="preserve"> </v>
      </c>
      <c r="P37" s="113">
        <f t="shared" si="0"/>
        <v>0</v>
      </c>
    </row>
    <row r="38" spans="1:16" x14ac:dyDescent="0.25">
      <c r="A38" s="59"/>
      <c r="B38" s="59"/>
      <c r="C38" s="114"/>
      <c r="D38" s="59"/>
      <c r="E38" s="114"/>
      <c r="F38" s="59"/>
      <c r="G38" s="114">
        <f t="shared" si="1"/>
        <v>450.87</v>
      </c>
      <c r="H38" s="59">
        <f t="shared" si="2"/>
        <v>42</v>
      </c>
      <c r="I38" s="59"/>
      <c r="J38" s="115"/>
      <c r="L38" s="59" t="str">
        <f t="shared" si="3"/>
        <v xml:space="preserve"> </v>
      </c>
      <c r="P38" s="113">
        <f t="shared" si="0"/>
        <v>0</v>
      </c>
    </row>
    <row r="39" spans="1:16" x14ac:dyDescent="0.25">
      <c r="A39" s="59"/>
      <c r="B39" s="59"/>
      <c r="C39" s="114"/>
      <c r="D39" s="59"/>
      <c r="E39" s="114"/>
      <c r="F39" s="59"/>
      <c r="G39" s="114">
        <f t="shared" si="1"/>
        <v>450.87</v>
      </c>
      <c r="H39" s="59">
        <f t="shared" si="2"/>
        <v>42</v>
      </c>
      <c r="I39" s="59"/>
      <c r="J39" s="115"/>
      <c r="L39" s="59" t="str">
        <f t="shared" si="3"/>
        <v xml:space="preserve"> </v>
      </c>
      <c r="P39" s="113">
        <f t="shared" si="0"/>
        <v>0</v>
      </c>
    </row>
    <row r="40" spans="1:16" x14ac:dyDescent="0.25">
      <c r="A40" s="59"/>
      <c r="B40" s="59"/>
      <c r="C40" s="114"/>
      <c r="D40" s="59"/>
      <c r="E40" s="114"/>
      <c r="F40" s="59"/>
      <c r="G40" s="114">
        <f t="shared" si="1"/>
        <v>450.87</v>
      </c>
      <c r="H40" s="59">
        <f t="shared" si="2"/>
        <v>42</v>
      </c>
      <c r="I40" s="59"/>
      <c r="J40" s="59"/>
      <c r="L40" s="59" t="str">
        <f t="shared" si="3"/>
        <v xml:space="preserve"> </v>
      </c>
      <c r="P40" s="113">
        <f t="shared" si="0"/>
        <v>0</v>
      </c>
    </row>
    <row r="41" spans="1:16" x14ac:dyDescent="0.25">
      <c r="A41" s="59"/>
      <c r="B41" s="59"/>
      <c r="C41" s="114"/>
      <c r="D41" s="59"/>
      <c r="E41" s="114"/>
      <c r="F41" s="59"/>
      <c r="G41" s="114">
        <f t="shared" si="1"/>
        <v>450.87</v>
      </c>
      <c r="H41" s="59">
        <f t="shared" si="2"/>
        <v>42</v>
      </c>
      <c r="I41" s="59"/>
      <c r="J41" s="59"/>
      <c r="L41" s="59" t="str">
        <f t="shared" si="3"/>
        <v xml:space="preserve"> </v>
      </c>
      <c r="P41" s="113">
        <f t="shared" si="0"/>
        <v>0</v>
      </c>
    </row>
    <row r="42" spans="1:16" x14ac:dyDescent="0.25">
      <c r="A42" s="59"/>
      <c r="B42" s="59"/>
      <c r="C42" s="114"/>
      <c r="D42" s="59"/>
      <c r="E42" s="114"/>
      <c r="F42" s="59"/>
      <c r="G42" s="114">
        <f t="shared" si="1"/>
        <v>450.87</v>
      </c>
      <c r="H42" s="59">
        <f t="shared" si="2"/>
        <v>42</v>
      </c>
      <c r="I42" s="59"/>
      <c r="J42" s="59"/>
      <c r="L42" s="59" t="str">
        <f t="shared" si="3"/>
        <v xml:space="preserve"> </v>
      </c>
      <c r="P42" s="113">
        <f t="shared" si="0"/>
        <v>0</v>
      </c>
    </row>
    <row r="43" spans="1:16" x14ac:dyDescent="0.25">
      <c r="A43" s="59"/>
      <c r="B43" s="59"/>
      <c r="C43" s="114"/>
      <c r="D43" s="59"/>
      <c r="E43" s="114"/>
      <c r="F43" s="59"/>
      <c r="G43" s="114">
        <f t="shared" si="1"/>
        <v>450.87</v>
      </c>
      <c r="H43" s="59">
        <f t="shared" si="2"/>
        <v>42</v>
      </c>
      <c r="I43" s="59"/>
      <c r="J43" s="59"/>
      <c r="L43" s="59" t="str">
        <f t="shared" si="3"/>
        <v xml:space="preserve"> </v>
      </c>
      <c r="P43" s="113">
        <f t="shared" si="0"/>
        <v>0</v>
      </c>
    </row>
    <row r="44" spans="1:16" x14ac:dyDescent="0.25">
      <c r="A44" s="59"/>
      <c r="B44" s="59"/>
      <c r="C44" s="114"/>
      <c r="D44" s="59"/>
      <c r="E44" s="114"/>
      <c r="F44" s="59"/>
      <c r="G44" s="114">
        <f t="shared" si="1"/>
        <v>450.87</v>
      </c>
      <c r="H44" s="59">
        <f t="shared" si="2"/>
        <v>42</v>
      </c>
      <c r="I44" s="59"/>
      <c r="J44" s="59"/>
      <c r="L44" s="59" t="str">
        <f t="shared" si="3"/>
        <v xml:space="preserve"> </v>
      </c>
      <c r="P44" s="113">
        <f t="shared" si="0"/>
        <v>0</v>
      </c>
    </row>
    <row r="45" spans="1:16" x14ac:dyDescent="0.25">
      <c r="A45" s="59"/>
      <c r="B45" s="59"/>
      <c r="C45" s="114"/>
      <c r="D45" s="59"/>
      <c r="E45" s="114"/>
      <c r="F45" s="59"/>
      <c r="G45" s="114">
        <f t="shared" si="1"/>
        <v>450.87</v>
      </c>
      <c r="H45" s="59">
        <f t="shared" si="2"/>
        <v>42</v>
      </c>
      <c r="I45" s="59"/>
      <c r="J45" s="59"/>
      <c r="L45" s="59" t="str">
        <f t="shared" si="3"/>
        <v xml:space="preserve"> </v>
      </c>
      <c r="P45" s="113">
        <f t="shared" si="0"/>
        <v>0</v>
      </c>
    </row>
    <row r="46" spans="1:16" x14ac:dyDescent="0.25">
      <c r="A46" s="59"/>
      <c r="B46" s="59"/>
      <c r="C46" s="114"/>
      <c r="D46" s="59"/>
      <c r="E46" s="114"/>
      <c r="F46" s="59"/>
      <c r="G46" s="114">
        <f t="shared" si="1"/>
        <v>450.87</v>
      </c>
      <c r="H46" s="59">
        <f t="shared" si="2"/>
        <v>42</v>
      </c>
      <c r="I46" s="59"/>
      <c r="J46" s="59"/>
      <c r="L46" s="59" t="str">
        <f t="shared" si="3"/>
        <v xml:space="preserve"> </v>
      </c>
      <c r="P46" s="113">
        <f t="shared" si="0"/>
        <v>0</v>
      </c>
    </row>
    <row r="47" spans="1:16" x14ac:dyDescent="0.25">
      <c r="A47" s="59"/>
      <c r="B47" s="59"/>
      <c r="C47" s="114"/>
      <c r="D47" s="59"/>
      <c r="E47" s="114"/>
      <c r="F47" s="59"/>
      <c r="G47" s="114">
        <f t="shared" si="1"/>
        <v>450.87</v>
      </c>
      <c r="H47" s="59">
        <f t="shared" si="2"/>
        <v>42</v>
      </c>
      <c r="I47" s="59"/>
      <c r="J47" s="59"/>
      <c r="L47" s="59" t="str">
        <f t="shared" si="3"/>
        <v xml:space="preserve"> </v>
      </c>
      <c r="P47" s="113">
        <f t="shared" si="0"/>
        <v>0</v>
      </c>
    </row>
    <row r="48" spans="1:16" x14ac:dyDescent="0.25">
      <c r="A48" s="59"/>
      <c r="B48" s="59"/>
      <c r="C48" s="114"/>
      <c r="D48" s="59"/>
      <c r="E48" s="114"/>
      <c r="F48" s="59"/>
      <c r="G48" s="114">
        <f t="shared" si="1"/>
        <v>450.87</v>
      </c>
      <c r="H48" s="59">
        <f t="shared" si="2"/>
        <v>42</v>
      </c>
      <c r="I48" s="59"/>
      <c r="J48" s="59"/>
      <c r="L48" s="59" t="str">
        <f t="shared" si="3"/>
        <v xml:space="preserve"> </v>
      </c>
      <c r="P48" s="113">
        <f t="shared" si="0"/>
        <v>0</v>
      </c>
    </row>
    <row r="49" spans="1:16" x14ac:dyDescent="0.25">
      <c r="A49" s="59"/>
      <c r="B49" s="59"/>
      <c r="C49" s="114"/>
      <c r="D49" s="59"/>
      <c r="E49" s="114"/>
      <c r="F49" s="59"/>
      <c r="G49" s="114">
        <f t="shared" si="1"/>
        <v>450.87</v>
      </c>
      <c r="H49" s="59">
        <f t="shared" si="2"/>
        <v>42</v>
      </c>
      <c r="I49" s="59"/>
      <c r="J49" s="59"/>
      <c r="L49" s="59" t="str">
        <f t="shared" si="3"/>
        <v xml:space="preserve"> </v>
      </c>
      <c r="P49" s="113">
        <f t="shared" si="0"/>
        <v>0</v>
      </c>
    </row>
    <row r="50" spans="1:16" x14ac:dyDescent="0.25">
      <c r="A50" s="59"/>
      <c r="B50" s="59"/>
      <c r="C50" s="114"/>
      <c r="D50" s="59"/>
      <c r="E50" s="114"/>
      <c r="F50" s="59"/>
      <c r="G50" s="114">
        <f t="shared" si="1"/>
        <v>450.87</v>
      </c>
      <c r="H50" s="59">
        <f t="shared" si="2"/>
        <v>42</v>
      </c>
      <c r="I50" s="59"/>
      <c r="J50" s="59"/>
      <c r="K50" s="59"/>
      <c r="L50" s="59"/>
      <c r="P50" s="113"/>
    </row>
    <row r="51" spans="1:16" x14ac:dyDescent="0.25">
      <c r="A51" s="59"/>
      <c r="B51" s="59"/>
      <c r="C51" s="114"/>
      <c r="D51" s="59"/>
      <c r="E51" s="114"/>
      <c r="F51" s="59"/>
      <c r="G51" s="114">
        <f t="shared" si="1"/>
        <v>450.87</v>
      </c>
      <c r="H51" s="59">
        <f t="shared" si="2"/>
        <v>42</v>
      </c>
      <c r="I51" s="59"/>
      <c r="J51" s="59"/>
      <c r="L51" s="59" t="str">
        <f t="shared" si="3"/>
        <v xml:space="preserve"> </v>
      </c>
      <c r="P51" s="113">
        <f t="shared" si="0"/>
        <v>0</v>
      </c>
    </row>
    <row r="52" spans="1:16" x14ac:dyDescent="0.25">
      <c r="A52" s="59"/>
      <c r="B52" s="59"/>
      <c r="C52" s="114"/>
      <c r="D52" s="59"/>
      <c r="E52" s="114"/>
      <c r="F52" s="59"/>
      <c r="G52" s="114">
        <f t="shared" si="1"/>
        <v>450.87</v>
      </c>
      <c r="H52" s="59">
        <f t="shared" si="2"/>
        <v>42</v>
      </c>
      <c r="I52" s="59"/>
      <c r="J52" s="59"/>
      <c r="L52" s="59" t="str">
        <f t="shared" si="3"/>
        <v xml:space="preserve"> </v>
      </c>
      <c r="P52" s="113">
        <f t="shared" si="0"/>
        <v>0</v>
      </c>
    </row>
    <row r="53" spans="1:16" x14ac:dyDescent="0.25">
      <c r="G53" s="114">
        <f t="shared" ref="G53:H94" si="4">G52-E53+C53</f>
        <v>450.87</v>
      </c>
      <c r="H53" s="59">
        <f t="shared" si="4"/>
        <v>42</v>
      </c>
      <c r="I53" s="59"/>
      <c r="J53" s="59"/>
      <c r="L53" s="59" t="str">
        <f t="shared" si="3"/>
        <v xml:space="preserve"> </v>
      </c>
      <c r="P53" s="113">
        <f t="shared" si="0"/>
        <v>0</v>
      </c>
    </row>
    <row r="54" spans="1:16" x14ac:dyDescent="0.25">
      <c r="G54" s="114">
        <f t="shared" si="4"/>
        <v>450.87</v>
      </c>
      <c r="H54" s="59">
        <f t="shared" si="4"/>
        <v>42</v>
      </c>
      <c r="I54" s="59"/>
      <c r="J54" s="59"/>
      <c r="L54" s="59" t="str">
        <f t="shared" si="3"/>
        <v xml:space="preserve"> </v>
      </c>
      <c r="P54" s="113">
        <f t="shared" si="0"/>
        <v>0</v>
      </c>
    </row>
    <row r="55" spans="1:16" x14ac:dyDescent="0.25">
      <c r="G55" s="114">
        <f t="shared" si="4"/>
        <v>450.87</v>
      </c>
      <c r="H55" s="59">
        <f t="shared" si="4"/>
        <v>42</v>
      </c>
      <c r="I55" s="59"/>
      <c r="J55" s="59"/>
      <c r="L55" s="59" t="str">
        <f t="shared" si="3"/>
        <v xml:space="preserve"> </v>
      </c>
      <c r="P55" s="113">
        <f t="shared" si="0"/>
        <v>0</v>
      </c>
    </row>
    <row r="56" spans="1:16" x14ac:dyDescent="0.25">
      <c r="G56" s="114">
        <f t="shared" si="4"/>
        <v>450.87</v>
      </c>
      <c r="H56" s="59">
        <f t="shared" si="4"/>
        <v>42</v>
      </c>
      <c r="I56" s="59"/>
      <c r="J56" s="59"/>
      <c r="L56" s="59" t="str">
        <f t="shared" si="3"/>
        <v xml:space="preserve"> </v>
      </c>
      <c r="P56" s="113">
        <f t="shared" si="0"/>
        <v>0</v>
      </c>
    </row>
    <row r="57" spans="1:16" x14ac:dyDescent="0.25">
      <c r="G57" s="114">
        <f t="shared" si="4"/>
        <v>450.87</v>
      </c>
      <c r="H57" s="59">
        <f t="shared" si="4"/>
        <v>42</v>
      </c>
      <c r="I57" s="59"/>
      <c r="J57" s="59"/>
      <c r="L57" s="59" t="str">
        <f t="shared" si="3"/>
        <v xml:space="preserve"> </v>
      </c>
      <c r="P57" s="113">
        <f t="shared" si="0"/>
        <v>0</v>
      </c>
    </row>
    <row r="58" spans="1:16" x14ac:dyDescent="0.25">
      <c r="G58" s="114">
        <f t="shared" si="4"/>
        <v>450.87</v>
      </c>
      <c r="H58" s="59">
        <f t="shared" si="4"/>
        <v>42</v>
      </c>
      <c r="I58" s="59"/>
      <c r="J58" s="59"/>
      <c r="L58" s="59" t="str">
        <f t="shared" si="3"/>
        <v xml:space="preserve"> </v>
      </c>
      <c r="P58" s="113">
        <f t="shared" si="0"/>
        <v>0</v>
      </c>
    </row>
    <row r="59" spans="1:16" x14ac:dyDescent="0.25">
      <c r="G59" s="114">
        <f t="shared" si="4"/>
        <v>450.87</v>
      </c>
      <c r="H59" s="59">
        <f t="shared" si="4"/>
        <v>42</v>
      </c>
      <c r="I59" s="59"/>
      <c r="J59" s="59"/>
      <c r="L59" s="59" t="str">
        <f t="shared" si="3"/>
        <v xml:space="preserve"> </v>
      </c>
      <c r="P59" s="113">
        <f t="shared" si="0"/>
        <v>0</v>
      </c>
    </row>
    <row r="60" spans="1:16" x14ac:dyDescent="0.25">
      <c r="G60" s="114">
        <f t="shared" si="4"/>
        <v>450.87</v>
      </c>
      <c r="H60" s="59">
        <f t="shared" si="4"/>
        <v>42</v>
      </c>
      <c r="I60" s="59"/>
      <c r="J60" s="59"/>
      <c r="L60" s="59" t="str">
        <f t="shared" si="3"/>
        <v xml:space="preserve"> </v>
      </c>
      <c r="P60" s="113">
        <f t="shared" si="0"/>
        <v>0</v>
      </c>
    </row>
    <row r="61" spans="1:16" x14ac:dyDescent="0.25">
      <c r="G61" s="114">
        <f t="shared" si="4"/>
        <v>450.87</v>
      </c>
      <c r="H61" s="59">
        <f t="shared" si="4"/>
        <v>42</v>
      </c>
      <c r="I61" s="59"/>
      <c r="J61" s="59"/>
      <c r="L61" s="59" t="str">
        <f t="shared" si="3"/>
        <v xml:space="preserve"> </v>
      </c>
      <c r="P61" s="113">
        <f t="shared" si="0"/>
        <v>0</v>
      </c>
    </row>
    <row r="62" spans="1:16" x14ac:dyDescent="0.25">
      <c r="G62" s="114">
        <f t="shared" si="4"/>
        <v>450.87</v>
      </c>
      <c r="H62" s="59">
        <f t="shared" si="4"/>
        <v>42</v>
      </c>
      <c r="I62" s="59"/>
      <c r="J62" s="59"/>
      <c r="L62" s="59" t="str">
        <f t="shared" si="3"/>
        <v xml:space="preserve"> </v>
      </c>
      <c r="P62" s="113">
        <f t="shared" si="0"/>
        <v>0</v>
      </c>
    </row>
    <row r="63" spans="1:16" x14ac:dyDescent="0.25">
      <c r="G63" s="114">
        <f t="shared" si="4"/>
        <v>450.87</v>
      </c>
      <c r="H63" s="59">
        <f t="shared" si="4"/>
        <v>42</v>
      </c>
      <c r="I63" s="59"/>
      <c r="J63" s="59"/>
      <c r="L63" s="59" t="str">
        <f t="shared" si="3"/>
        <v xml:space="preserve"> </v>
      </c>
      <c r="P63" s="113">
        <f t="shared" si="0"/>
        <v>0</v>
      </c>
    </row>
    <row r="64" spans="1:16" x14ac:dyDescent="0.25">
      <c r="G64" s="114">
        <f t="shared" si="4"/>
        <v>450.87</v>
      </c>
      <c r="H64" s="59">
        <f t="shared" si="4"/>
        <v>42</v>
      </c>
      <c r="I64" s="59"/>
      <c r="J64" s="59"/>
      <c r="L64" s="59" t="str">
        <f t="shared" si="3"/>
        <v xml:space="preserve"> </v>
      </c>
      <c r="P64" s="113">
        <f t="shared" si="0"/>
        <v>0</v>
      </c>
    </row>
    <row r="65" spans="7:16" x14ac:dyDescent="0.25">
      <c r="G65" s="114">
        <f t="shared" si="4"/>
        <v>450.87</v>
      </c>
      <c r="H65" s="59">
        <f t="shared" si="4"/>
        <v>42</v>
      </c>
      <c r="I65" s="59"/>
      <c r="J65" s="59"/>
      <c r="L65" s="59" t="str">
        <f t="shared" si="3"/>
        <v xml:space="preserve"> </v>
      </c>
      <c r="P65" s="113">
        <f t="shared" si="0"/>
        <v>0</v>
      </c>
    </row>
    <row r="66" spans="7:16" x14ac:dyDescent="0.25">
      <c r="G66" s="114">
        <f t="shared" si="4"/>
        <v>450.87</v>
      </c>
      <c r="H66" s="59">
        <f t="shared" si="4"/>
        <v>42</v>
      </c>
      <c r="I66" s="59"/>
      <c r="J66" s="59"/>
      <c r="L66" s="59" t="str">
        <f t="shared" si="3"/>
        <v xml:space="preserve"> </v>
      </c>
      <c r="P66" s="113">
        <f t="shared" si="0"/>
        <v>0</v>
      </c>
    </row>
    <row r="67" spans="7:16" x14ac:dyDescent="0.25">
      <c r="G67" s="114">
        <f t="shared" si="4"/>
        <v>450.87</v>
      </c>
      <c r="H67" s="59">
        <f t="shared" si="4"/>
        <v>42</v>
      </c>
      <c r="I67" s="59"/>
      <c r="J67" s="59"/>
      <c r="L67" s="59" t="str">
        <f t="shared" si="3"/>
        <v xml:space="preserve"> </v>
      </c>
      <c r="P67" s="113">
        <f t="shared" si="0"/>
        <v>0</v>
      </c>
    </row>
    <row r="68" spans="7:16" x14ac:dyDescent="0.25">
      <c r="G68" s="114">
        <f t="shared" si="4"/>
        <v>450.87</v>
      </c>
      <c r="H68" s="59">
        <f t="shared" si="4"/>
        <v>42</v>
      </c>
      <c r="I68" s="59"/>
      <c r="J68" s="59"/>
      <c r="L68" s="59" t="str">
        <f t="shared" si="3"/>
        <v xml:space="preserve"> </v>
      </c>
      <c r="P68" s="113">
        <f t="shared" si="0"/>
        <v>0</v>
      </c>
    </row>
    <row r="69" spans="7:16" x14ac:dyDescent="0.25">
      <c r="G69" s="114">
        <f t="shared" si="4"/>
        <v>450.87</v>
      </c>
      <c r="H69" s="59">
        <f t="shared" si="4"/>
        <v>42</v>
      </c>
      <c r="I69" s="59"/>
      <c r="J69" s="59"/>
      <c r="L69" s="59" t="str">
        <f t="shared" si="3"/>
        <v xml:space="preserve"> </v>
      </c>
      <c r="P69" s="113">
        <f t="shared" si="0"/>
        <v>0</v>
      </c>
    </row>
    <row r="70" spans="7:16" x14ac:dyDescent="0.25">
      <c r="G70" s="114">
        <f t="shared" si="4"/>
        <v>450.87</v>
      </c>
      <c r="H70" s="59">
        <f t="shared" si="4"/>
        <v>42</v>
      </c>
      <c r="I70" s="59"/>
      <c r="J70" s="59"/>
      <c r="L70" s="59" t="str">
        <f t="shared" si="3"/>
        <v xml:space="preserve"> </v>
      </c>
      <c r="P70" s="113">
        <f t="shared" si="0"/>
        <v>0</v>
      </c>
    </row>
    <row r="71" spans="7:16" x14ac:dyDescent="0.25">
      <c r="G71" s="114">
        <f t="shared" si="4"/>
        <v>450.87</v>
      </c>
      <c r="H71" s="59">
        <f t="shared" si="4"/>
        <v>42</v>
      </c>
      <c r="I71" s="59"/>
      <c r="J71" s="59"/>
      <c r="L71" s="59" t="str">
        <f t="shared" si="3"/>
        <v xml:space="preserve"> </v>
      </c>
      <c r="P71" s="113">
        <f t="shared" si="0"/>
        <v>0</v>
      </c>
    </row>
    <row r="72" spans="7:16" x14ac:dyDescent="0.25">
      <c r="G72" s="114">
        <f t="shared" si="4"/>
        <v>450.87</v>
      </c>
      <c r="H72" s="59">
        <f t="shared" si="4"/>
        <v>42</v>
      </c>
      <c r="I72" s="59"/>
      <c r="J72" s="59"/>
      <c r="L72" s="59" t="str">
        <f t="shared" si="3"/>
        <v xml:space="preserve"> </v>
      </c>
      <c r="P72" s="113">
        <f t="shared" si="0"/>
        <v>0</v>
      </c>
    </row>
    <row r="73" spans="7:16" x14ac:dyDescent="0.25">
      <c r="G73" s="114">
        <f t="shared" si="4"/>
        <v>450.87</v>
      </c>
      <c r="H73" s="59">
        <f t="shared" si="4"/>
        <v>42</v>
      </c>
      <c r="I73" s="59"/>
      <c r="J73" s="59"/>
      <c r="L73" s="59" t="str">
        <f t="shared" si="3"/>
        <v xml:space="preserve"> </v>
      </c>
      <c r="P73" s="113">
        <f t="shared" si="0"/>
        <v>0</v>
      </c>
    </row>
    <row r="74" spans="7:16" x14ac:dyDescent="0.25">
      <c r="G74" s="114">
        <f t="shared" si="4"/>
        <v>450.87</v>
      </c>
      <c r="H74" s="59">
        <f t="shared" si="4"/>
        <v>42</v>
      </c>
      <c r="I74" s="59"/>
      <c r="J74" s="59"/>
      <c r="L74" s="59" t="str">
        <f t="shared" si="3"/>
        <v xml:space="preserve"> </v>
      </c>
      <c r="P74" s="113">
        <f t="shared" si="0"/>
        <v>0</v>
      </c>
    </row>
    <row r="75" spans="7:16" x14ac:dyDescent="0.25">
      <c r="G75" s="114">
        <f t="shared" si="4"/>
        <v>450.87</v>
      </c>
      <c r="H75" s="59">
        <f t="shared" si="4"/>
        <v>42</v>
      </c>
      <c r="I75" s="59"/>
      <c r="J75" s="59"/>
      <c r="L75" s="59" t="str">
        <f t="shared" si="3"/>
        <v xml:space="preserve"> </v>
      </c>
      <c r="P75" s="113">
        <f t="shared" si="0"/>
        <v>0</v>
      </c>
    </row>
    <row r="76" spans="7:16" x14ac:dyDescent="0.25">
      <c r="G76" s="114">
        <f t="shared" si="4"/>
        <v>450.87</v>
      </c>
      <c r="H76" s="59">
        <f t="shared" si="4"/>
        <v>42</v>
      </c>
      <c r="I76" s="59"/>
      <c r="J76" s="59"/>
      <c r="L76" s="59" t="str">
        <f t="shared" si="3"/>
        <v xml:space="preserve"> </v>
      </c>
      <c r="P76" s="113">
        <f t="shared" si="0"/>
        <v>0</v>
      </c>
    </row>
    <row r="77" spans="7:16" x14ac:dyDescent="0.25">
      <c r="G77" s="114">
        <f t="shared" si="4"/>
        <v>450.87</v>
      </c>
      <c r="H77" s="59">
        <f t="shared" si="4"/>
        <v>42</v>
      </c>
      <c r="I77" s="59"/>
      <c r="J77" s="59"/>
      <c r="L77" s="59" t="str">
        <f t="shared" si="3"/>
        <v xml:space="preserve"> </v>
      </c>
      <c r="P77" s="113">
        <f t="shared" si="0"/>
        <v>0</v>
      </c>
    </row>
    <row r="78" spans="7:16" x14ac:dyDescent="0.25">
      <c r="G78" s="114">
        <f t="shared" si="4"/>
        <v>450.87</v>
      </c>
      <c r="H78" s="59">
        <f t="shared" si="4"/>
        <v>42</v>
      </c>
      <c r="I78" s="59"/>
      <c r="J78" s="59"/>
      <c r="L78" s="59" t="str">
        <f t="shared" si="3"/>
        <v xml:space="preserve"> </v>
      </c>
      <c r="P78" s="113">
        <f t="shared" ref="P78:P141" si="5">O78*G78</f>
        <v>0</v>
      </c>
    </row>
    <row r="79" spans="7:16" x14ac:dyDescent="0.25">
      <c r="G79" s="114">
        <f t="shared" si="4"/>
        <v>450.87</v>
      </c>
      <c r="H79" s="59">
        <f t="shared" si="4"/>
        <v>42</v>
      </c>
      <c r="I79" s="59"/>
      <c r="J79" s="59"/>
      <c r="L79" s="59" t="str">
        <f t="shared" si="3"/>
        <v xml:space="preserve"> </v>
      </c>
      <c r="P79" s="113">
        <f t="shared" si="5"/>
        <v>0</v>
      </c>
    </row>
    <row r="80" spans="7:16" x14ac:dyDescent="0.25">
      <c r="G80" s="114">
        <f t="shared" si="4"/>
        <v>450.87</v>
      </c>
      <c r="H80" s="59">
        <f t="shared" si="4"/>
        <v>42</v>
      </c>
      <c r="I80" s="59"/>
      <c r="J80" s="59"/>
      <c r="L80" s="59" t="str">
        <f t="shared" ref="L80:L143" si="6">IF(D80&gt;0,D80," ")</f>
        <v xml:space="preserve"> </v>
      </c>
      <c r="P80" s="113">
        <f t="shared" si="5"/>
        <v>0</v>
      </c>
    </row>
    <row r="81" spans="7:16" x14ac:dyDescent="0.25">
      <c r="G81" s="114">
        <f t="shared" si="4"/>
        <v>450.87</v>
      </c>
      <c r="H81" s="59">
        <f t="shared" si="4"/>
        <v>42</v>
      </c>
      <c r="I81" s="59"/>
      <c r="J81" s="59"/>
      <c r="L81" s="59" t="str">
        <f t="shared" si="6"/>
        <v xml:space="preserve"> </v>
      </c>
      <c r="P81" s="113">
        <f t="shared" si="5"/>
        <v>0</v>
      </c>
    </row>
    <row r="82" spans="7:16" x14ac:dyDescent="0.25">
      <c r="G82" s="114">
        <f t="shared" si="4"/>
        <v>450.87</v>
      </c>
      <c r="H82" s="59">
        <f t="shared" si="4"/>
        <v>42</v>
      </c>
      <c r="I82" s="59"/>
      <c r="J82" s="59"/>
      <c r="L82" s="59" t="str">
        <f t="shared" si="6"/>
        <v xml:space="preserve"> </v>
      </c>
      <c r="P82" s="113">
        <f t="shared" si="5"/>
        <v>0</v>
      </c>
    </row>
    <row r="83" spans="7:16" x14ac:dyDescent="0.25">
      <c r="G83" s="114">
        <f t="shared" si="4"/>
        <v>450.87</v>
      </c>
      <c r="H83" s="59">
        <f t="shared" si="4"/>
        <v>42</v>
      </c>
      <c r="I83" s="59"/>
      <c r="J83" s="59"/>
      <c r="L83" s="59" t="str">
        <f t="shared" si="6"/>
        <v xml:space="preserve"> </v>
      </c>
      <c r="P83" s="113">
        <f t="shared" si="5"/>
        <v>0</v>
      </c>
    </row>
    <row r="84" spans="7:16" x14ac:dyDescent="0.25">
      <c r="G84" s="114">
        <f t="shared" si="4"/>
        <v>450.87</v>
      </c>
      <c r="H84" s="59">
        <f t="shared" si="4"/>
        <v>42</v>
      </c>
      <c r="I84" s="59"/>
      <c r="J84" s="59"/>
      <c r="L84" s="59" t="str">
        <f t="shared" si="6"/>
        <v xml:space="preserve"> </v>
      </c>
      <c r="P84" s="113">
        <f t="shared" si="5"/>
        <v>0</v>
      </c>
    </row>
    <row r="85" spans="7:16" x14ac:dyDescent="0.25">
      <c r="G85" s="114">
        <f t="shared" si="4"/>
        <v>450.87</v>
      </c>
      <c r="H85" s="59">
        <f t="shared" si="4"/>
        <v>42</v>
      </c>
      <c r="I85" s="59"/>
      <c r="J85" s="59"/>
      <c r="L85" s="59" t="str">
        <f t="shared" si="6"/>
        <v xml:space="preserve"> </v>
      </c>
      <c r="P85" s="113">
        <f t="shared" si="5"/>
        <v>0</v>
      </c>
    </row>
    <row r="86" spans="7:16" x14ac:dyDescent="0.25">
      <c r="G86" s="114">
        <f t="shared" si="4"/>
        <v>450.87</v>
      </c>
      <c r="H86" s="59">
        <f t="shared" si="4"/>
        <v>42</v>
      </c>
      <c r="I86" s="59"/>
      <c r="J86" s="59"/>
      <c r="L86" s="59" t="str">
        <f t="shared" si="6"/>
        <v xml:space="preserve"> </v>
      </c>
      <c r="P86" s="113">
        <f t="shared" si="5"/>
        <v>0</v>
      </c>
    </row>
    <row r="87" spans="7:16" x14ac:dyDescent="0.25">
      <c r="G87" s="114">
        <f t="shared" si="4"/>
        <v>450.87</v>
      </c>
      <c r="H87" s="59">
        <f t="shared" si="4"/>
        <v>42</v>
      </c>
      <c r="I87" s="59"/>
      <c r="J87" s="59"/>
      <c r="L87" s="59" t="str">
        <f t="shared" si="6"/>
        <v xml:space="preserve"> </v>
      </c>
      <c r="P87" s="113">
        <f t="shared" si="5"/>
        <v>0</v>
      </c>
    </row>
    <row r="88" spans="7:16" x14ac:dyDescent="0.25">
      <c r="G88" s="114">
        <f t="shared" si="4"/>
        <v>450.87</v>
      </c>
      <c r="H88" s="59">
        <f t="shared" si="4"/>
        <v>42</v>
      </c>
      <c r="I88" s="59"/>
      <c r="J88" s="59"/>
      <c r="L88" s="59" t="str">
        <f t="shared" si="6"/>
        <v xml:space="preserve"> </v>
      </c>
      <c r="P88" s="113">
        <f t="shared" si="5"/>
        <v>0</v>
      </c>
    </row>
    <row r="89" spans="7:16" x14ac:dyDescent="0.25">
      <c r="G89" s="114">
        <f t="shared" si="4"/>
        <v>450.87</v>
      </c>
      <c r="H89" s="59">
        <f t="shared" si="4"/>
        <v>42</v>
      </c>
      <c r="I89" s="59"/>
      <c r="J89" s="59"/>
      <c r="L89" s="59" t="str">
        <f t="shared" si="6"/>
        <v xml:space="preserve"> </v>
      </c>
      <c r="P89" s="113">
        <f t="shared" si="5"/>
        <v>0</v>
      </c>
    </row>
    <row r="90" spans="7:16" x14ac:dyDescent="0.25">
      <c r="G90" s="114">
        <f t="shared" si="4"/>
        <v>450.87</v>
      </c>
      <c r="H90" s="59">
        <f t="shared" si="4"/>
        <v>42</v>
      </c>
      <c r="I90" s="59"/>
      <c r="J90" s="59"/>
      <c r="L90" s="59" t="str">
        <f t="shared" si="6"/>
        <v xml:space="preserve"> </v>
      </c>
      <c r="P90" s="113">
        <f t="shared" si="5"/>
        <v>0</v>
      </c>
    </row>
    <row r="91" spans="7:16" x14ac:dyDescent="0.25">
      <c r="G91" s="114">
        <f t="shared" si="4"/>
        <v>450.87</v>
      </c>
      <c r="H91" s="59">
        <f t="shared" si="4"/>
        <v>42</v>
      </c>
      <c r="I91" s="59"/>
      <c r="J91" s="59"/>
      <c r="L91" s="59" t="str">
        <f t="shared" si="6"/>
        <v xml:space="preserve"> </v>
      </c>
      <c r="P91" s="113">
        <f t="shared" si="5"/>
        <v>0</v>
      </c>
    </row>
    <row r="92" spans="7:16" x14ac:dyDescent="0.25">
      <c r="G92" s="114">
        <f t="shared" si="4"/>
        <v>450.87</v>
      </c>
      <c r="H92" s="59">
        <f t="shared" si="4"/>
        <v>42</v>
      </c>
      <c r="I92" s="59"/>
      <c r="J92" s="59"/>
      <c r="L92" s="59" t="str">
        <f t="shared" si="6"/>
        <v xml:space="preserve"> </v>
      </c>
      <c r="P92" s="113">
        <f t="shared" si="5"/>
        <v>0</v>
      </c>
    </row>
    <row r="93" spans="7:16" x14ac:dyDescent="0.25">
      <c r="G93" s="114">
        <f t="shared" si="4"/>
        <v>450.87</v>
      </c>
      <c r="H93" s="59">
        <f t="shared" si="4"/>
        <v>42</v>
      </c>
      <c r="I93" s="59"/>
      <c r="J93" s="59"/>
      <c r="L93" s="59" t="str">
        <f t="shared" si="6"/>
        <v xml:space="preserve"> </v>
      </c>
      <c r="P93" s="113">
        <f t="shared" si="5"/>
        <v>0</v>
      </c>
    </row>
    <row r="94" spans="7:16" x14ac:dyDescent="0.25">
      <c r="G94" s="114">
        <f t="shared" si="4"/>
        <v>450.87</v>
      </c>
      <c r="H94" s="59">
        <f t="shared" si="4"/>
        <v>42</v>
      </c>
      <c r="I94" s="59"/>
      <c r="J94" s="59"/>
      <c r="L94" s="59" t="str">
        <f t="shared" si="6"/>
        <v xml:space="preserve"> </v>
      </c>
      <c r="P94" s="113">
        <f t="shared" si="5"/>
        <v>0</v>
      </c>
    </row>
    <row r="95" spans="7:16" x14ac:dyDescent="0.25">
      <c r="G95" s="114">
        <f t="shared" ref="G95:H122" si="7">G94-E95+C95</f>
        <v>450.87</v>
      </c>
      <c r="H95" s="59">
        <f t="shared" si="7"/>
        <v>42</v>
      </c>
      <c r="I95" s="59"/>
      <c r="J95" s="59"/>
      <c r="L95" s="59" t="str">
        <f t="shared" si="6"/>
        <v xml:space="preserve"> </v>
      </c>
      <c r="P95" s="113">
        <f t="shared" si="5"/>
        <v>0</v>
      </c>
    </row>
    <row r="96" spans="7:16" x14ac:dyDescent="0.25">
      <c r="G96" s="114">
        <f t="shared" si="7"/>
        <v>450.87</v>
      </c>
      <c r="H96" s="59">
        <f t="shared" si="7"/>
        <v>42</v>
      </c>
      <c r="I96" s="59"/>
      <c r="J96" s="59"/>
      <c r="L96" s="59" t="str">
        <f t="shared" si="6"/>
        <v xml:space="preserve"> </v>
      </c>
      <c r="P96" s="113">
        <f t="shared" si="5"/>
        <v>0</v>
      </c>
    </row>
    <row r="97" spans="7:16" x14ac:dyDescent="0.25">
      <c r="G97" s="114">
        <f t="shared" si="7"/>
        <v>450.87</v>
      </c>
      <c r="H97" s="59">
        <f t="shared" si="7"/>
        <v>42</v>
      </c>
      <c r="I97" s="59"/>
      <c r="J97" s="59"/>
      <c r="L97" s="59" t="str">
        <f t="shared" si="6"/>
        <v xml:space="preserve"> </v>
      </c>
      <c r="P97" s="113">
        <f t="shared" si="5"/>
        <v>0</v>
      </c>
    </row>
    <row r="98" spans="7:16" x14ac:dyDescent="0.25">
      <c r="G98" s="114">
        <f t="shared" si="7"/>
        <v>450.87</v>
      </c>
      <c r="H98" s="59">
        <f t="shared" si="7"/>
        <v>42</v>
      </c>
      <c r="I98" s="59"/>
      <c r="J98" s="59"/>
      <c r="L98" s="59" t="str">
        <f t="shared" si="6"/>
        <v xml:space="preserve"> </v>
      </c>
      <c r="P98" s="113">
        <f t="shared" si="5"/>
        <v>0</v>
      </c>
    </row>
    <row r="99" spans="7:16" x14ac:dyDescent="0.25">
      <c r="G99" s="114">
        <f t="shared" si="7"/>
        <v>450.87</v>
      </c>
      <c r="H99" s="59">
        <f t="shared" si="7"/>
        <v>42</v>
      </c>
      <c r="I99" s="59"/>
      <c r="J99" s="59"/>
      <c r="L99" s="59" t="str">
        <f t="shared" si="6"/>
        <v xml:space="preserve"> </v>
      </c>
      <c r="P99" s="113">
        <f t="shared" si="5"/>
        <v>0</v>
      </c>
    </row>
    <row r="100" spans="7:16" x14ac:dyDescent="0.25">
      <c r="G100" s="114">
        <f t="shared" si="7"/>
        <v>450.87</v>
      </c>
      <c r="H100" s="59">
        <f t="shared" si="7"/>
        <v>42</v>
      </c>
      <c r="I100" s="59"/>
      <c r="J100" s="59"/>
      <c r="L100" s="59" t="str">
        <f t="shared" si="6"/>
        <v xml:space="preserve"> </v>
      </c>
      <c r="P100" s="113">
        <f t="shared" si="5"/>
        <v>0</v>
      </c>
    </row>
    <row r="101" spans="7:16" x14ac:dyDescent="0.25">
      <c r="G101" s="114">
        <f t="shared" si="7"/>
        <v>450.87</v>
      </c>
      <c r="H101" s="59">
        <f t="shared" si="7"/>
        <v>42</v>
      </c>
      <c r="I101" s="59"/>
      <c r="J101" s="59"/>
      <c r="L101" s="59" t="str">
        <f t="shared" si="6"/>
        <v xml:space="preserve"> </v>
      </c>
      <c r="P101" s="113">
        <f t="shared" si="5"/>
        <v>0</v>
      </c>
    </row>
    <row r="102" spans="7:16" x14ac:dyDescent="0.25">
      <c r="G102" s="114">
        <f t="shared" si="7"/>
        <v>450.87</v>
      </c>
      <c r="H102" s="59">
        <f t="shared" si="7"/>
        <v>42</v>
      </c>
      <c r="I102" s="59"/>
      <c r="J102" s="59"/>
      <c r="L102" s="59" t="str">
        <f t="shared" si="6"/>
        <v xml:space="preserve"> </v>
      </c>
      <c r="P102" s="113">
        <f t="shared" si="5"/>
        <v>0</v>
      </c>
    </row>
    <row r="103" spans="7:16" x14ac:dyDescent="0.25">
      <c r="G103" s="114">
        <f t="shared" si="7"/>
        <v>450.87</v>
      </c>
      <c r="H103" s="59">
        <f t="shared" si="7"/>
        <v>42</v>
      </c>
      <c r="I103" s="59"/>
      <c r="J103" s="59"/>
      <c r="L103" s="59" t="str">
        <f t="shared" si="6"/>
        <v xml:space="preserve"> </v>
      </c>
      <c r="P103" s="113">
        <f t="shared" si="5"/>
        <v>0</v>
      </c>
    </row>
    <row r="104" spans="7:16" x14ac:dyDescent="0.25">
      <c r="G104" s="114">
        <f t="shared" si="7"/>
        <v>450.87</v>
      </c>
      <c r="H104" s="59">
        <f t="shared" si="7"/>
        <v>42</v>
      </c>
      <c r="I104" s="59"/>
      <c r="J104" s="59"/>
      <c r="L104" s="59" t="str">
        <f t="shared" si="6"/>
        <v xml:space="preserve"> </v>
      </c>
      <c r="P104" s="113">
        <f t="shared" si="5"/>
        <v>0</v>
      </c>
    </row>
    <row r="105" spans="7:16" x14ac:dyDescent="0.25">
      <c r="G105" s="114">
        <f t="shared" si="7"/>
        <v>450.87</v>
      </c>
      <c r="H105" s="59">
        <f t="shared" si="7"/>
        <v>42</v>
      </c>
      <c r="I105" s="59"/>
      <c r="J105" s="59"/>
      <c r="L105" s="59" t="str">
        <f t="shared" si="6"/>
        <v xml:space="preserve"> </v>
      </c>
      <c r="P105" s="113">
        <f t="shared" si="5"/>
        <v>0</v>
      </c>
    </row>
    <row r="106" spans="7:16" x14ac:dyDescent="0.25">
      <c r="G106" s="114">
        <f t="shared" si="7"/>
        <v>450.87</v>
      </c>
      <c r="H106" s="59">
        <f t="shared" si="7"/>
        <v>42</v>
      </c>
      <c r="I106" s="59"/>
      <c r="J106" s="59"/>
      <c r="L106" s="59" t="str">
        <f t="shared" si="6"/>
        <v xml:space="preserve"> </v>
      </c>
      <c r="P106" s="113">
        <f t="shared" si="5"/>
        <v>0</v>
      </c>
    </row>
    <row r="107" spans="7:16" x14ac:dyDescent="0.25">
      <c r="G107" s="114">
        <f t="shared" si="7"/>
        <v>450.87</v>
      </c>
      <c r="H107" s="59">
        <f t="shared" si="7"/>
        <v>42</v>
      </c>
      <c r="I107" s="59"/>
      <c r="J107" s="59"/>
      <c r="L107" s="59" t="str">
        <f t="shared" si="6"/>
        <v xml:space="preserve"> </v>
      </c>
      <c r="P107" s="113">
        <f t="shared" si="5"/>
        <v>0</v>
      </c>
    </row>
    <row r="108" spans="7:16" x14ac:dyDescent="0.25">
      <c r="G108" s="114">
        <f t="shared" si="7"/>
        <v>450.87</v>
      </c>
      <c r="H108" s="59">
        <f t="shared" si="7"/>
        <v>42</v>
      </c>
      <c r="I108" s="59"/>
      <c r="J108" s="59"/>
      <c r="L108" s="59" t="str">
        <f t="shared" si="6"/>
        <v xml:space="preserve"> </v>
      </c>
      <c r="P108" s="113">
        <f t="shared" si="5"/>
        <v>0</v>
      </c>
    </row>
    <row r="109" spans="7:16" x14ac:dyDescent="0.25">
      <c r="G109" s="114">
        <f t="shared" si="7"/>
        <v>450.87</v>
      </c>
      <c r="H109" s="59">
        <f t="shared" si="7"/>
        <v>42</v>
      </c>
      <c r="I109" s="59"/>
      <c r="J109" s="59"/>
      <c r="L109" s="59" t="str">
        <f t="shared" si="6"/>
        <v xml:space="preserve"> </v>
      </c>
      <c r="P109" s="113">
        <f t="shared" si="5"/>
        <v>0</v>
      </c>
    </row>
    <row r="110" spans="7:16" x14ac:dyDescent="0.25">
      <c r="G110" s="114">
        <f t="shared" si="7"/>
        <v>450.87</v>
      </c>
      <c r="H110" s="59">
        <f t="shared" si="7"/>
        <v>42</v>
      </c>
      <c r="I110" s="59"/>
      <c r="J110" s="59"/>
      <c r="L110" s="59" t="str">
        <f t="shared" si="6"/>
        <v xml:space="preserve"> </v>
      </c>
      <c r="P110" s="113">
        <f t="shared" si="5"/>
        <v>0</v>
      </c>
    </row>
    <row r="111" spans="7:16" x14ac:dyDescent="0.25">
      <c r="G111" s="114">
        <f t="shared" si="7"/>
        <v>450.87</v>
      </c>
      <c r="H111" s="59">
        <f t="shared" si="7"/>
        <v>42</v>
      </c>
      <c r="I111" s="59"/>
      <c r="J111" s="59"/>
      <c r="L111" s="59" t="str">
        <f t="shared" si="6"/>
        <v xml:space="preserve"> </v>
      </c>
      <c r="P111" s="113">
        <f t="shared" si="5"/>
        <v>0</v>
      </c>
    </row>
    <row r="112" spans="7:16" x14ac:dyDescent="0.25">
      <c r="G112" s="114">
        <f t="shared" si="7"/>
        <v>450.87</v>
      </c>
      <c r="H112" s="59">
        <f t="shared" si="7"/>
        <v>42</v>
      </c>
      <c r="I112" s="59"/>
      <c r="J112" s="59"/>
      <c r="L112" s="59" t="str">
        <f t="shared" si="6"/>
        <v xml:space="preserve"> </v>
      </c>
      <c r="P112" s="113">
        <f t="shared" si="5"/>
        <v>0</v>
      </c>
    </row>
    <row r="113" spans="7:16" x14ac:dyDescent="0.25">
      <c r="G113" s="114">
        <f t="shared" si="7"/>
        <v>450.87</v>
      </c>
      <c r="H113" s="59">
        <f t="shared" si="7"/>
        <v>42</v>
      </c>
      <c r="I113" s="59"/>
      <c r="J113" s="59"/>
      <c r="L113" s="59" t="str">
        <f t="shared" si="6"/>
        <v xml:space="preserve"> </v>
      </c>
      <c r="P113" s="113">
        <f t="shared" si="5"/>
        <v>0</v>
      </c>
    </row>
    <row r="114" spans="7:16" x14ac:dyDescent="0.25">
      <c r="G114" s="114">
        <f t="shared" si="7"/>
        <v>450.87</v>
      </c>
      <c r="H114" s="59">
        <f t="shared" si="7"/>
        <v>42</v>
      </c>
      <c r="I114" s="59"/>
      <c r="J114" s="59"/>
      <c r="L114" s="59" t="str">
        <f t="shared" si="6"/>
        <v xml:space="preserve"> </v>
      </c>
      <c r="P114" s="113">
        <f t="shared" si="5"/>
        <v>0</v>
      </c>
    </row>
    <row r="115" spans="7:16" x14ac:dyDescent="0.25">
      <c r="G115" s="114">
        <f t="shared" si="7"/>
        <v>450.87</v>
      </c>
      <c r="H115" s="59">
        <f t="shared" si="7"/>
        <v>42</v>
      </c>
      <c r="I115" s="59"/>
      <c r="J115" s="59"/>
      <c r="L115" s="59" t="str">
        <f t="shared" si="6"/>
        <v xml:space="preserve"> </v>
      </c>
      <c r="P115" s="113">
        <f t="shared" si="5"/>
        <v>0</v>
      </c>
    </row>
    <row r="116" spans="7:16" x14ac:dyDescent="0.25">
      <c r="G116" s="114">
        <f t="shared" si="7"/>
        <v>450.87</v>
      </c>
      <c r="H116" s="59">
        <f t="shared" si="7"/>
        <v>42</v>
      </c>
      <c r="I116" s="59"/>
      <c r="J116" s="59"/>
      <c r="L116" s="59" t="str">
        <f t="shared" si="6"/>
        <v xml:space="preserve"> </v>
      </c>
      <c r="P116" s="113">
        <f t="shared" si="5"/>
        <v>0</v>
      </c>
    </row>
    <row r="117" spans="7:16" x14ac:dyDescent="0.25">
      <c r="G117" s="114">
        <f t="shared" si="7"/>
        <v>450.87</v>
      </c>
      <c r="H117" s="59">
        <f t="shared" si="7"/>
        <v>42</v>
      </c>
      <c r="I117" s="59"/>
      <c r="J117" s="59"/>
      <c r="L117" s="59" t="str">
        <f t="shared" si="6"/>
        <v xml:space="preserve"> </v>
      </c>
      <c r="P117" s="113">
        <f t="shared" si="5"/>
        <v>0</v>
      </c>
    </row>
    <row r="118" spans="7:16" x14ac:dyDescent="0.25">
      <c r="G118" s="114">
        <f t="shared" si="7"/>
        <v>450.87</v>
      </c>
      <c r="H118" s="59">
        <f t="shared" si="7"/>
        <v>42</v>
      </c>
      <c r="I118" s="59"/>
      <c r="J118" s="59"/>
      <c r="L118" s="59" t="str">
        <f t="shared" si="6"/>
        <v xml:space="preserve"> </v>
      </c>
      <c r="P118" s="113">
        <f t="shared" si="5"/>
        <v>0</v>
      </c>
    </row>
    <row r="119" spans="7:16" x14ac:dyDescent="0.25">
      <c r="G119" s="114">
        <f t="shared" si="7"/>
        <v>450.87</v>
      </c>
      <c r="H119" s="59">
        <f t="shared" si="7"/>
        <v>42</v>
      </c>
      <c r="I119" s="59"/>
      <c r="J119" s="59"/>
      <c r="L119" s="59" t="str">
        <f t="shared" si="6"/>
        <v xml:space="preserve"> </v>
      </c>
      <c r="P119" s="113">
        <f t="shared" si="5"/>
        <v>0</v>
      </c>
    </row>
    <row r="120" spans="7:16" x14ac:dyDescent="0.25">
      <c r="G120" s="114">
        <f t="shared" si="7"/>
        <v>450.87</v>
      </c>
      <c r="H120" s="59">
        <f t="shared" si="7"/>
        <v>42</v>
      </c>
      <c r="I120" s="59"/>
      <c r="J120" s="59"/>
      <c r="L120" s="59" t="str">
        <f t="shared" si="6"/>
        <v xml:space="preserve"> </v>
      </c>
      <c r="P120" s="113">
        <f t="shared" si="5"/>
        <v>0</v>
      </c>
    </row>
    <row r="121" spans="7:16" x14ac:dyDescent="0.25">
      <c r="G121" s="114">
        <f t="shared" si="7"/>
        <v>450.87</v>
      </c>
      <c r="H121" s="59">
        <f t="shared" si="7"/>
        <v>42</v>
      </c>
      <c r="I121" s="59"/>
      <c r="J121" s="59"/>
      <c r="L121" s="59" t="str">
        <f t="shared" si="6"/>
        <v xml:space="preserve"> </v>
      </c>
      <c r="P121" s="113">
        <f t="shared" si="5"/>
        <v>0</v>
      </c>
    </row>
    <row r="122" spans="7:16" x14ac:dyDescent="0.25">
      <c r="G122" s="114">
        <f t="shared" si="7"/>
        <v>450.87</v>
      </c>
      <c r="H122" s="59">
        <f t="shared" si="7"/>
        <v>42</v>
      </c>
      <c r="I122" s="59"/>
      <c r="J122" s="59"/>
      <c r="L122" s="59" t="str">
        <f t="shared" si="6"/>
        <v xml:space="preserve"> </v>
      </c>
      <c r="P122" s="113">
        <f t="shared" si="5"/>
        <v>0</v>
      </c>
    </row>
    <row r="123" spans="7:16" x14ac:dyDescent="0.25">
      <c r="G123" s="114">
        <f t="shared" ref="G123:H186" si="8">G122-E123+C123</f>
        <v>450.87</v>
      </c>
      <c r="H123" s="59">
        <f t="shared" si="8"/>
        <v>42</v>
      </c>
      <c r="I123" s="59"/>
      <c r="J123" s="59"/>
      <c r="L123" s="59" t="str">
        <f t="shared" si="6"/>
        <v xml:space="preserve"> </v>
      </c>
      <c r="P123" s="113">
        <f t="shared" si="5"/>
        <v>0</v>
      </c>
    </row>
    <row r="124" spans="7:16" x14ac:dyDescent="0.25">
      <c r="G124" s="114">
        <f t="shared" si="8"/>
        <v>450.87</v>
      </c>
      <c r="H124" s="59">
        <f t="shared" si="8"/>
        <v>42</v>
      </c>
      <c r="I124" s="59"/>
      <c r="J124" s="59"/>
      <c r="L124" s="59" t="str">
        <f t="shared" si="6"/>
        <v xml:space="preserve"> </v>
      </c>
      <c r="P124" s="113">
        <f t="shared" si="5"/>
        <v>0</v>
      </c>
    </row>
    <row r="125" spans="7:16" x14ac:dyDescent="0.25">
      <c r="G125" s="114">
        <f t="shared" si="8"/>
        <v>450.87</v>
      </c>
      <c r="H125" s="59">
        <f t="shared" si="8"/>
        <v>42</v>
      </c>
      <c r="I125" s="59"/>
      <c r="J125" s="59"/>
      <c r="L125" s="59" t="str">
        <f t="shared" si="6"/>
        <v xml:space="preserve"> </v>
      </c>
      <c r="P125" s="113">
        <f t="shared" si="5"/>
        <v>0</v>
      </c>
    </row>
    <row r="126" spans="7:16" x14ac:dyDescent="0.25">
      <c r="G126" s="114">
        <f t="shared" si="8"/>
        <v>450.87</v>
      </c>
      <c r="H126" s="59">
        <f t="shared" si="8"/>
        <v>42</v>
      </c>
      <c r="I126" s="59"/>
      <c r="J126" s="59"/>
      <c r="L126" s="59" t="str">
        <f t="shared" si="6"/>
        <v xml:space="preserve"> </v>
      </c>
      <c r="P126" s="113">
        <f t="shared" si="5"/>
        <v>0</v>
      </c>
    </row>
    <row r="127" spans="7:16" x14ac:dyDescent="0.25">
      <c r="G127" s="114">
        <f t="shared" si="8"/>
        <v>450.87</v>
      </c>
      <c r="H127" s="59">
        <f t="shared" si="8"/>
        <v>42</v>
      </c>
      <c r="I127" s="59"/>
      <c r="J127" s="59"/>
      <c r="L127" s="59" t="str">
        <f t="shared" si="6"/>
        <v xml:space="preserve"> </v>
      </c>
      <c r="P127" s="113">
        <f t="shared" si="5"/>
        <v>0</v>
      </c>
    </row>
    <row r="128" spans="7:16" x14ac:dyDescent="0.25">
      <c r="G128" s="114">
        <f t="shared" si="8"/>
        <v>450.87</v>
      </c>
      <c r="H128" s="59">
        <f t="shared" si="8"/>
        <v>42</v>
      </c>
      <c r="I128" s="59"/>
      <c r="J128" s="59"/>
      <c r="L128" s="59" t="str">
        <f t="shared" si="6"/>
        <v xml:space="preserve"> </v>
      </c>
      <c r="P128" s="113">
        <f t="shared" si="5"/>
        <v>0</v>
      </c>
    </row>
    <row r="129" spans="7:16" x14ac:dyDescent="0.25">
      <c r="G129" s="114">
        <f t="shared" si="8"/>
        <v>450.87</v>
      </c>
      <c r="H129" s="59">
        <f t="shared" si="8"/>
        <v>42</v>
      </c>
      <c r="I129" s="59"/>
      <c r="J129" s="59"/>
      <c r="L129" s="59" t="str">
        <f t="shared" si="6"/>
        <v xml:space="preserve"> </v>
      </c>
      <c r="P129" s="113">
        <f t="shared" si="5"/>
        <v>0</v>
      </c>
    </row>
    <row r="130" spans="7:16" x14ac:dyDescent="0.25">
      <c r="G130" s="114">
        <f t="shared" si="8"/>
        <v>450.87</v>
      </c>
      <c r="H130" s="59">
        <f t="shared" si="8"/>
        <v>42</v>
      </c>
      <c r="I130" s="59"/>
      <c r="J130" s="59"/>
      <c r="L130" s="59" t="str">
        <f t="shared" si="6"/>
        <v xml:space="preserve"> </v>
      </c>
      <c r="P130" s="113">
        <f t="shared" si="5"/>
        <v>0</v>
      </c>
    </row>
    <row r="131" spans="7:16" x14ac:dyDescent="0.25">
      <c r="G131" s="114">
        <f t="shared" si="8"/>
        <v>450.87</v>
      </c>
      <c r="H131" s="59">
        <f t="shared" si="8"/>
        <v>42</v>
      </c>
      <c r="I131" s="59"/>
      <c r="J131" s="59"/>
      <c r="L131" s="59" t="str">
        <f t="shared" si="6"/>
        <v xml:space="preserve"> </v>
      </c>
      <c r="P131" s="113">
        <f t="shared" si="5"/>
        <v>0</v>
      </c>
    </row>
    <row r="132" spans="7:16" x14ac:dyDescent="0.25">
      <c r="G132" s="114">
        <f t="shared" si="8"/>
        <v>450.87</v>
      </c>
      <c r="H132" s="59">
        <f t="shared" si="8"/>
        <v>42</v>
      </c>
      <c r="I132" s="59"/>
      <c r="J132" s="59"/>
      <c r="L132" s="59" t="str">
        <f t="shared" si="6"/>
        <v xml:space="preserve"> </v>
      </c>
      <c r="P132" s="113">
        <f t="shared" si="5"/>
        <v>0</v>
      </c>
    </row>
    <row r="133" spans="7:16" x14ac:dyDescent="0.25">
      <c r="G133" s="114">
        <f t="shared" si="8"/>
        <v>450.87</v>
      </c>
      <c r="H133" s="59">
        <f t="shared" si="8"/>
        <v>42</v>
      </c>
      <c r="I133" s="59"/>
      <c r="J133" s="59"/>
      <c r="L133" s="59" t="str">
        <f t="shared" si="6"/>
        <v xml:space="preserve"> </v>
      </c>
      <c r="P133" s="113">
        <f t="shared" si="5"/>
        <v>0</v>
      </c>
    </row>
    <row r="134" spans="7:16" x14ac:dyDescent="0.25">
      <c r="G134" s="114">
        <f t="shared" si="8"/>
        <v>450.87</v>
      </c>
      <c r="H134" s="59">
        <f t="shared" si="8"/>
        <v>42</v>
      </c>
      <c r="I134" s="59"/>
      <c r="J134" s="59"/>
      <c r="L134" s="59" t="str">
        <f t="shared" si="6"/>
        <v xml:space="preserve"> </v>
      </c>
      <c r="P134" s="113">
        <f t="shared" si="5"/>
        <v>0</v>
      </c>
    </row>
    <row r="135" spans="7:16" x14ac:dyDescent="0.25">
      <c r="G135" s="114">
        <f t="shared" si="8"/>
        <v>450.87</v>
      </c>
      <c r="H135" s="59">
        <f t="shared" si="8"/>
        <v>42</v>
      </c>
      <c r="I135" s="59"/>
      <c r="J135" s="59"/>
      <c r="L135" s="59" t="str">
        <f t="shared" si="6"/>
        <v xml:space="preserve"> </v>
      </c>
      <c r="P135" s="113">
        <f t="shared" si="5"/>
        <v>0</v>
      </c>
    </row>
    <row r="136" spans="7:16" x14ac:dyDescent="0.25">
      <c r="G136" s="114">
        <f t="shared" si="8"/>
        <v>450.87</v>
      </c>
      <c r="H136" s="59">
        <f t="shared" si="8"/>
        <v>42</v>
      </c>
      <c r="I136" s="59"/>
      <c r="J136" s="59"/>
      <c r="L136" s="59" t="str">
        <f t="shared" si="6"/>
        <v xml:space="preserve"> </v>
      </c>
      <c r="P136" s="113">
        <f t="shared" si="5"/>
        <v>0</v>
      </c>
    </row>
    <row r="137" spans="7:16" x14ac:dyDescent="0.25">
      <c r="G137" s="114">
        <f t="shared" si="8"/>
        <v>450.87</v>
      </c>
      <c r="H137" s="59">
        <f t="shared" si="8"/>
        <v>42</v>
      </c>
      <c r="I137" s="59"/>
      <c r="J137" s="59"/>
      <c r="L137" s="59" t="str">
        <f t="shared" si="6"/>
        <v xml:space="preserve"> </v>
      </c>
      <c r="P137" s="113">
        <f t="shared" si="5"/>
        <v>0</v>
      </c>
    </row>
    <row r="138" spans="7:16" x14ac:dyDescent="0.25">
      <c r="G138" s="114">
        <f t="shared" si="8"/>
        <v>450.87</v>
      </c>
      <c r="H138" s="59">
        <f t="shared" si="8"/>
        <v>42</v>
      </c>
      <c r="I138" s="59"/>
      <c r="J138" s="59"/>
      <c r="L138" s="59" t="str">
        <f t="shared" si="6"/>
        <v xml:space="preserve"> </v>
      </c>
      <c r="P138" s="113">
        <f t="shared" si="5"/>
        <v>0</v>
      </c>
    </row>
    <row r="139" spans="7:16" x14ac:dyDescent="0.25">
      <c r="G139" s="114">
        <f t="shared" si="8"/>
        <v>450.87</v>
      </c>
      <c r="H139" s="59">
        <f t="shared" si="8"/>
        <v>42</v>
      </c>
      <c r="I139" s="59"/>
      <c r="J139" s="59"/>
      <c r="L139" s="59" t="str">
        <f t="shared" si="6"/>
        <v xml:space="preserve"> </v>
      </c>
      <c r="P139" s="113">
        <f t="shared" si="5"/>
        <v>0</v>
      </c>
    </row>
    <row r="140" spans="7:16" x14ac:dyDescent="0.25">
      <c r="G140" s="114">
        <f t="shared" si="8"/>
        <v>450.87</v>
      </c>
      <c r="H140" s="59">
        <f t="shared" si="8"/>
        <v>42</v>
      </c>
      <c r="I140" s="59"/>
      <c r="J140" s="59"/>
      <c r="L140" s="59" t="str">
        <f t="shared" si="6"/>
        <v xml:space="preserve"> </v>
      </c>
      <c r="P140" s="113">
        <f t="shared" si="5"/>
        <v>0</v>
      </c>
    </row>
    <row r="141" spans="7:16" x14ac:dyDescent="0.25">
      <c r="G141" s="114">
        <f t="shared" si="8"/>
        <v>450.87</v>
      </c>
      <c r="H141" s="59">
        <f t="shared" si="8"/>
        <v>42</v>
      </c>
      <c r="I141" s="59"/>
      <c r="J141" s="59"/>
      <c r="L141" s="59" t="str">
        <f t="shared" si="6"/>
        <v xml:space="preserve"> </v>
      </c>
      <c r="P141" s="113">
        <f t="shared" si="5"/>
        <v>0</v>
      </c>
    </row>
    <row r="142" spans="7:16" x14ac:dyDescent="0.25">
      <c r="G142" s="114">
        <f t="shared" si="8"/>
        <v>450.87</v>
      </c>
      <c r="H142" s="59">
        <f t="shared" si="8"/>
        <v>42</v>
      </c>
      <c r="I142" s="59"/>
      <c r="J142" s="59"/>
      <c r="L142" s="59" t="str">
        <f t="shared" si="6"/>
        <v xml:space="preserve"> </v>
      </c>
      <c r="P142" s="113">
        <f t="shared" ref="P142:P205" si="9">O142*G142</f>
        <v>0</v>
      </c>
    </row>
    <row r="143" spans="7:16" x14ac:dyDescent="0.25">
      <c r="G143" s="114">
        <f t="shared" si="8"/>
        <v>450.87</v>
      </c>
      <c r="H143" s="59">
        <f t="shared" si="8"/>
        <v>42</v>
      </c>
      <c r="I143" s="59"/>
      <c r="J143" s="59"/>
      <c r="L143" s="59" t="str">
        <f t="shared" si="6"/>
        <v xml:space="preserve"> </v>
      </c>
      <c r="P143" s="113">
        <f t="shared" si="9"/>
        <v>0</v>
      </c>
    </row>
    <row r="144" spans="7:16" x14ac:dyDescent="0.25">
      <c r="G144" s="114">
        <f t="shared" si="8"/>
        <v>450.87</v>
      </c>
      <c r="H144" s="59">
        <f t="shared" si="8"/>
        <v>42</v>
      </c>
      <c r="I144" s="59"/>
      <c r="J144" s="59"/>
      <c r="L144" s="59" t="str">
        <f t="shared" ref="L144:L207" si="10">IF(D144&gt;0,D144," ")</f>
        <v xml:space="preserve"> </v>
      </c>
      <c r="P144" s="113">
        <f t="shared" si="9"/>
        <v>0</v>
      </c>
    </row>
    <row r="145" spans="7:16" x14ac:dyDescent="0.25">
      <c r="G145" s="114">
        <f t="shared" si="8"/>
        <v>450.87</v>
      </c>
      <c r="H145" s="59">
        <f t="shared" si="8"/>
        <v>42</v>
      </c>
      <c r="I145" s="59"/>
      <c r="J145" s="59"/>
      <c r="L145" s="59" t="str">
        <f t="shared" si="10"/>
        <v xml:space="preserve"> </v>
      </c>
      <c r="P145" s="113">
        <f t="shared" si="9"/>
        <v>0</v>
      </c>
    </row>
    <row r="146" spans="7:16" x14ac:dyDescent="0.25">
      <c r="G146" s="114">
        <f t="shared" si="8"/>
        <v>450.87</v>
      </c>
      <c r="H146" s="59">
        <f t="shared" si="8"/>
        <v>42</v>
      </c>
      <c r="I146" s="59"/>
      <c r="J146" s="59"/>
      <c r="L146" s="59" t="str">
        <f t="shared" si="10"/>
        <v xml:space="preserve"> </v>
      </c>
      <c r="P146" s="113">
        <f t="shared" si="9"/>
        <v>0</v>
      </c>
    </row>
    <row r="147" spans="7:16" x14ac:dyDescent="0.25">
      <c r="G147" s="114">
        <f t="shared" si="8"/>
        <v>450.87</v>
      </c>
      <c r="H147" s="59">
        <f t="shared" si="8"/>
        <v>42</v>
      </c>
      <c r="I147" s="59"/>
      <c r="J147" s="59"/>
      <c r="L147" s="59" t="str">
        <f t="shared" si="10"/>
        <v xml:space="preserve"> </v>
      </c>
      <c r="P147" s="113">
        <f t="shared" si="9"/>
        <v>0</v>
      </c>
    </row>
    <row r="148" spans="7:16" x14ac:dyDescent="0.25">
      <c r="G148" s="114">
        <f t="shared" si="8"/>
        <v>450.87</v>
      </c>
      <c r="H148" s="59">
        <f t="shared" si="8"/>
        <v>42</v>
      </c>
      <c r="I148" s="59"/>
      <c r="J148" s="59"/>
      <c r="L148" s="59" t="str">
        <f t="shared" si="10"/>
        <v xml:space="preserve"> </v>
      </c>
      <c r="P148" s="113">
        <f t="shared" si="9"/>
        <v>0</v>
      </c>
    </row>
    <row r="149" spans="7:16" x14ac:dyDescent="0.25">
      <c r="G149" s="114">
        <f t="shared" si="8"/>
        <v>450.87</v>
      </c>
      <c r="H149" s="59">
        <f t="shared" si="8"/>
        <v>42</v>
      </c>
      <c r="I149" s="59"/>
      <c r="J149" s="59"/>
      <c r="L149" s="59" t="str">
        <f t="shared" si="10"/>
        <v xml:space="preserve"> </v>
      </c>
      <c r="P149" s="113">
        <f t="shared" si="9"/>
        <v>0</v>
      </c>
    </row>
    <row r="150" spans="7:16" x14ac:dyDescent="0.25">
      <c r="G150" s="114">
        <f t="shared" si="8"/>
        <v>450.87</v>
      </c>
      <c r="H150" s="59">
        <f t="shared" si="8"/>
        <v>42</v>
      </c>
      <c r="I150" s="59"/>
      <c r="J150" s="59"/>
      <c r="L150" s="59" t="str">
        <f t="shared" si="10"/>
        <v xml:space="preserve"> </v>
      </c>
      <c r="P150" s="113">
        <f t="shared" si="9"/>
        <v>0</v>
      </c>
    </row>
    <row r="151" spans="7:16" x14ac:dyDescent="0.25">
      <c r="G151" s="114">
        <f t="shared" si="8"/>
        <v>450.87</v>
      </c>
      <c r="H151" s="59">
        <f t="shared" si="8"/>
        <v>42</v>
      </c>
      <c r="I151" s="59"/>
      <c r="J151" s="59"/>
      <c r="L151" s="59" t="str">
        <f t="shared" si="10"/>
        <v xml:space="preserve"> </v>
      </c>
      <c r="P151" s="113">
        <f t="shared" si="9"/>
        <v>0</v>
      </c>
    </row>
    <row r="152" spans="7:16" x14ac:dyDescent="0.25">
      <c r="G152" s="114">
        <f t="shared" si="8"/>
        <v>450.87</v>
      </c>
      <c r="H152" s="59">
        <f t="shared" si="8"/>
        <v>42</v>
      </c>
      <c r="I152" s="59"/>
      <c r="J152" s="59"/>
      <c r="L152" s="59" t="str">
        <f t="shared" si="10"/>
        <v xml:space="preserve"> </v>
      </c>
      <c r="P152" s="113">
        <f t="shared" si="9"/>
        <v>0</v>
      </c>
    </row>
    <row r="153" spans="7:16" x14ac:dyDescent="0.25">
      <c r="G153" s="114">
        <f t="shared" si="8"/>
        <v>450.87</v>
      </c>
      <c r="H153" s="59">
        <f t="shared" si="8"/>
        <v>42</v>
      </c>
      <c r="I153" s="59"/>
      <c r="J153" s="59"/>
      <c r="L153" s="59" t="str">
        <f t="shared" si="10"/>
        <v xml:space="preserve"> </v>
      </c>
      <c r="P153" s="113">
        <f t="shared" si="9"/>
        <v>0</v>
      </c>
    </row>
    <row r="154" spans="7:16" x14ac:dyDescent="0.25">
      <c r="G154" s="114">
        <f t="shared" si="8"/>
        <v>450.87</v>
      </c>
      <c r="H154" s="59">
        <f t="shared" si="8"/>
        <v>42</v>
      </c>
      <c r="I154" s="59"/>
      <c r="J154" s="59"/>
      <c r="L154" s="59" t="str">
        <f t="shared" si="10"/>
        <v xml:space="preserve"> </v>
      </c>
      <c r="P154" s="113">
        <f t="shared" si="9"/>
        <v>0</v>
      </c>
    </row>
    <row r="155" spans="7:16" x14ac:dyDescent="0.25">
      <c r="G155" s="114">
        <f t="shared" si="8"/>
        <v>450.87</v>
      </c>
      <c r="H155" s="59">
        <f t="shared" si="8"/>
        <v>42</v>
      </c>
      <c r="I155" s="59"/>
      <c r="J155" s="59"/>
      <c r="L155" s="59" t="str">
        <f t="shared" si="10"/>
        <v xml:space="preserve"> </v>
      </c>
      <c r="P155" s="113">
        <f t="shared" si="9"/>
        <v>0</v>
      </c>
    </row>
    <row r="156" spans="7:16" x14ac:dyDescent="0.25">
      <c r="G156" s="114">
        <f t="shared" si="8"/>
        <v>450.87</v>
      </c>
      <c r="H156" s="59">
        <f t="shared" si="8"/>
        <v>42</v>
      </c>
      <c r="I156" s="59"/>
      <c r="J156" s="59"/>
      <c r="L156" s="59" t="str">
        <f t="shared" si="10"/>
        <v xml:space="preserve"> </v>
      </c>
      <c r="P156" s="113">
        <f t="shared" si="9"/>
        <v>0</v>
      </c>
    </row>
    <row r="157" spans="7:16" x14ac:dyDescent="0.25">
      <c r="G157" s="114">
        <f t="shared" si="8"/>
        <v>450.87</v>
      </c>
      <c r="H157" s="59">
        <f t="shared" si="8"/>
        <v>42</v>
      </c>
      <c r="I157" s="59"/>
      <c r="J157" s="59"/>
      <c r="L157" s="59" t="str">
        <f t="shared" si="10"/>
        <v xml:space="preserve"> </v>
      </c>
      <c r="P157" s="113">
        <f t="shared" si="9"/>
        <v>0</v>
      </c>
    </row>
    <row r="158" spans="7:16" x14ac:dyDescent="0.25">
      <c r="G158" s="114">
        <f t="shared" si="8"/>
        <v>450.87</v>
      </c>
      <c r="H158" s="59">
        <f t="shared" si="8"/>
        <v>42</v>
      </c>
      <c r="I158" s="59"/>
      <c r="J158" s="59"/>
      <c r="L158" s="59" t="str">
        <f t="shared" si="10"/>
        <v xml:space="preserve"> </v>
      </c>
      <c r="P158" s="113">
        <f t="shared" si="9"/>
        <v>0</v>
      </c>
    </row>
    <row r="159" spans="7:16" x14ac:dyDescent="0.25">
      <c r="G159" s="114">
        <f t="shared" si="8"/>
        <v>450.87</v>
      </c>
      <c r="H159" s="59">
        <f t="shared" si="8"/>
        <v>42</v>
      </c>
      <c r="I159" s="59"/>
      <c r="J159" s="59"/>
      <c r="L159" s="59" t="str">
        <f t="shared" si="10"/>
        <v xml:space="preserve"> </v>
      </c>
      <c r="P159" s="113">
        <f t="shared" si="9"/>
        <v>0</v>
      </c>
    </row>
    <row r="160" spans="7:16" x14ac:dyDescent="0.25">
      <c r="G160" s="114">
        <f t="shared" si="8"/>
        <v>450.87</v>
      </c>
      <c r="H160" s="59">
        <f t="shared" si="8"/>
        <v>42</v>
      </c>
      <c r="I160" s="59"/>
      <c r="J160" s="59"/>
      <c r="L160" s="59" t="str">
        <f t="shared" si="10"/>
        <v xml:space="preserve"> </v>
      </c>
      <c r="P160" s="113">
        <f t="shared" si="9"/>
        <v>0</v>
      </c>
    </row>
    <row r="161" spans="7:16" x14ac:dyDescent="0.25">
      <c r="G161" s="114">
        <f t="shared" si="8"/>
        <v>450.87</v>
      </c>
      <c r="H161" s="59">
        <f t="shared" si="8"/>
        <v>42</v>
      </c>
      <c r="I161" s="59"/>
      <c r="J161" s="59"/>
      <c r="L161" s="59" t="str">
        <f t="shared" si="10"/>
        <v xml:space="preserve"> </v>
      </c>
      <c r="P161" s="113">
        <f t="shared" si="9"/>
        <v>0</v>
      </c>
    </row>
    <row r="162" spans="7:16" x14ac:dyDescent="0.25">
      <c r="G162" s="114">
        <f t="shared" si="8"/>
        <v>450.87</v>
      </c>
      <c r="H162" s="59">
        <f t="shared" si="8"/>
        <v>42</v>
      </c>
      <c r="I162" s="59"/>
      <c r="J162" s="59"/>
      <c r="L162" s="59" t="str">
        <f t="shared" si="10"/>
        <v xml:space="preserve"> </v>
      </c>
      <c r="P162" s="113">
        <f t="shared" si="9"/>
        <v>0</v>
      </c>
    </row>
    <row r="163" spans="7:16" x14ac:dyDescent="0.25">
      <c r="G163" s="114">
        <f t="shared" si="8"/>
        <v>450.87</v>
      </c>
      <c r="H163" s="59">
        <f t="shared" si="8"/>
        <v>42</v>
      </c>
      <c r="I163" s="59"/>
      <c r="J163" s="59"/>
      <c r="L163" s="59" t="str">
        <f t="shared" si="10"/>
        <v xml:space="preserve"> </v>
      </c>
      <c r="P163" s="113">
        <f t="shared" si="9"/>
        <v>0</v>
      </c>
    </row>
    <row r="164" spans="7:16" x14ac:dyDescent="0.25">
      <c r="G164" s="114">
        <f t="shared" si="8"/>
        <v>450.87</v>
      </c>
      <c r="H164" s="59">
        <f t="shared" si="8"/>
        <v>42</v>
      </c>
      <c r="I164" s="59"/>
      <c r="J164" s="59"/>
      <c r="L164" s="59" t="str">
        <f t="shared" si="10"/>
        <v xml:space="preserve"> </v>
      </c>
      <c r="P164" s="113">
        <f t="shared" si="9"/>
        <v>0</v>
      </c>
    </row>
    <row r="165" spans="7:16" x14ac:dyDescent="0.25">
      <c r="G165" s="114">
        <f t="shared" si="8"/>
        <v>450.87</v>
      </c>
      <c r="H165" s="59">
        <f t="shared" si="8"/>
        <v>42</v>
      </c>
      <c r="I165" s="59"/>
      <c r="J165" s="59"/>
      <c r="L165" s="59" t="str">
        <f t="shared" si="10"/>
        <v xml:space="preserve"> </v>
      </c>
      <c r="P165" s="113">
        <f t="shared" si="9"/>
        <v>0</v>
      </c>
    </row>
    <row r="166" spans="7:16" x14ac:dyDescent="0.25">
      <c r="G166" s="114">
        <f t="shared" si="8"/>
        <v>450.87</v>
      </c>
      <c r="H166" s="59">
        <f t="shared" si="8"/>
        <v>42</v>
      </c>
      <c r="I166" s="59"/>
      <c r="J166" s="59"/>
      <c r="L166" s="59" t="str">
        <f t="shared" si="10"/>
        <v xml:space="preserve"> </v>
      </c>
      <c r="P166" s="113">
        <f t="shared" si="9"/>
        <v>0</v>
      </c>
    </row>
    <row r="167" spans="7:16" x14ac:dyDescent="0.25">
      <c r="G167" s="114">
        <f t="shared" si="8"/>
        <v>450.87</v>
      </c>
      <c r="H167" s="59">
        <f t="shared" si="8"/>
        <v>42</v>
      </c>
      <c r="I167" s="59"/>
      <c r="J167" s="59"/>
      <c r="L167" s="59" t="str">
        <f t="shared" si="10"/>
        <v xml:space="preserve"> </v>
      </c>
      <c r="P167" s="113">
        <f t="shared" si="9"/>
        <v>0</v>
      </c>
    </row>
    <row r="168" spans="7:16" x14ac:dyDescent="0.25">
      <c r="G168" s="114">
        <f t="shared" si="8"/>
        <v>450.87</v>
      </c>
      <c r="H168" s="59">
        <f t="shared" si="8"/>
        <v>42</v>
      </c>
      <c r="I168" s="59"/>
      <c r="J168" s="59"/>
      <c r="L168" s="59" t="str">
        <f t="shared" si="10"/>
        <v xml:space="preserve"> </v>
      </c>
      <c r="P168" s="113">
        <f t="shared" si="9"/>
        <v>0</v>
      </c>
    </row>
    <row r="169" spans="7:16" x14ac:dyDescent="0.25">
      <c r="G169" s="114">
        <f t="shared" si="8"/>
        <v>450.87</v>
      </c>
      <c r="H169" s="59">
        <f t="shared" si="8"/>
        <v>42</v>
      </c>
      <c r="I169" s="59"/>
      <c r="J169" s="59"/>
      <c r="L169" s="59" t="str">
        <f t="shared" si="10"/>
        <v xml:space="preserve"> </v>
      </c>
      <c r="P169" s="113">
        <f t="shared" si="9"/>
        <v>0</v>
      </c>
    </row>
    <row r="170" spans="7:16" x14ac:dyDescent="0.25">
      <c r="G170" s="114">
        <f t="shared" si="8"/>
        <v>450.87</v>
      </c>
      <c r="H170" s="59">
        <f t="shared" si="8"/>
        <v>42</v>
      </c>
      <c r="I170" s="59"/>
      <c r="J170" s="59"/>
      <c r="L170" s="59" t="str">
        <f t="shared" si="10"/>
        <v xml:space="preserve"> </v>
      </c>
      <c r="P170" s="113">
        <f t="shared" si="9"/>
        <v>0</v>
      </c>
    </row>
    <row r="171" spans="7:16" x14ac:dyDescent="0.25">
      <c r="G171" s="114">
        <f t="shared" si="8"/>
        <v>450.87</v>
      </c>
      <c r="H171" s="59">
        <f t="shared" si="8"/>
        <v>42</v>
      </c>
      <c r="I171" s="59"/>
      <c r="J171" s="59"/>
      <c r="L171" s="59" t="str">
        <f t="shared" si="10"/>
        <v xml:space="preserve"> </v>
      </c>
      <c r="P171" s="113">
        <f t="shared" si="9"/>
        <v>0</v>
      </c>
    </row>
    <row r="172" spans="7:16" x14ac:dyDescent="0.25">
      <c r="G172" s="114">
        <f t="shared" si="8"/>
        <v>450.87</v>
      </c>
      <c r="H172" s="59">
        <f t="shared" si="8"/>
        <v>42</v>
      </c>
      <c r="I172" s="59"/>
      <c r="J172" s="59"/>
      <c r="L172" s="59" t="str">
        <f t="shared" si="10"/>
        <v xml:space="preserve"> </v>
      </c>
      <c r="P172" s="113">
        <f t="shared" si="9"/>
        <v>0</v>
      </c>
    </row>
    <row r="173" spans="7:16" x14ac:dyDescent="0.25">
      <c r="G173" s="114">
        <f t="shared" si="8"/>
        <v>450.87</v>
      </c>
      <c r="H173" s="59">
        <f t="shared" si="8"/>
        <v>42</v>
      </c>
      <c r="I173" s="59"/>
      <c r="J173" s="59"/>
      <c r="L173" s="59" t="str">
        <f t="shared" si="10"/>
        <v xml:space="preserve"> </v>
      </c>
      <c r="P173" s="113">
        <f t="shared" si="9"/>
        <v>0</v>
      </c>
    </row>
    <row r="174" spans="7:16" x14ac:dyDescent="0.25">
      <c r="G174" s="114">
        <f t="shared" si="8"/>
        <v>450.87</v>
      </c>
      <c r="H174" s="59">
        <f t="shared" si="8"/>
        <v>42</v>
      </c>
      <c r="I174" s="59"/>
      <c r="J174" s="59"/>
      <c r="L174" s="59" t="str">
        <f t="shared" si="10"/>
        <v xml:space="preserve"> </v>
      </c>
      <c r="P174" s="113">
        <f t="shared" si="9"/>
        <v>0</v>
      </c>
    </row>
    <row r="175" spans="7:16" x14ac:dyDescent="0.25">
      <c r="G175" s="114">
        <f t="shared" si="8"/>
        <v>450.87</v>
      </c>
      <c r="H175" s="59">
        <f t="shared" si="8"/>
        <v>42</v>
      </c>
      <c r="I175" s="59"/>
      <c r="J175" s="59"/>
      <c r="L175" s="59" t="str">
        <f t="shared" si="10"/>
        <v xml:space="preserve"> </v>
      </c>
      <c r="P175" s="113">
        <f t="shared" si="9"/>
        <v>0</v>
      </c>
    </row>
    <row r="176" spans="7:16" x14ac:dyDescent="0.25">
      <c r="G176" s="114">
        <f t="shared" si="8"/>
        <v>450.87</v>
      </c>
      <c r="H176" s="59">
        <f t="shared" si="8"/>
        <v>42</v>
      </c>
      <c r="I176" s="59"/>
      <c r="J176" s="59"/>
      <c r="L176" s="59" t="str">
        <f t="shared" si="10"/>
        <v xml:space="preserve"> </v>
      </c>
      <c r="P176" s="113">
        <f t="shared" si="9"/>
        <v>0</v>
      </c>
    </row>
    <row r="177" spans="7:16" x14ac:dyDescent="0.25">
      <c r="G177" s="114">
        <f t="shared" si="8"/>
        <v>450.87</v>
      </c>
      <c r="H177" s="59">
        <f t="shared" si="8"/>
        <v>42</v>
      </c>
      <c r="I177" s="59"/>
      <c r="J177" s="59"/>
      <c r="L177" s="59" t="str">
        <f t="shared" si="10"/>
        <v xml:space="preserve"> </v>
      </c>
      <c r="P177" s="113">
        <f t="shared" si="9"/>
        <v>0</v>
      </c>
    </row>
    <row r="178" spans="7:16" x14ac:dyDescent="0.25">
      <c r="G178" s="114">
        <f t="shared" si="8"/>
        <v>450.87</v>
      </c>
      <c r="H178" s="59">
        <f t="shared" si="8"/>
        <v>42</v>
      </c>
      <c r="I178" s="59"/>
      <c r="J178" s="59"/>
      <c r="L178" s="59" t="str">
        <f t="shared" si="10"/>
        <v xml:space="preserve"> </v>
      </c>
      <c r="P178" s="113">
        <f t="shared" si="9"/>
        <v>0</v>
      </c>
    </row>
    <row r="179" spans="7:16" x14ac:dyDescent="0.25">
      <c r="G179" s="114">
        <f t="shared" si="8"/>
        <v>450.87</v>
      </c>
      <c r="H179" s="59">
        <f t="shared" si="8"/>
        <v>42</v>
      </c>
      <c r="I179" s="59"/>
      <c r="J179" s="59"/>
      <c r="L179" s="59" t="str">
        <f t="shared" si="10"/>
        <v xml:space="preserve"> </v>
      </c>
      <c r="P179" s="113">
        <f t="shared" si="9"/>
        <v>0</v>
      </c>
    </row>
    <row r="180" spans="7:16" x14ac:dyDescent="0.25">
      <c r="G180" s="114">
        <f t="shared" si="8"/>
        <v>450.87</v>
      </c>
      <c r="H180" s="59">
        <f t="shared" si="8"/>
        <v>42</v>
      </c>
      <c r="I180" s="59"/>
      <c r="J180" s="59"/>
      <c r="L180" s="59" t="str">
        <f t="shared" si="10"/>
        <v xml:space="preserve"> </v>
      </c>
      <c r="P180" s="113">
        <f t="shared" si="9"/>
        <v>0</v>
      </c>
    </row>
    <row r="181" spans="7:16" x14ac:dyDescent="0.25">
      <c r="G181" s="114">
        <f t="shared" si="8"/>
        <v>450.87</v>
      </c>
      <c r="H181" s="59">
        <f t="shared" si="8"/>
        <v>42</v>
      </c>
      <c r="I181" s="59"/>
      <c r="J181" s="59"/>
      <c r="L181" s="59" t="str">
        <f t="shared" si="10"/>
        <v xml:space="preserve"> </v>
      </c>
      <c r="P181" s="113">
        <f t="shared" si="9"/>
        <v>0</v>
      </c>
    </row>
    <row r="182" spans="7:16" x14ac:dyDescent="0.25">
      <c r="G182" s="114">
        <f t="shared" si="8"/>
        <v>450.87</v>
      </c>
      <c r="H182" s="59">
        <f t="shared" si="8"/>
        <v>42</v>
      </c>
      <c r="I182" s="59"/>
      <c r="J182" s="59"/>
      <c r="L182" s="59" t="str">
        <f t="shared" si="10"/>
        <v xml:space="preserve"> </v>
      </c>
      <c r="P182" s="113">
        <f t="shared" si="9"/>
        <v>0</v>
      </c>
    </row>
    <row r="183" spans="7:16" x14ac:dyDescent="0.25">
      <c r="G183" s="114">
        <f t="shared" si="8"/>
        <v>450.87</v>
      </c>
      <c r="H183" s="59">
        <f t="shared" si="8"/>
        <v>42</v>
      </c>
      <c r="I183" s="59"/>
      <c r="J183" s="59"/>
      <c r="L183" s="59" t="str">
        <f t="shared" si="10"/>
        <v xml:space="preserve"> </v>
      </c>
      <c r="P183" s="113">
        <f t="shared" si="9"/>
        <v>0</v>
      </c>
    </row>
    <row r="184" spans="7:16" x14ac:dyDescent="0.25">
      <c r="G184" s="114">
        <f t="shared" si="8"/>
        <v>450.87</v>
      </c>
      <c r="H184" s="59">
        <f t="shared" si="8"/>
        <v>42</v>
      </c>
      <c r="I184" s="59"/>
      <c r="J184" s="59"/>
      <c r="L184" s="59" t="str">
        <f t="shared" si="10"/>
        <v xml:space="preserve"> </v>
      </c>
      <c r="P184" s="113">
        <f t="shared" si="9"/>
        <v>0</v>
      </c>
    </row>
    <row r="185" spans="7:16" x14ac:dyDescent="0.25">
      <c r="G185" s="114">
        <f t="shared" si="8"/>
        <v>450.87</v>
      </c>
      <c r="H185" s="59">
        <f t="shared" si="8"/>
        <v>42</v>
      </c>
      <c r="I185" s="59"/>
      <c r="J185" s="59"/>
      <c r="L185" s="59" t="str">
        <f t="shared" si="10"/>
        <v xml:space="preserve"> </v>
      </c>
      <c r="P185" s="113">
        <f t="shared" si="9"/>
        <v>0</v>
      </c>
    </row>
    <row r="186" spans="7:16" x14ac:dyDescent="0.25">
      <c r="G186" s="114">
        <f t="shared" si="8"/>
        <v>450.87</v>
      </c>
      <c r="H186" s="59">
        <f t="shared" si="8"/>
        <v>42</v>
      </c>
      <c r="I186" s="59"/>
      <c r="J186" s="59"/>
      <c r="L186" s="59" t="str">
        <f t="shared" si="10"/>
        <v xml:space="preserve"> </v>
      </c>
      <c r="P186" s="113">
        <f t="shared" si="9"/>
        <v>0</v>
      </c>
    </row>
    <row r="187" spans="7:16" x14ac:dyDescent="0.25">
      <c r="G187" s="114">
        <f t="shared" ref="G187:H212" si="11">G186-E187+C187</f>
        <v>450.87</v>
      </c>
      <c r="H187" s="59">
        <f t="shared" si="11"/>
        <v>42</v>
      </c>
      <c r="I187" s="59"/>
      <c r="J187" s="59"/>
      <c r="L187" s="59" t="str">
        <f t="shared" si="10"/>
        <v xml:space="preserve"> </v>
      </c>
      <c r="P187" s="113">
        <f t="shared" si="9"/>
        <v>0</v>
      </c>
    </row>
    <row r="188" spans="7:16" x14ac:dyDescent="0.25">
      <c r="G188" s="114">
        <f t="shared" si="11"/>
        <v>450.87</v>
      </c>
      <c r="H188" s="59">
        <f t="shared" si="11"/>
        <v>42</v>
      </c>
      <c r="I188" s="59"/>
      <c r="J188" s="59"/>
      <c r="L188" s="59" t="str">
        <f t="shared" si="10"/>
        <v xml:space="preserve"> </v>
      </c>
      <c r="P188" s="113">
        <f t="shared" si="9"/>
        <v>0</v>
      </c>
    </row>
    <row r="189" spans="7:16" x14ac:dyDescent="0.25">
      <c r="G189" s="114">
        <f t="shared" si="11"/>
        <v>450.87</v>
      </c>
      <c r="H189" s="59">
        <f t="shared" si="11"/>
        <v>42</v>
      </c>
      <c r="I189" s="59"/>
      <c r="J189" s="59"/>
      <c r="L189" s="59" t="str">
        <f t="shared" si="10"/>
        <v xml:space="preserve"> </v>
      </c>
      <c r="P189" s="113">
        <f t="shared" si="9"/>
        <v>0</v>
      </c>
    </row>
    <row r="190" spans="7:16" x14ac:dyDescent="0.25">
      <c r="G190" s="114">
        <f t="shared" si="11"/>
        <v>450.87</v>
      </c>
      <c r="H190" s="59">
        <f t="shared" si="11"/>
        <v>42</v>
      </c>
      <c r="I190" s="59"/>
      <c r="J190" s="59"/>
      <c r="L190" s="59" t="str">
        <f t="shared" si="10"/>
        <v xml:space="preserve"> </v>
      </c>
      <c r="P190" s="113">
        <f t="shared" si="9"/>
        <v>0</v>
      </c>
    </row>
    <row r="191" spans="7:16" x14ac:dyDescent="0.25">
      <c r="G191" s="114">
        <f t="shared" si="11"/>
        <v>450.87</v>
      </c>
      <c r="H191" s="59">
        <f t="shared" si="11"/>
        <v>42</v>
      </c>
      <c r="I191" s="59"/>
      <c r="J191" s="59"/>
      <c r="L191" s="59" t="str">
        <f t="shared" si="10"/>
        <v xml:space="preserve"> </v>
      </c>
      <c r="P191" s="113">
        <f t="shared" si="9"/>
        <v>0</v>
      </c>
    </row>
    <row r="192" spans="7:16" x14ac:dyDescent="0.25">
      <c r="G192" s="114">
        <f t="shared" si="11"/>
        <v>450.87</v>
      </c>
      <c r="H192" s="59">
        <f t="shared" si="11"/>
        <v>42</v>
      </c>
      <c r="I192" s="59"/>
      <c r="J192" s="59"/>
      <c r="L192" s="59" t="str">
        <f t="shared" si="10"/>
        <v xml:space="preserve"> </v>
      </c>
      <c r="P192" s="113">
        <f t="shared" si="9"/>
        <v>0</v>
      </c>
    </row>
    <row r="193" spans="7:16" x14ac:dyDescent="0.25">
      <c r="G193" s="114">
        <f t="shared" si="11"/>
        <v>450.87</v>
      </c>
      <c r="H193" s="59">
        <f t="shared" si="11"/>
        <v>42</v>
      </c>
      <c r="I193" s="59"/>
      <c r="J193" s="59"/>
      <c r="L193" s="59" t="str">
        <f t="shared" si="10"/>
        <v xml:space="preserve"> </v>
      </c>
      <c r="P193" s="113">
        <f t="shared" si="9"/>
        <v>0</v>
      </c>
    </row>
    <row r="194" spans="7:16" x14ac:dyDescent="0.25">
      <c r="G194" s="114">
        <f t="shared" si="11"/>
        <v>450.87</v>
      </c>
      <c r="H194" s="59">
        <f t="shared" si="11"/>
        <v>42</v>
      </c>
      <c r="I194" s="59"/>
      <c r="J194" s="59"/>
      <c r="L194" s="59" t="str">
        <f t="shared" si="10"/>
        <v xml:space="preserve"> </v>
      </c>
      <c r="P194" s="113">
        <f t="shared" si="9"/>
        <v>0</v>
      </c>
    </row>
    <row r="195" spans="7:16" x14ac:dyDescent="0.25">
      <c r="G195" s="114">
        <f t="shared" si="11"/>
        <v>450.87</v>
      </c>
      <c r="H195" s="59">
        <f t="shared" si="11"/>
        <v>42</v>
      </c>
      <c r="I195" s="59"/>
      <c r="J195" s="59"/>
      <c r="L195" s="59" t="str">
        <f t="shared" si="10"/>
        <v xml:space="preserve"> </v>
      </c>
      <c r="P195" s="113">
        <f t="shared" si="9"/>
        <v>0</v>
      </c>
    </row>
    <row r="196" spans="7:16" x14ac:dyDescent="0.25">
      <c r="G196" s="114">
        <f t="shared" si="11"/>
        <v>450.87</v>
      </c>
      <c r="H196" s="59">
        <f t="shared" si="11"/>
        <v>42</v>
      </c>
      <c r="I196" s="59"/>
      <c r="J196" s="59"/>
      <c r="L196" s="59" t="str">
        <f t="shared" si="10"/>
        <v xml:space="preserve"> </v>
      </c>
      <c r="P196" s="113">
        <f t="shared" si="9"/>
        <v>0</v>
      </c>
    </row>
    <row r="197" spans="7:16" x14ac:dyDescent="0.25">
      <c r="G197" s="114">
        <f t="shared" si="11"/>
        <v>450.87</v>
      </c>
      <c r="H197" s="59">
        <f t="shared" si="11"/>
        <v>42</v>
      </c>
      <c r="I197" s="59"/>
      <c r="J197" s="59"/>
      <c r="L197" s="59" t="str">
        <f t="shared" si="10"/>
        <v xml:space="preserve"> </v>
      </c>
      <c r="P197" s="113">
        <f t="shared" si="9"/>
        <v>0</v>
      </c>
    </row>
    <row r="198" spans="7:16" x14ac:dyDescent="0.25">
      <c r="G198" s="114">
        <f t="shared" si="11"/>
        <v>450.87</v>
      </c>
      <c r="H198" s="59">
        <f t="shared" si="11"/>
        <v>42</v>
      </c>
      <c r="I198" s="59"/>
      <c r="J198" s="59"/>
      <c r="L198" s="59" t="str">
        <f t="shared" si="10"/>
        <v xml:space="preserve"> </v>
      </c>
      <c r="P198" s="113">
        <f t="shared" si="9"/>
        <v>0</v>
      </c>
    </row>
    <row r="199" spans="7:16" x14ac:dyDescent="0.25">
      <c r="G199" s="114">
        <f t="shared" si="11"/>
        <v>450.87</v>
      </c>
      <c r="H199" s="59">
        <f t="shared" si="11"/>
        <v>42</v>
      </c>
      <c r="I199" s="59"/>
      <c r="J199" s="59"/>
      <c r="L199" s="59" t="str">
        <f t="shared" si="10"/>
        <v xml:space="preserve"> </v>
      </c>
      <c r="P199" s="113">
        <f t="shared" si="9"/>
        <v>0</v>
      </c>
    </row>
    <row r="200" spans="7:16" x14ac:dyDescent="0.25">
      <c r="G200" s="114">
        <f t="shared" si="11"/>
        <v>450.87</v>
      </c>
      <c r="H200" s="59">
        <f t="shared" si="11"/>
        <v>42</v>
      </c>
      <c r="I200" s="59"/>
      <c r="J200" s="59"/>
      <c r="L200" s="59" t="str">
        <f t="shared" si="10"/>
        <v xml:space="preserve"> </v>
      </c>
      <c r="P200" s="113">
        <f t="shared" si="9"/>
        <v>0</v>
      </c>
    </row>
    <row r="201" spans="7:16" x14ac:dyDescent="0.25">
      <c r="G201" s="114">
        <f t="shared" si="11"/>
        <v>450.87</v>
      </c>
      <c r="H201" s="59">
        <f t="shared" si="11"/>
        <v>42</v>
      </c>
      <c r="I201" s="59"/>
      <c r="J201" s="59"/>
      <c r="L201" s="59" t="str">
        <f t="shared" si="10"/>
        <v xml:space="preserve"> </v>
      </c>
      <c r="P201" s="113">
        <f t="shared" si="9"/>
        <v>0</v>
      </c>
    </row>
    <row r="202" spans="7:16" x14ac:dyDescent="0.25">
      <c r="G202" s="114">
        <f t="shared" si="11"/>
        <v>450.87</v>
      </c>
      <c r="H202" s="59">
        <f t="shared" si="11"/>
        <v>42</v>
      </c>
      <c r="I202" s="59"/>
      <c r="J202" s="59"/>
      <c r="L202" s="59" t="str">
        <f t="shared" si="10"/>
        <v xml:space="preserve"> </v>
      </c>
      <c r="P202" s="113">
        <f t="shared" si="9"/>
        <v>0</v>
      </c>
    </row>
    <row r="203" spans="7:16" x14ac:dyDescent="0.25">
      <c r="G203" s="114">
        <f t="shared" si="11"/>
        <v>450.87</v>
      </c>
      <c r="H203" s="59">
        <f t="shared" si="11"/>
        <v>42</v>
      </c>
      <c r="I203" s="59"/>
      <c r="J203" s="59"/>
      <c r="L203" s="59" t="str">
        <f t="shared" si="10"/>
        <v xml:space="preserve"> </v>
      </c>
      <c r="P203" s="113">
        <f t="shared" si="9"/>
        <v>0</v>
      </c>
    </row>
    <row r="204" spans="7:16" x14ac:dyDescent="0.25">
      <c r="G204" s="114">
        <f t="shared" si="11"/>
        <v>450.87</v>
      </c>
      <c r="H204" s="59">
        <f t="shared" si="11"/>
        <v>42</v>
      </c>
      <c r="I204" s="59"/>
      <c r="J204" s="59"/>
      <c r="L204" s="59" t="str">
        <f t="shared" si="10"/>
        <v xml:space="preserve"> </v>
      </c>
      <c r="P204" s="113">
        <f t="shared" si="9"/>
        <v>0</v>
      </c>
    </row>
    <row r="205" spans="7:16" x14ac:dyDescent="0.25">
      <c r="G205" s="114">
        <f t="shared" si="11"/>
        <v>450.87</v>
      </c>
      <c r="H205" s="59">
        <f t="shared" si="11"/>
        <v>42</v>
      </c>
      <c r="I205" s="59"/>
      <c r="J205" s="59"/>
      <c r="L205" s="59" t="str">
        <f t="shared" si="10"/>
        <v xml:space="preserve"> </v>
      </c>
      <c r="P205" s="113">
        <f t="shared" si="9"/>
        <v>0</v>
      </c>
    </row>
    <row r="206" spans="7:16" x14ac:dyDescent="0.25">
      <c r="G206" s="114">
        <f t="shared" si="11"/>
        <v>450.87</v>
      </c>
      <c r="H206" s="59">
        <f t="shared" si="11"/>
        <v>42</v>
      </c>
      <c r="I206" s="59"/>
      <c r="J206" s="59"/>
      <c r="L206" s="59" t="str">
        <f t="shared" si="10"/>
        <v xml:space="preserve"> </v>
      </c>
      <c r="P206" s="113">
        <f t="shared" ref="P206:P212" si="12">O206*G206</f>
        <v>0</v>
      </c>
    </row>
    <row r="207" spans="7:16" x14ac:dyDescent="0.25">
      <c r="G207" s="114">
        <f t="shared" si="11"/>
        <v>450.87</v>
      </c>
      <c r="H207" s="59">
        <f t="shared" si="11"/>
        <v>42</v>
      </c>
      <c r="I207" s="59"/>
      <c r="J207" s="59"/>
      <c r="L207" s="59" t="str">
        <f t="shared" si="10"/>
        <v xml:space="preserve"> </v>
      </c>
      <c r="P207" s="113">
        <f t="shared" si="12"/>
        <v>0</v>
      </c>
    </row>
    <row r="208" spans="7:16" x14ac:dyDescent="0.25">
      <c r="G208" s="114">
        <f t="shared" si="11"/>
        <v>450.87</v>
      </c>
      <c r="H208" s="59">
        <f t="shared" si="11"/>
        <v>42</v>
      </c>
      <c r="I208" s="59"/>
      <c r="J208" s="59"/>
      <c r="L208" s="59" t="str">
        <f>IF(D208&gt;0,D208," ")</f>
        <v xml:space="preserve"> </v>
      </c>
      <c r="P208" s="113">
        <f t="shared" si="12"/>
        <v>0</v>
      </c>
    </row>
    <row r="209" spans="7:16" x14ac:dyDescent="0.25">
      <c r="G209" s="114">
        <f t="shared" si="11"/>
        <v>450.87</v>
      </c>
      <c r="H209" s="59">
        <f t="shared" si="11"/>
        <v>42</v>
      </c>
      <c r="I209" s="59"/>
      <c r="J209" s="59"/>
      <c r="L209" s="59" t="str">
        <f>IF(D209&gt;0,D209," ")</f>
        <v xml:space="preserve"> </v>
      </c>
      <c r="P209" s="113">
        <f t="shared" si="12"/>
        <v>0</v>
      </c>
    </row>
    <row r="210" spans="7:16" x14ac:dyDescent="0.25">
      <c r="G210" s="114">
        <f t="shared" si="11"/>
        <v>450.87</v>
      </c>
      <c r="H210" s="59">
        <f t="shared" si="11"/>
        <v>42</v>
      </c>
      <c r="I210" s="59"/>
      <c r="J210" s="59"/>
      <c r="L210" s="59" t="str">
        <f>IF(D210&gt;0,D210," ")</f>
        <v xml:space="preserve"> </v>
      </c>
      <c r="P210" s="113">
        <f t="shared" si="12"/>
        <v>0</v>
      </c>
    </row>
    <row r="211" spans="7:16" x14ac:dyDescent="0.25">
      <c r="G211" s="114">
        <f t="shared" si="11"/>
        <v>450.87</v>
      </c>
      <c r="H211" s="59">
        <f t="shared" si="11"/>
        <v>42</v>
      </c>
      <c r="I211" s="59"/>
      <c r="J211" s="59"/>
      <c r="L211" s="59" t="str">
        <f>IF(D211&gt;0,D211," ")</f>
        <v xml:space="preserve"> </v>
      </c>
      <c r="P211" s="113">
        <f t="shared" si="12"/>
        <v>0</v>
      </c>
    </row>
    <row r="212" spans="7:16" x14ac:dyDescent="0.25">
      <c r="G212" s="114">
        <f t="shared" si="11"/>
        <v>450.87</v>
      </c>
      <c r="H212" s="59">
        <f t="shared" si="11"/>
        <v>42</v>
      </c>
      <c r="I212" s="59"/>
      <c r="J212" s="59"/>
      <c r="L212" s="59" t="str">
        <f>IF(D212&gt;0,D212," ")</f>
        <v xml:space="preserve"> </v>
      </c>
      <c r="P212" s="113">
        <f t="shared" si="12"/>
        <v>0</v>
      </c>
    </row>
  </sheetData>
  <mergeCells count="5">
    <mergeCell ref="K7:M7"/>
    <mergeCell ref="A8:B8"/>
    <mergeCell ref="C8:D8"/>
    <mergeCell ref="E8:F8"/>
    <mergeCell ref="G8:H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9" tint="-0.249977111117893"/>
  </sheetPr>
  <dimension ref="A2:S208"/>
  <sheetViews>
    <sheetView topLeftCell="A5" zoomScale="160" zoomScaleNormal="160" workbookViewId="0">
      <pane ySplit="4" topLeftCell="A16" activePane="bottomLeft" state="frozen"/>
      <selection activeCell="J13" sqref="J13"/>
      <selection pane="bottomLeft" activeCell="N34" sqref="N34"/>
    </sheetView>
  </sheetViews>
  <sheetFormatPr baseColWidth="10" defaultRowHeight="12.75" x14ac:dyDescent="0.2"/>
  <cols>
    <col min="1" max="1" width="5.140625" customWidth="1"/>
    <col min="2" max="2" width="6.85546875" customWidth="1"/>
    <col min="3" max="3" width="10.28515625" style="2" customWidth="1"/>
    <col min="4" max="4" width="6" customWidth="1"/>
    <col min="5" max="5" width="10.28515625" style="2" customWidth="1"/>
    <col min="6" max="6" width="6.7109375" customWidth="1"/>
    <col min="7" max="7" width="11.42578125" style="2"/>
    <col min="8" max="8" width="5" customWidth="1"/>
    <col min="9" max="9" width="10.140625" bestFit="1" customWidth="1"/>
    <col min="10" max="10" width="11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9" ht="20.25" x14ac:dyDescent="0.3">
      <c r="C2" s="35" t="s">
        <v>24</v>
      </c>
    </row>
    <row r="3" spans="1:19" x14ac:dyDescent="0.2">
      <c r="A3" s="1"/>
    </row>
    <row r="4" spans="1:19" x14ac:dyDescent="0.2">
      <c r="A4" s="1"/>
    </row>
    <row r="5" spans="1:19" ht="18.75" thickBot="1" x14ac:dyDescent="0.3">
      <c r="A5" s="188" t="s">
        <v>0</v>
      </c>
      <c r="B5" s="59"/>
      <c r="C5" s="244" t="s">
        <v>42</v>
      </c>
      <c r="D5" s="245"/>
      <c r="E5" s="244"/>
      <c r="F5" s="246"/>
      <c r="G5" s="184"/>
      <c r="H5" s="188" t="s">
        <v>1</v>
      </c>
      <c r="I5" s="244" t="s">
        <v>37</v>
      </c>
      <c r="J5" s="9"/>
      <c r="K5" s="9"/>
      <c r="L5" s="9"/>
      <c r="M5" s="9"/>
      <c r="N5" s="14"/>
      <c r="O5" s="14"/>
    </row>
    <row r="6" spans="1:19" ht="13.5" thickBot="1" x14ac:dyDescent="0.25">
      <c r="A6" s="9"/>
      <c r="B6" s="236"/>
      <c r="C6" s="185"/>
      <c r="D6" s="9"/>
      <c r="E6" s="13"/>
      <c r="F6" s="236"/>
      <c r="G6" s="185"/>
      <c r="H6" s="9"/>
      <c r="I6" s="9"/>
      <c r="J6" s="9"/>
      <c r="K6" s="915" t="s">
        <v>22</v>
      </c>
      <c r="L6" s="916"/>
      <c r="M6" s="917"/>
      <c r="N6" s="14"/>
      <c r="O6" s="14"/>
    </row>
    <row r="7" spans="1:19" x14ac:dyDescent="0.2">
      <c r="A7" s="915" t="s">
        <v>2</v>
      </c>
      <c r="B7" s="917"/>
      <c r="C7" s="918" t="s">
        <v>3</v>
      </c>
      <c r="D7" s="919"/>
      <c r="E7" s="918" t="s">
        <v>4</v>
      </c>
      <c r="F7" s="919"/>
      <c r="G7" s="918" t="s">
        <v>5</v>
      </c>
      <c r="H7" s="919"/>
      <c r="I7" s="248" t="s">
        <v>17</v>
      </c>
      <c r="J7" s="247" t="s">
        <v>9</v>
      </c>
      <c r="K7" s="29" t="s">
        <v>6</v>
      </c>
      <c r="L7" s="28" t="s">
        <v>21</v>
      </c>
      <c r="M7" s="29"/>
      <c r="N7" s="23" t="s">
        <v>10</v>
      </c>
      <c r="O7" s="23" t="s">
        <v>11</v>
      </c>
      <c r="P7" s="21" t="s">
        <v>10</v>
      </c>
      <c r="Q7" s="24"/>
      <c r="R7" s="7"/>
    </row>
    <row r="8" spans="1:19" ht="13.5" thickBot="1" x14ac:dyDescent="0.25">
      <c r="A8" s="249" t="s">
        <v>19</v>
      </c>
      <c r="B8" s="250" t="s">
        <v>20</v>
      </c>
      <c r="C8" s="251" t="s">
        <v>12</v>
      </c>
      <c r="D8" s="252" t="s">
        <v>7</v>
      </c>
      <c r="E8" s="253" t="s">
        <v>12</v>
      </c>
      <c r="F8" s="29" t="s">
        <v>7</v>
      </c>
      <c r="G8" s="254" t="s">
        <v>12</v>
      </c>
      <c r="H8" s="255" t="s">
        <v>7</v>
      </c>
      <c r="I8" s="255" t="s">
        <v>18</v>
      </c>
      <c r="J8" s="255"/>
      <c r="K8" s="255" t="s">
        <v>13</v>
      </c>
      <c r="L8" s="255" t="s">
        <v>7</v>
      </c>
      <c r="M8" s="255" t="s">
        <v>8</v>
      </c>
      <c r="N8" s="256" t="s">
        <v>14</v>
      </c>
      <c r="O8" s="256" t="s">
        <v>15</v>
      </c>
      <c r="P8" s="22" t="s">
        <v>16</v>
      </c>
    </row>
    <row r="9" spans="1:19" ht="15" x14ac:dyDescent="0.25">
      <c r="A9" s="57" t="s">
        <v>86</v>
      </c>
      <c r="B9" s="298"/>
      <c r="C9" s="299"/>
      <c r="D9" s="300"/>
      <c r="E9" s="299"/>
      <c r="F9" s="297"/>
      <c r="G9" s="302">
        <v>0</v>
      </c>
      <c r="H9" s="135">
        <v>0</v>
      </c>
      <c r="I9" s="135"/>
      <c r="J9" s="9"/>
      <c r="K9" s="49"/>
      <c r="L9" s="9"/>
      <c r="M9" s="9"/>
      <c r="N9" s="14"/>
      <c r="O9" s="14"/>
      <c r="P9" s="14">
        <f t="shared" ref="P9:P15" si="0">O9*G9</f>
        <v>0</v>
      </c>
      <c r="R9" s="3">
        <v>23260</v>
      </c>
      <c r="S9">
        <v>41</v>
      </c>
    </row>
    <row r="10" spans="1:19" s="135" customFormat="1" x14ac:dyDescent="0.2">
      <c r="A10" s="297"/>
      <c r="B10" s="782">
        <v>1</v>
      </c>
      <c r="C10" s="299">
        <v>23030</v>
      </c>
      <c r="D10" s="297">
        <v>249</v>
      </c>
      <c r="E10" s="299"/>
      <c r="F10" s="297"/>
      <c r="G10" s="299">
        <f t="shared" ref="G10:H23" si="1">G9-E10+C10</f>
        <v>23030</v>
      </c>
      <c r="H10" s="297">
        <f t="shared" si="1"/>
        <v>249</v>
      </c>
      <c r="I10" s="320"/>
      <c r="J10" s="360" t="s">
        <v>92</v>
      </c>
      <c r="K10" s="783"/>
      <c r="N10" s="338">
        <v>44.5</v>
      </c>
      <c r="O10" s="338"/>
      <c r="P10" s="338">
        <f t="shared" si="0"/>
        <v>0</v>
      </c>
      <c r="R10" s="338">
        <v>23410</v>
      </c>
      <c r="S10" s="135">
        <v>41</v>
      </c>
    </row>
    <row r="11" spans="1:19" s="135" customFormat="1" x14ac:dyDescent="0.2">
      <c r="A11" s="297"/>
      <c r="B11" s="782">
        <v>1</v>
      </c>
      <c r="C11" s="299"/>
      <c r="D11" s="297"/>
      <c r="E11" s="755">
        <v>23030</v>
      </c>
      <c r="F11" s="297">
        <v>249</v>
      </c>
      <c r="G11" s="299">
        <f t="shared" si="1"/>
        <v>0</v>
      </c>
      <c r="H11" s="297">
        <f t="shared" si="1"/>
        <v>0</v>
      </c>
      <c r="I11" s="784" t="s">
        <v>93</v>
      </c>
      <c r="J11" s="360" t="s">
        <v>65</v>
      </c>
      <c r="K11" s="785"/>
      <c r="N11" s="338"/>
      <c r="O11" s="338"/>
      <c r="P11" s="338">
        <f t="shared" si="0"/>
        <v>0</v>
      </c>
      <c r="R11" s="338"/>
    </row>
    <row r="12" spans="1:19" s="135" customFormat="1" x14ac:dyDescent="0.2">
      <c r="A12" s="450"/>
      <c r="B12" s="782">
        <v>3</v>
      </c>
      <c r="C12" s="755">
        <v>20060</v>
      </c>
      <c r="D12" s="300">
        <v>210</v>
      </c>
      <c r="E12" s="299"/>
      <c r="F12" s="297"/>
      <c r="G12" s="299">
        <f t="shared" si="1"/>
        <v>20060</v>
      </c>
      <c r="H12" s="297">
        <f t="shared" si="1"/>
        <v>210</v>
      </c>
      <c r="I12" s="320" t="s">
        <v>107</v>
      </c>
      <c r="J12" s="320"/>
      <c r="K12" s="786"/>
      <c r="N12" s="338"/>
      <c r="O12" s="338"/>
      <c r="P12" s="338">
        <f t="shared" si="0"/>
        <v>0</v>
      </c>
      <c r="R12" s="338"/>
    </row>
    <row r="13" spans="1:19" s="135" customFormat="1" x14ac:dyDescent="0.2">
      <c r="A13" s="297"/>
      <c r="B13" s="782">
        <v>3</v>
      </c>
      <c r="C13" s="301"/>
      <c r="E13" s="299">
        <v>20060</v>
      </c>
      <c r="F13" s="297">
        <v>210</v>
      </c>
      <c r="G13" s="299">
        <f t="shared" si="1"/>
        <v>0</v>
      </c>
      <c r="H13" s="297">
        <f t="shared" si="1"/>
        <v>0</v>
      </c>
      <c r="I13" s="784" t="s">
        <v>108</v>
      </c>
      <c r="J13" s="320" t="s">
        <v>65</v>
      </c>
      <c r="K13" s="787"/>
      <c r="N13" s="338"/>
      <c r="O13" s="337"/>
      <c r="P13" s="338">
        <f t="shared" si="0"/>
        <v>0</v>
      </c>
      <c r="R13" s="338"/>
    </row>
    <row r="14" spans="1:19" s="135" customFormat="1" x14ac:dyDescent="0.2">
      <c r="A14" s="297"/>
      <c r="B14" s="782">
        <v>4</v>
      </c>
      <c r="C14" s="301">
        <v>22980</v>
      </c>
      <c r="D14" s="135">
        <v>262</v>
      </c>
      <c r="E14" s="299"/>
      <c r="F14" s="297"/>
      <c r="G14" s="299">
        <f t="shared" si="1"/>
        <v>22980</v>
      </c>
      <c r="H14" s="297">
        <f t="shared" si="1"/>
        <v>262</v>
      </c>
      <c r="I14" s="320" t="s">
        <v>76</v>
      </c>
      <c r="J14" s="360"/>
      <c r="K14" s="787"/>
      <c r="N14" s="338"/>
      <c r="O14" s="338"/>
      <c r="P14" s="338">
        <f t="shared" si="0"/>
        <v>0</v>
      </c>
      <c r="R14" s="338"/>
    </row>
    <row r="15" spans="1:19" s="135" customFormat="1" x14ac:dyDescent="0.2">
      <c r="A15" s="297"/>
      <c r="B15" s="788">
        <v>4</v>
      </c>
      <c r="C15" s="755"/>
      <c r="D15" s="300"/>
      <c r="E15" s="755">
        <v>22980</v>
      </c>
      <c r="F15" s="300">
        <v>262</v>
      </c>
      <c r="G15" s="299">
        <f t="shared" si="1"/>
        <v>0</v>
      </c>
      <c r="H15" s="297">
        <f t="shared" si="1"/>
        <v>0</v>
      </c>
      <c r="I15" s="320" t="s">
        <v>108</v>
      </c>
      <c r="J15" s="360" t="s">
        <v>65</v>
      </c>
      <c r="K15" s="787"/>
      <c r="N15" s="338"/>
      <c r="O15" s="337"/>
      <c r="P15" s="338">
        <f t="shared" si="0"/>
        <v>0</v>
      </c>
      <c r="R15" s="338"/>
    </row>
    <row r="16" spans="1:19" s="135" customFormat="1" x14ac:dyDescent="0.2">
      <c r="A16" s="297"/>
      <c r="B16" s="466">
        <v>5</v>
      </c>
      <c r="C16" s="299"/>
      <c r="D16" s="297"/>
      <c r="E16" s="299"/>
      <c r="F16" s="297"/>
      <c r="G16" s="299">
        <f t="shared" si="1"/>
        <v>0</v>
      </c>
      <c r="H16" s="297">
        <f t="shared" si="1"/>
        <v>0</v>
      </c>
      <c r="I16" s="320"/>
      <c r="J16" s="360" t="s">
        <v>322</v>
      </c>
      <c r="K16" s="455"/>
      <c r="N16" s="338"/>
      <c r="O16" s="338"/>
      <c r="P16" s="338">
        <f t="shared" ref="P16:P60" si="2">O16*G18</f>
        <v>0</v>
      </c>
      <c r="R16" s="338"/>
    </row>
    <row r="17" spans="1:16" s="135" customFormat="1" x14ac:dyDescent="0.2">
      <c r="A17" s="297"/>
      <c r="B17" s="466">
        <v>5</v>
      </c>
      <c r="C17" s="301"/>
      <c r="E17" s="301"/>
      <c r="G17" s="299">
        <f t="shared" si="1"/>
        <v>0</v>
      </c>
      <c r="H17" s="297">
        <f t="shared" si="1"/>
        <v>0</v>
      </c>
      <c r="I17" s="320"/>
      <c r="J17" s="360"/>
      <c r="K17" s="456"/>
      <c r="N17" s="338"/>
      <c r="O17" s="338"/>
      <c r="P17" s="338">
        <f t="shared" si="2"/>
        <v>0</v>
      </c>
    </row>
    <row r="18" spans="1:16" s="135" customFormat="1" x14ac:dyDescent="0.2">
      <c r="A18" s="450"/>
      <c r="B18" s="466">
        <v>6</v>
      </c>
      <c r="C18" s="299">
        <v>20120</v>
      </c>
      <c r="D18" s="297">
        <v>216</v>
      </c>
      <c r="E18" s="299"/>
      <c r="F18" s="297"/>
      <c r="G18" s="299">
        <f t="shared" si="1"/>
        <v>20120</v>
      </c>
      <c r="H18" s="297">
        <f t="shared" si="1"/>
        <v>216</v>
      </c>
      <c r="I18" s="320"/>
      <c r="J18" s="320" t="s">
        <v>135</v>
      </c>
      <c r="K18" s="455"/>
      <c r="N18" s="338"/>
      <c r="O18" s="338"/>
      <c r="P18" s="338">
        <f t="shared" si="2"/>
        <v>0</v>
      </c>
    </row>
    <row r="19" spans="1:16" s="135" customFormat="1" x14ac:dyDescent="0.2">
      <c r="A19" s="297"/>
      <c r="B19" s="466">
        <v>6</v>
      </c>
      <c r="C19" s="299"/>
      <c r="D19" s="297"/>
      <c r="E19" s="755">
        <v>20120</v>
      </c>
      <c r="F19" s="297">
        <v>216</v>
      </c>
      <c r="G19" s="299">
        <f t="shared" si="1"/>
        <v>0</v>
      </c>
      <c r="H19" s="297">
        <f t="shared" si="1"/>
        <v>0</v>
      </c>
      <c r="I19" s="320" t="s">
        <v>136</v>
      </c>
      <c r="J19" s="320" t="s">
        <v>65</v>
      </c>
      <c r="K19" s="455"/>
      <c r="N19" s="338"/>
      <c r="O19" s="338"/>
      <c r="P19" s="338">
        <f t="shared" si="2"/>
        <v>0</v>
      </c>
    </row>
    <row r="20" spans="1:16" s="135" customFormat="1" x14ac:dyDescent="0.2">
      <c r="A20" s="297"/>
      <c r="B20" s="789">
        <v>7</v>
      </c>
      <c r="C20" s="299">
        <v>23490</v>
      </c>
      <c r="D20" s="297">
        <v>250</v>
      </c>
      <c r="E20" s="755"/>
      <c r="F20" s="297"/>
      <c r="G20" s="299">
        <f t="shared" si="1"/>
        <v>23490</v>
      </c>
      <c r="H20" s="297">
        <f t="shared" si="1"/>
        <v>250</v>
      </c>
      <c r="I20" s="318"/>
      <c r="J20" s="320" t="s">
        <v>132</v>
      </c>
      <c r="K20" s="455"/>
      <c r="N20" s="338"/>
      <c r="O20" s="338"/>
      <c r="P20" s="338">
        <f t="shared" si="2"/>
        <v>0</v>
      </c>
    </row>
    <row r="21" spans="1:16" s="135" customFormat="1" x14ac:dyDescent="0.2">
      <c r="A21" s="297"/>
      <c r="B21" s="789">
        <v>7</v>
      </c>
      <c r="C21" s="299"/>
      <c r="D21" s="297"/>
      <c r="E21" s="790">
        <v>23490</v>
      </c>
      <c r="F21" s="297">
        <v>250</v>
      </c>
      <c r="G21" s="299">
        <f t="shared" si="1"/>
        <v>0</v>
      </c>
      <c r="H21" s="297">
        <f t="shared" si="1"/>
        <v>0</v>
      </c>
      <c r="I21" s="318" t="s">
        <v>133</v>
      </c>
      <c r="J21" s="320" t="s">
        <v>65</v>
      </c>
      <c r="K21" s="455"/>
      <c r="N21" s="338"/>
      <c r="O21" s="338"/>
      <c r="P21" s="338">
        <f t="shared" si="2"/>
        <v>0</v>
      </c>
    </row>
    <row r="22" spans="1:16" s="135" customFormat="1" x14ac:dyDescent="0.2">
      <c r="A22" s="297"/>
      <c r="B22" s="789">
        <v>8</v>
      </c>
      <c r="C22" s="299">
        <v>27230</v>
      </c>
      <c r="D22" s="297">
        <v>240</v>
      </c>
      <c r="E22" s="299"/>
      <c r="F22" s="297"/>
      <c r="G22" s="299">
        <f t="shared" si="1"/>
        <v>27230</v>
      </c>
      <c r="H22" s="297">
        <f t="shared" si="1"/>
        <v>240</v>
      </c>
      <c r="I22" s="318"/>
      <c r="J22" s="320" t="s">
        <v>137</v>
      </c>
      <c r="N22" s="338"/>
      <c r="O22" s="338"/>
      <c r="P22" s="338">
        <f t="shared" si="2"/>
        <v>0</v>
      </c>
    </row>
    <row r="23" spans="1:16" s="135" customFormat="1" x14ac:dyDescent="0.2">
      <c r="A23" s="297"/>
      <c r="B23" s="789">
        <v>8</v>
      </c>
      <c r="C23" s="299"/>
      <c r="D23" s="297"/>
      <c r="E23" s="299">
        <v>27230</v>
      </c>
      <c r="F23" s="297">
        <v>240</v>
      </c>
      <c r="G23" s="299">
        <f t="shared" ref="G23:G62" si="3">G22-E23+C23</f>
        <v>0</v>
      </c>
      <c r="H23" s="297">
        <f t="shared" si="1"/>
        <v>0</v>
      </c>
      <c r="I23" s="318" t="s">
        <v>163</v>
      </c>
      <c r="J23" s="320" t="s">
        <v>65</v>
      </c>
      <c r="K23" s="791"/>
      <c r="N23" s="338"/>
      <c r="O23" s="338"/>
      <c r="P23" s="338">
        <f t="shared" si="2"/>
        <v>0</v>
      </c>
    </row>
    <row r="24" spans="1:16" s="135" customFormat="1" x14ac:dyDescent="0.2">
      <c r="A24" s="297"/>
      <c r="B24" s="792">
        <v>10</v>
      </c>
      <c r="C24" s="299">
        <v>25390</v>
      </c>
      <c r="D24" s="297">
        <v>251</v>
      </c>
      <c r="E24" s="299"/>
      <c r="F24" s="297"/>
      <c r="G24" s="299">
        <f t="shared" si="3"/>
        <v>25390</v>
      </c>
      <c r="H24" s="297">
        <f t="shared" ref="H24:H64" si="4">H23-F24+D24</f>
        <v>251</v>
      </c>
      <c r="I24" s="320" t="s">
        <v>75</v>
      </c>
      <c r="J24" s="320"/>
      <c r="K24" s="297"/>
      <c r="N24" s="338"/>
      <c r="O24" s="338"/>
      <c r="P24" s="338">
        <f t="shared" si="2"/>
        <v>0</v>
      </c>
    </row>
    <row r="25" spans="1:16" s="135" customFormat="1" x14ac:dyDescent="0.2">
      <c r="A25" s="297"/>
      <c r="B25" s="792">
        <v>10</v>
      </c>
      <c r="C25" s="299"/>
      <c r="D25" s="297"/>
      <c r="E25" s="299">
        <v>25390</v>
      </c>
      <c r="F25" s="297">
        <v>251</v>
      </c>
      <c r="G25" s="299">
        <f t="shared" si="3"/>
        <v>0</v>
      </c>
      <c r="H25" s="297">
        <f t="shared" si="4"/>
        <v>0</v>
      </c>
      <c r="I25" s="399" t="s">
        <v>194</v>
      </c>
      <c r="J25" s="320" t="s">
        <v>65</v>
      </c>
      <c r="K25" s="793"/>
      <c r="N25" s="338"/>
      <c r="O25" s="338"/>
      <c r="P25" s="338">
        <f t="shared" si="2"/>
        <v>0</v>
      </c>
    </row>
    <row r="26" spans="1:16" s="135" customFormat="1" x14ac:dyDescent="0.2">
      <c r="A26" s="297"/>
      <c r="B26" s="792">
        <v>13</v>
      </c>
      <c r="C26" s="299">
        <v>13310</v>
      </c>
      <c r="D26" s="297">
        <v>120</v>
      </c>
      <c r="E26" s="299"/>
      <c r="F26" s="297"/>
      <c r="G26" s="299">
        <f t="shared" si="3"/>
        <v>13310</v>
      </c>
      <c r="H26" s="297">
        <f t="shared" si="4"/>
        <v>120</v>
      </c>
      <c r="I26" s="320" t="s">
        <v>107</v>
      </c>
      <c r="J26" s="320"/>
      <c r="K26" s="297"/>
      <c r="N26" s="338"/>
      <c r="O26" s="338"/>
      <c r="P26" s="338">
        <f t="shared" si="2"/>
        <v>0</v>
      </c>
    </row>
    <row r="27" spans="1:16" s="135" customFormat="1" x14ac:dyDescent="0.2">
      <c r="A27" s="297"/>
      <c r="B27" s="792">
        <v>13</v>
      </c>
      <c r="C27" s="299"/>
      <c r="D27" s="297"/>
      <c r="E27" s="299">
        <v>13310</v>
      </c>
      <c r="F27" s="297">
        <v>120</v>
      </c>
      <c r="G27" s="301">
        <f t="shared" si="3"/>
        <v>0</v>
      </c>
      <c r="H27" s="135">
        <f t="shared" si="4"/>
        <v>0</v>
      </c>
      <c r="I27" s="399" t="s">
        <v>194</v>
      </c>
      <c r="J27" s="320" t="s">
        <v>65</v>
      </c>
      <c r="K27" s="794"/>
      <c r="N27" s="338"/>
      <c r="O27" s="338"/>
      <c r="P27" s="338">
        <f t="shared" si="2"/>
        <v>0</v>
      </c>
    </row>
    <row r="28" spans="1:16" s="135" customFormat="1" x14ac:dyDescent="0.2">
      <c r="A28" s="297"/>
      <c r="B28" s="792">
        <v>14</v>
      </c>
      <c r="C28" s="299">
        <v>26490</v>
      </c>
      <c r="D28" s="297">
        <v>250</v>
      </c>
      <c r="E28" s="299"/>
      <c r="F28" s="297"/>
      <c r="G28" s="301">
        <f t="shared" si="3"/>
        <v>26490</v>
      </c>
      <c r="H28" s="135">
        <f t="shared" si="4"/>
        <v>250</v>
      </c>
      <c r="I28" s="320" t="s">
        <v>75</v>
      </c>
      <c r="J28" s="320"/>
      <c r="N28" s="338"/>
      <c r="O28" s="338"/>
      <c r="P28" s="338">
        <f t="shared" si="2"/>
        <v>0</v>
      </c>
    </row>
    <row r="29" spans="1:16" s="135" customFormat="1" x14ac:dyDescent="0.2">
      <c r="A29" s="297"/>
      <c r="B29" s="792">
        <v>14</v>
      </c>
      <c r="C29" s="299"/>
      <c r="D29" s="297"/>
      <c r="E29" s="299">
        <v>26490</v>
      </c>
      <c r="F29" s="297">
        <v>250</v>
      </c>
      <c r="G29" s="301">
        <f t="shared" si="3"/>
        <v>0</v>
      </c>
      <c r="H29" s="135">
        <f t="shared" si="4"/>
        <v>0</v>
      </c>
      <c r="I29" s="399" t="s">
        <v>194</v>
      </c>
      <c r="J29" s="320" t="s">
        <v>65</v>
      </c>
      <c r="K29" s="795"/>
      <c r="N29" s="338"/>
      <c r="O29" s="338"/>
      <c r="P29" s="338">
        <f t="shared" si="2"/>
        <v>0</v>
      </c>
    </row>
    <row r="30" spans="1:16" s="135" customFormat="1" x14ac:dyDescent="0.2">
      <c r="A30" s="297"/>
      <c r="B30" s="792">
        <v>15</v>
      </c>
      <c r="C30" s="299">
        <v>22180</v>
      </c>
      <c r="D30" s="297">
        <v>250</v>
      </c>
      <c r="E30" s="299"/>
      <c r="F30" s="297"/>
      <c r="G30" s="301">
        <f t="shared" si="3"/>
        <v>22180</v>
      </c>
      <c r="H30" s="135">
        <f t="shared" si="4"/>
        <v>250</v>
      </c>
      <c r="I30" s="399" t="s">
        <v>75</v>
      </c>
      <c r="J30" s="320"/>
      <c r="N30" s="338"/>
      <c r="O30" s="338"/>
      <c r="P30" s="338">
        <f t="shared" si="2"/>
        <v>0</v>
      </c>
    </row>
    <row r="31" spans="1:16" s="135" customFormat="1" x14ac:dyDescent="0.2">
      <c r="A31" s="297"/>
      <c r="B31" s="792">
        <v>15</v>
      </c>
      <c r="C31" s="299"/>
      <c r="D31" s="297"/>
      <c r="E31" s="299">
        <v>22180</v>
      </c>
      <c r="F31" s="297">
        <v>250</v>
      </c>
      <c r="G31" s="301">
        <f t="shared" si="3"/>
        <v>0</v>
      </c>
      <c r="H31" s="135">
        <f t="shared" si="4"/>
        <v>0</v>
      </c>
      <c r="I31" s="399" t="s">
        <v>194</v>
      </c>
      <c r="J31" s="320" t="s">
        <v>65</v>
      </c>
      <c r="K31" s="795"/>
      <c r="N31" s="338"/>
      <c r="O31" s="338"/>
      <c r="P31" s="338">
        <f t="shared" si="2"/>
        <v>0</v>
      </c>
    </row>
    <row r="32" spans="1:16" s="135" customFormat="1" x14ac:dyDescent="0.2">
      <c r="A32" s="297"/>
      <c r="B32" s="792">
        <v>18</v>
      </c>
      <c r="C32" s="299">
        <v>24660</v>
      </c>
      <c r="D32" s="297">
        <v>250</v>
      </c>
      <c r="E32" s="299"/>
      <c r="F32" s="297"/>
      <c r="G32" s="301">
        <f t="shared" si="3"/>
        <v>24660</v>
      </c>
      <c r="H32" s="135">
        <f t="shared" si="4"/>
        <v>250</v>
      </c>
      <c r="I32" s="399" t="s">
        <v>75</v>
      </c>
      <c r="J32" s="320"/>
      <c r="N32" s="338"/>
      <c r="O32" s="338"/>
      <c r="P32" s="338">
        <f t="shared" si="2"/>
        <v>0</v>
      </c>
    </row>
    <row r="33" spans="1:16" s="135" customFormat="1" x14ac:dyDescent="0.2">
      <c r="A33" s="297"/>
      <c r="B33" s="792">
        <v>18</v>
      </c>
      <c r="C33" s="299"/>
      <c r="D33" s="297"/>
      <c r="E33" s="299">
        <v>24660</v>
      </c>
      <c r="F33" s="297">
        <v>250</v>
      </c>
      <c r="G33" s="301">
        <f t="shared" si="3"/>
        <v>0</v>
      </c>
      <c r="H33" s="135">
        <f t="shared" si="4"/>
        <v>0</v>
      </c>
      <c r="I33" s="399" t="s">
        <v>202</v>
      </c>
      <c r="J33" s="320" t="s">
        <v>65</v>
      </c>
      <c r="K33" s="795"/>
      <c r="N33" s="338"/>
      <c r="O33" s="338"/>
      <c r="P33" s="338">
        <f t="shared" si="2"/>
        <v>0</v>
      </c>
    </row>
    <row r="34" spans="1:16" s="135" customFormat="1" x14ac:dyDescent="0.2">
      <c r="A34" s="297"/>
      <c r="B34" s="792">
        <v>20</v>
      </c>
      <c r="C34" s="299">
        <v>12960</v>
      </c>
      <c r="D34" s="796">
        <v>129</v>
      </c>
      <c r="E34" s="299"/>
      <c r="F34" s="297"/>
      <c r="G34" s="301">
        <f t="shared" si="3"/>
        <v>12960</v>
      </c>
      <c r="H34" s="135">
        <f t="shared" si="4"/>
        <v>129</v>
      </c>
      <c r="I34" s="399" t="s">
        <v>76</v>
      </c>
      <c r="J34" s="320"/>
      <c r="N34" s="338"/>
      <c r="O34" s="338"/>
      <c r="P34" s="338">
        <f t="shared" si="2"/>
        <v>0</v>
      </c>
    </row>
    <row r="35" spans="1:16" s="135" customFormat="1" x14ac:dyDescent="0.2">
      <c r="A35" s="297"/>
      <c r="B35" s="792">
        <v>20</v>
      </c>
      <c r="C35" s="299"/>
      <c r="D35" s="297"/>
      <c r="E35" s="299">
        <v>12960</v>
      </c>
      <c r="F35" s="297">
        <v>129</v>
      </c>
      <c r="G35" s="299">
        <f t="shared" si="3"/>
        <v>0</v>
      </c>
      <c r="H35" s="135">
        <f t="shared" si="4"/>
        <v>0</v>
      </c>
      <c r="I35" s="399" t="s">
        <v>235</v>
      </c>
      <c r="J35" s="320" t="s">
        <v>65</v>
      </c>
      <c r="K35" s="297"/>
      <c r="N35" s="338"/>
      <c r="O35" s="338"/>
      <c r="P35" s="338">
        <f t="shared" si="2"/>
        <v>0</v>
      </c>
    </row>
    <row r="36" spans="1:16" s="135" customFormat="1" x14ac:dyDescent="0.2">
      <c r="A36" s="297"/>
      <c r="B36" s="792">
        <v>21</v>
      </c>
      <c r="C36" s="299">
        <v>23130</v>
      </c>
      <c r="D36" s="297">
        <v>251</v>
      </c>
      <c r="E36" s="299"/>
      <c r="F36" s="297"/>
      <c r="G36" s="299">
        <f t="shared" si="3"/>
        <v>23130</v>
      </c>
      <c r="H36" s="135">
        <f t="shared" si="4"/>
        <v>251</v>
      </c>
      <c r="I36" s="399" t="s">
        <v>75</v>
      </c>
      <c r="J36" s="320"/>
      <c r="K36" s="297"/>
      <c r="N36" s="338"/>
      <c r="O36" s="338"/>
      <c r="P36" s="338">
        <f t="shared" si="2"/>
        <v>0</v>
      </c>
    </row>
    <row r="37" spans="1:16" s="135" customFormat="1" x14ac:dyDescent="0.2">
      <c r="A37" s="297"/>
      <c r="B37" s="792">
        <v>21</v>
      </c>
      <c r="C37" s="299"/>
      <c r="D37" s="297"/>
      <c r="E37" s="299">
        <v>23130</v>
      </c>
      <c r="F37" s="297">
        <v>251</v>
      </c>
      <c r="G37" s="299">
        <f t="shared" si="3"/>
        <v>0</v>
      </c>
      <c r="H37" s="135">
        <f t="shared" si="4"/>
        <v>0</v>
      </c>
      <c r="I37" s="399" t="s">
        <v>243</v>
      </c>
      <c r="J37" s="320" t="s">
        <v>65</v>
      </c>
      <c r="K37" s="297"/>
      <c r="N37" s="338"/>
      <c r="O37" s="338"/>
      <c r="P37" s="338">
        <f t="shared" si="2"/>
        <v>0</v>
      </c>
    </row>
    <row r="38" spans="1:16" s="135" customFormat="1" x14ac:dyDescent="0.2">
      <c r="A38" s="297"/>
      <c r="B38" s="792">
        <v>22</v>
      </c>
      <c r="C38" s="299">
        <v>24180</v>
      </c>
      <c r="D38" s="297">
        <v>249</v>
      </c>
      <c r="E38" s="299"/>
      <c r="F38" s="297"/>
      <c r="G38" s="299">
        <f t="shared" si="3"/>
        <v>24180</v>
      </c>
      <c r="H38" s="135">
        <f t="shared" si="4"/>
        <v>249</v>
      </c>
      <c r="I38" s="399" t="s">
        <v>75</v>
      </c>
      <c r="J38" s="320"/>
      <c r="K38" s="297"/>
      <c r="N38" s="338"/>
      <c r="O38" s="338"/>
      <c r="P38" s="338">
        <f t="shared" si="2"/>
        <v>0</v>
      </c>
    </row>
    <row r="39" spans="1:16" s="135" customFormat="1" x14ac:dyDescent="0.2">
      <c r="A39" s="297"/>
      <c r="B39" s="792">
        <v>22</v>
      </c>
      <c r="C39" s="299"/>
      <c r="D39" s="297"/>
      <c r="E39" s="299">
        <v>24180</v>
      </c>
      <c r="F39" s="297">
        <v>249</v>
      </c>
      <c r="G39" s="299">
        <f t="shared" si="3"/>
        <v>0</v>
      </c>
      <c r="H39" s="135">
        <f t="shared" si="4"/>
        <v>0</v>
      </c>
      <c r="I39" s="399" t="s">
        <v>257</v>
      </c>
      <c r="J39" s="320" t="s">
        <v>65</v>
      </c>
      <c r="K39" s="297"/>
      <c r="N39" s="338"/>
      <c r="O39" s="338"/>
      <c r="P39" s="338">
        <f t="shared" si="2"/>
        <v>0</v>
      </c>
    </row>
    <row r="40" spans="1:16" s="135" customFormat="1" x14ac:dyDescent="0.2">
      <c r="A40" s="297"/>
      <c r="B40" s="792">
        <v>24</v>
      </c>
      <c r="C40" s="299">
        <v>24070</v>
      </c>
      <c r="D40" s="297">
        <v>250</v>
      </c>
      <c r="E40" s="299"/>
      <c r="F40" s="297"/>
      <c r="G40" s="299">
        <f t="shared" si="3"/>
        <v>24070</v>
      </c>
      <c r="H40" s="297">
        <f t="shared" si="4"/>
        <v>250</v>
      </c>
      <c r="I40" s="399"/>
      <c r="J40" s="320" t="s">
        <v>75</v>
      </c>
      <c r="K40" s="297"/>
      <c r="N40" s="338"/>
      <c r="O40" s="338"/>
      <c r="P40" s="338">
        <f t="shared" si="2"/>
        <v>0</v>
      </c>
    </row>
    <row r="41" spans="1:16" s="135" customFormat="1" x14ac:dyDescent="0.2">
      <c r="A41" s="297"/>
      <c r="B41" s="792">
        <v>24</v>
      </c>
      <c r="C41" s="299"/>
      <c r="D41" s="297"/>
      <c r="E41" s="299">
        <v>24070</v>
      </c>
      <c r="F41" s="297">
        <v>250</v>
      </c>
      <c r="G41" s="299">
        <f t="shared" si="3"/>
        <v>0</v>
      </c>
      <c r="H41" s="297">
        <f t="shared" si="4"/>
        <v>0</v>
      </c>
      <c r="I41" s="399" t="s">
        <v>272</v>
      </c>
      <c r="J41" s="320" t="s">
        <v>65</v>
      </c>
      <c r="K41" s="297"/>
      <c r="N41" s="338"/>
      <c r="O41" s="338"/>
      <c r="P41" s="338">
        <f t="shared" si="2"/>
        <v>0</v>
      </c>
    </row>
    <row r="42" spans="1:16" s="135" customFormat="1" x14ac:dyDescent="0.2">
      <c r="A42" s="297"/>
      <c r="B42" s="792">
        <v>25</v>
      </c>
      <c r="C42" s="299"/>
      <c r="D42" s="297"/>
      <c r="E42" s="299"/>
      <c r="F42" s="297"/>
      <c r="G42" s="299">
        <f t="shared" si="3"/>
        <v>0</v>
      </c>
      <c r="H42" s="297">
        <f t="shared" si="4"/>
        <v>0</v>
      </c>
      <c r="I42" s="399"/>
      <c r="J42" s="320"/>
      <c r="K42" s="320" t="s">
        <v>289</v>
      </c>
      <c r="N42" s="338"/>
      <c r="O42" s="338"/>
      <c r="P42" s="338">
        <f t="shared" si="2"/>
        <v>0</v>
      </c>
    </row>
    <row r="43" spans="1:16" s="135" customFormat="1" x14ac:dyDescent="0.2">
      <c r="A43" s="297"/>
      <c r="B43" s="792">
        <v>25</v>
      </c>
      <c r="C43" s="299"/>
      <c r="D43" s="297"/>
      <c r="E43" s="299"/>
      <c r="F43" s="297"/>
      <c r="G43" s="299">
        <f t="shared" si="3"/>
        <v>0</v>
      </c>
      <c r="H43" s="297">
        <f t="shared" si="4"/>
        <v>0</v>
      </c>
      <c r="I43" s="399"/>
      <c r="J43" s="320"/>
      <c r="K43" s="297"/>
      <c r="N43" s="338"/>
      <c r="O43" s="338"/>
      <c r="P43" s="338">
        <f t="shared" si="2"/>
        <v>0</v>
      </c>
    </row>
    <row r="44" spans="1:16" s="135" customFormat="1" x14ac:dyDescent="0.2">
      <c r="A44" s="297"/>
      <c r="B44" s="792">
        <v>26</v>
      </c>
      <c r="C44" s="299">
        <v>24120</v>
      </c>
      <c r="D44" s="297">
        <v>218</v>
      </c>
      <c r="E44" s="299"/>
      <c r="F44" s="297"/>
      <c r="G44" s="299">
        <f t="shared" si="3"/>
        <v>24120</v>
      </c>
      <c r="H44" s="297">
        <f t="shared" si="4"/>
        <v>218</v>
      </c>
      <c r="I44" s="399"/>
      <c r="J44" s="320" t="s">
        <v>107</v>
      </c>
      <c r="K44" s="297"/>
      <c r="N44" s="338"/>
      <c r="O44" s="338"/>
      <c r="P44" s="338">
        <f t="shared" si="2"/>
        <v>0</v>
      </c>
    </row>
    <row r="45" spans="1:16" s="135" customFormat="1" x14ac:dyDescent="0.2">
      <c r="A45" s="297"/>
      <c r="B45" s="792">
        <v>26</v>
      </c>
      <c r="C45" s="299"/>
      <c r="D45" s="297"/>
      <c r="E45" s="299">
        <v>24120</v>
      </c>
      <c r="F45" s="297">
        <v>218</v>
      </c>
      <c r="G45" s="299">
        <f t="shared" si="3"/>
        <v>0</v>
      </c>
      <c r="H45" s="297">
        <f t="shared" si="4"/>
        <v>0</v>
      </c>
      <c r="I45" s="399" t="s">
        <v>285</v>
      </c>
      <c r="J45" s="320" t="s">
        <v>65</v>
      </c>
      <c r="K45" s="297"/>
      <c r="N45" s="338"/>
      <c r="O45" s="338"/>
      <c r="P45" s="338">
        <f t="shared" si="2"/>
        <v>0</v>
      </c>
    </row>
    <row r="46" spans="1:16" s="135" customFormat="1" x14ac:dyDescent="0.2">
      <c r="A46" s="297"/>
      <c r="B46" s="792">
        <v>27</v>
      </c>
      <c r="C46" s="299"/>
      <c r="D46" s="297"/>
      <c r="E46" s="299"/>
      <c r="F46" s="297"/>
      <c r="G46" s="299">
        <f t="shared" si="3"/>
        <v>0</v>
      </c>
      <c r="H46" s="297">
        <f t="shared" si="4"/>
        <v>0</v>
      </c>
      <c r="I46" s="399"/>
      <c r="J46" s="320" t="s">
        <v>293</v>
      </c>
      <c r="K46" s="297"/>
      <c r="N46" s="338"/>
      <c r="O46" s="338"/>
      <c r="P46" s="338">
        <f t="shared" si="2"/>
        <v>0</v>
      </c>
    </row>
    <row r="47" spans="1:16" s="135" customFormat="1" x14ac:dyDescent="0.2">
      <c r="A47" s="297"/>
      <c r="B47" s="792">
        <v>27</v>
      </c>
      <c r="C47" s="299"/>
      <c r="D47" s="297"/>
      <c r="E47" s="299"/>
      <c r="F47" s="297"/>
      <c r="G47" s="299">
        <f t="shared" si="3"/>
        <v>0</v>
      </c>
      <c r="H47" s="297">
        <f t="shared" si="4"/>
        <v>0</v>
      </c>
      <c r="I47" s="318"/>
      <c r="J47" s="320"/>
      <c r="K47" s="297"/>
      <c r="N47" s="338"/>
      <c r="O47" s="338"/>
      <c r="P47" s="338">
        <f t="shared" si="2"/>
        <v>0</v>
      </c>
    </row>
    <row r="48" spans="1:16" s="135" customFormat="1" x14ac:dyDescent="0.2">
      <c r="A48" s="297"/>
      <c r="B48" s="792">
        <v>28</v>
      </c>
      <c r="C48" s="299">
        <v>23850</v>
      </c>
      <c r="D48" s="297">
        <v>249</v>
      </c>
      <c r="E48" s="299"/>
      <c r="F48" s="297"/>
      <c r="G48" s="299">
        <f t="shared" si="3"/>
        <v>23850</v>
      </c>
      <c r="H48" s="297">
        <f t="shared" si="4"/>
        <v>249</v>
      </c>
      <c r="I48" s="318" t="s">
        <v>75</v>
      </c>
      <c r="J48" s="320"/>
      <c r="K48" s="297"/>
      <c r="N48" s="338"/>
      <c r="O48" s="338"/>
      <c r="P48" s="338">
        <f t="shared" si="2"/>
        <v>0</v>
      </c>
    </row>
    <row r="49" spans="1:16" s="135" customFormat="1" x14ac:dyDescent="0.2">
      <c r="A49" s="297"/>
      <c r="B49" s="792">
        <v>28</v>
      </c>
      <c r="C49" s="299"/>
      <c r="D49" s="297"/>
      <c r="E49" s="299">
        <v>23850</v>
      </c>
      <c r="F49" s="297">
        <v>249</v>
      </c>
      <c r="G49" s="299">
        <f t="shared" si="3"/>
        <v>0</v>
      </c>
      <c r="H49" s="297">
        <f t="shared" si="4"/>
        <v>0</v>
      </c>
      <c r="I49" s="318" t="s">
        <v>294</v>
      </c>
      <c r="J49" s="320" t="s">
        <v>65</v>
      </c>
      <c r="K49" s="297"/>
      <c r="N49" s="338"/>
      <c r="O49" s="338"/>
      <c r="P49" s="338">
        <f t="shared" si="2"/>
        <v>0</v>
      </c>
    </row>
    <row r="50" spans="1:16" s="135" customFormat="1" x14ac:dyDescent="0.2">
      <c r="A50" s="297"/>
      <c r="B50" s="792">
        <v>29</v>
      </c>
      <c r="C50" s="299">
        <v>23590</v>
      </c>
      <c r="D50" s="297">
        <v>249</v>
      </c>
      <c r="E50" s="299"/>
      <c r="F50" s="297"/>
      <c r="G50" s="299">
        <f t="shared" si="3"/>
        <v>23590</v>
      </c>
      <c r="H50" s="297">
        <f t="shared" si="4"/>
        <v>249</v>
      </c>
      <c r="I50" s="399"/>
      <c r="J50" s="320" t="s">
        <v>75</v>
      </c>
      <c r="K50" s="297"/>
      <c r="N50" s="338"/>
      <c r="O50" s="338"/>
      <c r="P50" s="338">
        <f t="shared" si="2"/>
        <v>0</v>
      </c>
    </row>
    <row r="51" spans="1:16" s="135" customFormat="1" x14ac:dyDescent="0.2">
      <c r="A51" s="297"/>
      <c r="B51" s="792">
        <v>29</v>
      </c>
      <c r="C51" s="299"/>
      <c r="D51" s="297"/>
      <c r="E51" s="299">
        <v>23590</v>
      </c>
      <c r="F51" s="297">
        <v>249</v>
      </c>
      <c r="G51" s="299">
        <f t="shared" si="3"/>
        <v>0</v>
      </c>
      <c r="H51" s="297">
        <f t="shared" si="4"/>
        <v>0</v>
      </c>
      <c r="I51" s="318" t="s">
        <v>319</v>
      </c>
      <c r="J51" s="320" t="s">
        <v>65</v>
      </c>
      <c r="K51" s="297"/>
      <c r="N51" s="338"/>
      <c r="O51" s="338"/>
      <c r="P51" s="338">
        <f t="shared" si="2"/>
        <v>0</v>
      </c>
    </row>
    <row r="52" spans="1:16" s="135" customFormat="1" x14ac:dyDescent="0.2">
      <c r="A52" s="297"/>
      <c r="B52" s="792">
        <v>31</v>
      </c>
      <c r="C52" s="299">
        <v>21220</v>
      </c>
      <c r="D52" s="297">
        <v>250</v>
      </c>
      <c r="E52" s="299"/>
      <c r="F52" s="297"/>
      <c r="G52" s="299">
        <f t="shared" si="3"/>
        <v>21220</v>
      </c>
      <c r="H52" s="297">
        <f t="shared" si="4"/>
        <v>250</v>
      </c>
      <c r="I52" s="303"/>
      <c r="J52" s="320" t="s">
        <v>75</v>
      </c>
      <c r="K52" s="297"/>
      <c r="N52" s="338"/>
      <c r="O52" s="338"/>
      <c r="P52" s="338">
        <f>O52*G55</f>
        <v>0</v>
      </c>
    </row>
    <row r="53" spans="1:16" s="135" customFormat="1" x14ac:dyDescent="0.2">
      <c r="A53" s="297"/>
      <c r="B53" s="792">
        <v>31</v>
      </c>
      <c r="C53" s="299"/>
      <c r="D53" s="297"/>
      <c r="E53" s="299">
        <v>21220</v>
      </c>
      <c r="F53" s="297">
        <v>250</v>
      </c>
      <c r="G53" s="299">
        <f t="shared" si="3"/>
        <v>0</v>
      </c>
      <c r="H53" s="297">
        <f t="shared" si="4"/>
        <v>0</v>
      </c>
      <c r="I53" s="318" t="s">
        <v>321</v>
      </c>
      <c r="J53" s="320" t="s">
        <v>65</v>
      </c>
      <c r="K53" s="297"/>
      <c r="N53" s="338"/>
      <c r="O53" s="338"/>
      <c r="P53" s="338">
        <f>O53*G56</f>
        <v>0</v>
      </c>
    </row>
    <row r="54" spans="1:16" s="135" customFormat="1" x14ac:dyDescent="0.2">
      <c r="A54" s="297"/>
      <c r="B54" s="792"/>
      <c r="C54" s="299"/>
      <c r="D54" s="297"/>
      <c r="E54" s="299"/>
      <c r="F54" s="297"/>
      <c r="G54" s="299">
        <f t="shared" si="3"/>
        <v>0</v>
      </c>
      <c r="H54" s="297">
        <f t="shared" si="4"/>
        <v>0</v>
      </c>
      <c r="I54" s="349"/>
      <c r="J54" s="300"/>
      <c r="K54" s="297"/>
      <c r="N54" s="338"/>
      <c r="O54" s="338"/>
      <c r="P54" s="338"/>
    </row>
    <row r="55" spans="1:16" s="135" customFormat="1" x14ac:dyDescent="0.2">
      <c r="A55" s="297"/>
      <c r="B55" s="792"/>
      <c r="C55" s="299"/>
      <c r="D55" s="297"/>
      <c r="E55" s="299"/>
      <c r="F55" s="297"/>
      <c r="G55" s="299">
        <f t="shared" si="3"/>
        <v>0</v>
      </c>
      <c r="H55" s="297">
        <f t="shared" si="4"/>
        <v>0</v>
      </c>
      <c r="I55" s="303"/>
      <c r="J55" s="300"/>
      <c r="K55" s="297"/>
      <c r="N55" s="338"/>
      <c r="O55" s="338"/>
      <c r="P55" s="338">
        <f t="shared" si="2"/>
        <v>0</v>
      </c>
    </row>
    <row r="56" spans="1:16" s="135" customFormat="1" x14ac:dyDescent="0.2">
      <c r="B56" s="792"/>
      <c r="C56" s="299"/>
      <c r="D56" s="297"/>
      <c r="E56" s="299"/>
      <c r="F56" s="297"/>
      <c r="G56" s="299">
        <f t="shared" si="3"/>
        <v>0</v>
      </c>
      <c r="H56" s="297">
        <f t="shared" si="4"/>
        <v>0</v>
      </c>
      <c r="I56" s="349"/>
      <c r="J56" s="300"/>
      <c r="K56" s="297"/>
      <c r="N56" s="338"/>
      <c r="O56" s="338"/>
      <c r="P56" s="338">
        <f t="shared" si="2"/>
        <v>0</v>
      </c>
    </row>
    <row r="57" spans="1:16" s="135" customFormat="1" x14ac:dyDescent="0.2">
      <c r="B57" s="792"/>
      <c r="C57" s="299"/>
      <c r="D57" s="297"/>
      <c r="E57" s="299"/>
      <c r="F57" s="297"/>
      <c r="G57" s="299">
        <f t="shared" si="3"/>
        <v>0</v>
      </c>
      <c r="H57" s="297">
        <f t="shared" si="4"/>
        <v>0</v>
      </c>
      <c r="I57" s="303"/>
      <c r="J57" s="297"/>
      <c r="K57" s="297"/>
      <c r="N57" s="338"/>
      <c r="O57" s="338"/>
      <c r="P57" s="338">
        <f t="shared" si="2"/>
        <v>0</v>
      </c>
    </row>
    <row r="58" spans="1:16" s="135" customFormat="1" x14ac:dyDescent="0.2">
      <c r="B58" s="792"/>
      <c r="C58" s="299"/>
      <c r="D58" s="297"/>
      <c r="E58" s="299"/>
      <c r="F58" s="297"/>
      <c r="G58" s="299">
        <f t="shared" si="3"/>
        <v>0</v>
      </c>
      <c r="H58" s="297">
        <f t="shared" si="4"/>
        <v>0</v>
      </c>
      <c r="I58" s="324"/>
      <c r="J58" s="300"/>
      <c r="K58" s="297"/>
      <c r="N58" s="338"/>
      <c r="O58" s="338"/>
      <c r="P58" s="338">
        <f t="shared" si="2"/>
        <v>0</v>
      </c>
    </row>
    <row r="59" spans="1:16" s="135" customFormat="1" ht="15" x14ac:dyDescent="0.25">
      <c r="B59" s="792"/>
      <c r="C59" s="299"/>
      <c r="D59" s="297"/>
      <c r="E59" s="299"/>
      <c r="F59" s="297"/>
      <c r="G59" s="299">
        <f t="shared" si="3"/>
        <v>0</v>
      </c>
      <c r="H59" s="297">
        <f t="shared" si="4"/>
        <v>0</v>
      </c>
      <c r="I59" s="797"/>
      <c r="J59" s="300"/>
      <c r="K59" s="297"/>
      <c r="N59" s="338"/>
      <c r="O59" s="338"/>
      <c r="P59" s="338">
        <f t="shared" si="2"/>
        <v>0</v>
      </c>
    </row>
    <row r="60" spans="1:16" s="135" customFormat="1" x14ac:dyDescent="0.2">
      <c r="B60" s="792"/>
      <c r="C60" s="299"/>
      <c r="D60" s="297"/>
      <c r="E60" s="299"/>
      <c r="F60" s="297"/>
      <c r="G60" s="299">
        <f t="shared" si="3"/>
        <v>0</v>
      </c>
      <c r="H60" s="297">
        <f t="shared" si="4"/>
        <v>0</v>
      </c>
      <c r="I60" s="324"/>
      <c r="J60" s="300"/>
      <c r="K60" s="297"/>
      <c r="N60" s="338"/>
      <c r="O60" s="338"/>
      <c r="P60" s="338">
        <f t="shared" si="2"/>
        <v>0</v>
      </c>
    </row>
    <row r="61" spans="1:16" s="135" customFormat="1" x14ac:dyDescent="0.2">
      <c r="B61" s="792"/>
      <c r="C61" s="299"/>
      <c r="D61" s="297"/>
      <c r="E61" s="299"/>
      <c r="F61" s="297"/>
      <c r="G61" s="299">
        <f t="shared" si="3"/>
        <v>0</v>
      </c>
      <c r="H61" s="297">
        <f t="shared" si="4"/>
        <v>0</v>
      </c>
      <c r="I61" s="303"/>
      <c r="J61" s="300"/>
      <c r="K61" s="297"/>
      <c r="N61" s="338"/>
      <c r="O61" s="338"/>
      <c r="P61" s="338">
        <f t="shared" ref="P61:P73" si="5">O61*G61</f>
        <v>0</v>
      </c>
    </row>
    <row r="62" spans="1:16" s="135" customFormat="1" x14ac:dyDescent="0.2">
      <c r="B62" s="792"/>
      <c r="C62" s="299"/>
      <c r="D62" s="297"/>
      <c r="E62" s="299"/>
      <c r="F62" s="297"/>
      <c r="G62" s="299">
        <f t="shared" si="3"/>
        <v>0</v>
      </c>
      <c r="H62" s="297">
        <f t="shared" si="4"/>
        <v>0</v>
      </c>
      <c r="I62" s="324"/>
      <c r="J62" s="300"/>
      <c r="K62" s="297"/>
      <c r="N62" s="338"/>
      <c r="O62" s="338"/>
      <c r="P62" s="338">
        <f t="shared" si="5"/>
        <v>0</v>
      </c>
    </row>
    <row r="63" spans="1:16" s="135" customFormat="1" x14ac:dyDescent="0.2">
      <c r="B63" s="792"/>
      <c r="C63" s="299"/>
      <c r="D63" s="297"/>
      <c r="E63" s="299"/>
      <c r="F63" s="297"/>
      <c r="G63" s="299">
        <f t="shared" ref="G63:H90" si="6">G62-E63+C63</f>
        <v>0</v>
      </c>
      <c r="H63" s="297">
        <f t="shared" si="4"/>
        <v>0</v>
      </c>
      <c r="I63" s="303"/>
      <c r="J63" s="300"/>
      <c r="K63" s="297"/>
      <c r="N63" s="338"/>
      <c r="O63" s="338"/>
      <c r="P63" s="338">
        <f t="shared" si="5"/>
        <v>0</v>
      </c>
    </row>
    <row r="64" spans="1:16" s="135" customFormat="1" x14ac:dyDescent="0.2">
      <c r="B64" s="792"/>
      <c r="C64" s="299"/>
      <c r="D64" s="297"/>
      <c r="E64" s="299"/>
      <c r="F64" s="297"/>
      <c r="G64" s="299">
        <f t="shared" si="6"/>
        <v>0</v>
      </c>
      <c r="H64" s="297">
        <f t="shared" si="4"/>
        <v>0</v>
      </c>
      <c r="I64" s="324"/>
      <c r="J64" s="300"/>
      <c r="K64" s="297"/>
      <c r="N64" s="338"/>
      <c r="O64" s="338"/>
      <c r="P64" s="338">
        <f t="shared" si="5"/>
        <v>0</v>
      </c>
    </row>
    <row r="65" spans="2:16" s="135" customFormat="1" x14ac:dyDescent="0.2">
      <c r="B65" s="792"/>
      <c r="C65" s="299"/>
      <c r="D65" s="297"/>
      <c r="E65" s="299"/>
      <c r="F65" s="297"/>
      <c r="G65" s="299">
        <f t="shared" si="6"/>
        <v>0</v>
      </c>
      <c r="H65" s="297">
        <f t="shared" si="6"/>
        <v>0</v>
      </c>
      <c r="I65" s="303"/>
      <c r="J65" s="300"/>
      <c r="K65" s="297"/>
      <c r="N65" s="338"/>
      <c r="O65" s="338"/>
      <c r="P65" s="338">
        <f t="shared" si="5"/>
        <v>0</v>
      </c>
    </row>
    <row r="66" spans="2:16" s="135" customFormat="1" x14ac:dyDescent="0.2">
      <c r="B66" s="792"/>
      <c r="C66" s="299"/>
      <c r="D66" s="297"/>
      <c r="E66" s="299"/>
      <c r="F66" s="297"/>
      <c r="G66" s="299">
        <f t="shared" si="6"/>
        <v>0</v>
      </c>
      <c r="H66" s="297">
        <f t="shared" si="6"/>
        <v>0</v>
      </c>
      <c r="I66" s="349"/>
      <c r="J66" s="300"/>
      <c r="K66" s="297"/>
      <c r="N66" s="338"/>
      <c r="O66" s="338"/>
      <c r="P66" s="338">
        <f t="shared" si="5"/>
        <v>0</v>
      </c>
    </row>
    <row r="67" spans="2:16" s="135" customFormat="1" x14ac:dyDescent="0.2">
      <c r="B67" s="792"/>
      <c r="C67" s="299"/>
      <c r="D67" s="297"/>
      <c r="E67" s="299"/>
      <c r="F67" s="297"/>
      <c r="G67" s="299">
        <f t="shared" si="6"/>
        <v>0</v>
      </c>
      <c r="H67" s="297">
        <f t="shared" si="6"/>
        <v>0</v>
      </c>
      <c r="I67" s="349"/>
      <c r="J67" s="297"/>
      <c r="K67" s="297"/>
      <c r="N67" s="338"/>
      <c r="O67" s="338"/>
      <c r="P67" s="338">
        <f t="shared" si="5"/>
        <v>0</v>
      </c>
    </row>
    <row r="68" spans="2:16" s="135" customFormat="1" x14ac:dyDescent="0.2">
      <c r="B68" s="792"/>
      <c r="C68" s="299"/>
      <c r="D68" s="297"/>
      <c r="E68" s="299"/>
      <c r="F68" s="297"/>
      <c r="G68" s="299">
        <f t="shared" si="6"/>
        <v>0</v>
      </c>
      <c r="H68" s="297">
        <f t="shared" si="6"/>
        <v>0</v>
      </c>
      <c r="I68" s="349"/>
      <c r="J68" s="297"/>
      <c r="K68" s="297"/>
      <c r="N68" s="338"/>
      <c r="O68" s="338"/>
      <c r="P68" s="338">
        <f t="shared" si="5"/>
        <v>0</v>
      </c>
    </row>
    <row r="69" spans="2:16" s="135" customFormat="1" x14ac:dyDescent="0.2">
      <c r="B69" s="792"/>
      <c r="C69" s="299"/>
      <c r="D69" s="297"/>
      <c r="E69" s="299"/>
      <c r="F69" s="297"/>
      <c r="G69" s="299">
        <f t="shared" si="6"/>
        <v>0</v>
      </c>
      <c r="H69" s="297">
        <f t="shared" si="6"/>
        <v>0</v>
      </c>
      <c r="I69" s="349"/>
      <c r="J69" s="300"/>
      <c r="K69" s="297"/>
      <c r="N69" s="338"/>
      <c r="O69" s="338"/>
      <c r="P69" s="338">
        <f t="shared" si="5"/>
        <v>0</v>
      </c>
    </row>
    <row r="70" spans="2:16" s="135" customFormat="1" x14ac:dyDescent="0.2">
      <c r="B70" s="792"/>
      <c r="C70" s="299"/>
      <c r="D70" s="297"/>
      <c r="E70" s="299"/>
      <c r="F70" s="297"/>
      <c r="G70" s="299">
        <f t="shared" si="6"/>
        <v>0</v>
      </c>
      <c r="H70" s="297">
        <f t="shared" si="6"/>
        <v>0</v>
      </c>
      <c r="I70" s="324"/>
      <c r="J70" s="300"/>
      <c r="K70" s="297"/>
      <c r="N70" s="338"/>
      <c r="O70" s="338"/>
      <c r="P70" s="338">
        <f t="shared" si="5"/>
        <v>0</v>
      </c>
    </row>
    <row r="71" spans="2:16" s="135" customFormat="1" x14ac:dyDescent="0.2">
      <c r="B71" s="792"/>
      <c r="C71" s="299"/>
      <c r="D71" s="297"/>
      <c r="E71" s="299"/>
      <c r="F71" s="297"/>
      <c r="G71" s="299">
        <f t="shared" si="6"/>
        <v>0</v>
      </c>
      <c r="H71" s="297">
        <f t="shared" si="6"/>
        <v>0</v>
      </c>
      <c r="I71" s="349"/>
      <c r="J71" s="297"/>
      <c r="K71" s="297"/>
      <c r="N71" s="338"/>
      <c r="O71" s="338"/>
      <c r="P71" s="338">
        <f t="shared" si="5"/>
        <v>0</v>
      </c>
    </row>
    <row r="72" spans="2:16" s="135" customFormat="1" x14ac:dyDescent="0.2">
      <c r="B72" s="792"/>
      <c r="C72" s="299"/>
      <c r="D72" s="297"/>
      <c r="E72" s="299"/>
      <c r="F72" s="297"/>
      <c r="G72" s="299">
        <f t="shared" si="6"/>
        <v>0</v>
      </c>
      <c r="H72" s="297">
        <f t="shared" si="6"/>
        <v>0</v>
      </c>
      <c r="I72" s="349"/>
      <c r="J72" s="297"/>
      <c r="K72" s="297"/>
      <c r="N72" s="338"/>
      <c r="O72" s="338"/>
      <c r="P72" s="338">
        <f t="shared" si="5"/>
        <v>0</v>
      </c>
    </row>
    <row r="73" spans="2:16" s="135" customFormat="1" x14ac:dyDescent="0.2">
      <c r="B73" s="792"/>
      <c r="C73" s="299"/>
      <c r="D73" s="297"/>
      <c r="E73" s="299"/>
      <c r="F73" s="297"/>
      <c r="G73" s="299">
        <f t="shared" si="6"/>
        <v>0</v>
      </c>
      <c r="H73" s="297">
        <f t="shared" si="6"/>
        <v>0</v>
      </c>
      <c r="I73" s="349"/>
      <c r="J73" s="297"/>
      <c r="K73" s="297"/>
      <c r="N73" s="338"/>
      <c r="O73" s="338"/>
      <c r="P73" s="338">
        <f t="shared" si="5"/>
        <v>0</v>
      </c>
    </row>
    <row r="74" spans="2:16" s="135" customFormat="1" x14ac:dyDescent="0.2">
      <c r="B74" s="792"/>
      <c r="C74" s="299"/>
      <c r="D74" s="297"/>
      <c r="E74" s="299"/>
      <c r="F74" s="297"/>
      <c r="G74" s="299">
        <f t="shared" si="6"/>
        <v>0</v>
      </c>
      <c r="H74" s="297">
        <f t="shared" si="6"/>
        <v>0</v>
      </c>
      <c r="I74" s="349"/>
      <c r="J74" s="297"/>
      <c r="K74" s="297"/>
      <c r="N74" s="338"/>
      <c r="O74" s="338"/>
      <c r="P74" s="338">
        <f t="shared" ref="P74:P137" si="7">O74*G74</f>
        <v>0</v>
      </c>
    </row>
    <row r="75" spans="2:16" s="135" customFormat="1" x14ac:dyDescent="0.2">
      <c r="B75" s="792"/>
      <c r="C75" s="299"/>
      <c r="D75" s="297"/>
      <c r="E75" s="299"/>
      <c r="F75" s="297"/>
      <c r="G75" s="299">
        <f t="shared" si="6"/>
        <v>0</v>
      </c>
      <c r="H75" s="297">
        <f t="shared" si="6"/>
        <v>0</v>
      </c>
      <c r="I75" s="349"/>
      <c r="J75" s="297"/>
      <c r="K75" s="297"/>
      <c r="N75" s="338"/>
      <c r="O75" s="338"/>
      <c r="P75" s="338">
        <f t="shared" si="7"/>
        <v>0</v>
      </c>
    </row>
    <row r="76" spans="2:16" s="135" customFormat="1" x14ac:dyDescent="0.2">
      <c r="B76" s="792"/>
      <c r="C76" s="299"/>
      <c r="D76" s="297"/>
      <c r="E76" s="299"/>
      <c r="F76" s="297"/>
      <c r="G76" s="299">
        <f t="shared" si="6"/>
        <v>0</v>
      </c>
      <c r="H76" s="297">
        <f t="shared" si="6"/>
        <v>0</v>
      </c>
      <c r="I76" s="349"/>
      <c r="J76" s="297"/>
      <c r="K76" s="297"/>
      <c r="N76" s="338"/>
      <c r="O76" s="338"/>
      <c r="P76" s="338">
        <f t="shared" si="7"/>
        <v>0</v>
      </c>
    </row>
    <row r="77" spans="2:16" s="135" customFormat="1" x14ac:dyDescent="0.2">
      <c r="B77" s="792"/>
      <c r="C77" s="299"/>
      <c r="D77" s="297"/>
      <c r="E77" s="299"/>
      <c r="F77" s="297"/>
      <c r="G77" s="299">
        <f t="shared" si="6"/>
        <v>0</v>
      </c>
      <c r="H77" s="297">
        <f t="shared" si="6"/>
        <v>0</v>
      </c>
      <c r="I77" s="349"/>
      <c r="J77" s="300"/>
      <c r="K77" s="297"/>
      <c r="N77" s="338"/>
      <c r="O77" s="338"/>
      <c r="P77" s="338">
        <f t="shared" si="7"/>
        <v>0</v>
      </c>
    </row>
    <row r="78" spans="2:16" s="135" customFormat="1" x14ac:dyDescent="0.2">
      <c r="B78" s="782"/>
      <c r="C78" s="299"/>
      <c r="D78" s="297"/>
      <c r="E78" s="299"/>
      <c r="F78" s="297"/>
      <c r="G78" s="299">
        <f t="shared" si="6"/>
        <v>0</v>
      </c>
      <c r="H78" s="297">
        <f t="shared" si="6"/>
        <v>0</v>
      </c>
      <c r="I78" s="297"/>
      <c r="J78" s="297"/>
      <c r="K78" s="297"/>
      <c r="N78" s="338"/>
      <c r="O78" s="338"/>
      <c r="P78" s="338">
        <f t="shared" si="7"/>
        <v>0</v>
      </c>
    </row>
    <row r="79" spans="2:16" s="135" customFormat="1" x14ac:dyDescent="0.2">
      <c r="B79" s="782"/>
      <c r="C79" s="299"/>
      <c r="D79" s="297"/>
      <c r="E79" s="299"/>
      <c r="F79" s="297"/>
      <c r="G79" s="299">
        <f t="shared" si="6"/>
        <v>0</v>
      </c>
      <c r="H79" s="297">
        <f t="shared" si="6"/>
        <v>0</v>
      </c>
      <c r="I79" s="297"/>
      <c r="J79" s="297"/>
      <c r="K79" s="297"/>
      <c r="N79" s="338"/>
      <c r="O79" s="338"/>
      <c r="P79" s="338">
        <f t="shared" si="7"/>
        <v>0</v>
      </c>
    </row>
    <row r="80" spans="2:16" s="135" customFormat="1" x14ac:dyDescent="0.2">
      <c r="B80" s="782"/>
      <c r="C80" s="299"/>
      <c r="D80" s="297"/>
      <c r="E80" s="299"/>
      <c r="F80" s="297"/>
      <c r="G80" s="299">
        <f t="shared" si="6"/>
        <v>0</v>
      </c>
      <c r="H80" s="297">
        <f t="shared" si="6"/>
        <v>0</v>
      </c>
      <c r="I80" s="297"/>
      <c r="J80" s="297"/>
      <c r="K80" s="297"/>
      <c r="N80" s="338"/>
      <c r="O80" s="338"/>
      <c r="P80" s="338">
        <f t="shared" si="7"/>
        <v>0</v>
      </c>
    </row>
    <row r="81" spans="1:16" s="135" customFormat="1" x14ac:dyDescent="0.2">
      <c r="B81" s="782"/>
      <c r="C81" s="299"/>
      <c r="D81" s="297"/>
      <c r="E81" s="299"/>
      <c r="F81" s="297"/>
      <c r="G81" s="299">
        <f t="shared" si="6"/>
        <v>0</v>
      </c>
      <c r="H81" s="297">
        <f t="shared" si="6"/>
        <v>0</v>
      </c>
      <c r="I81" s="297"/>
      <c r="J81" s="297"/>
      <c r="K81" s="297"/>
      <c r="N81" s="338"/>
      <c r="O81" s="338"/>
      <c r="P81" s="338">
        <f t="shared" si="7"/>
        <v>0</v>
      </c>
    </row>
    <row r="82" spans="1:16" s="135" customFormat="1" x14ac:dyDescent="0.2">
      <c r="B82" s="782"/>
      <c r="C82" s="299"/>
      <c r="D82" s="297"/>
      <c r="E82" s="299"/>
      <c r="F82" s="297"/>
      <c r="G82" s="299">
        <f t="shared" si="6"/>
        <v>0</v>
      </c>
      <c r="H82" s="297">
        <f t="shared" si="6"/>
        <v>0</v>
      </c>
      <c r="I82" s="297"/>
      <c r="J82" s="297"/>
      <c r="K82" s="297"/>
      <c r="N82" s="338"/>
      <c r="O82" s="338"/>
      <c r="P82" s="338">
        <f t="shared" si="7"/>
        <v>0</v>
      </c>
    </row>
    <row r="83" spans="1:16" s="135" customFormat="1" x14ac:dyDescent="0.2">
      <c r="B83" s="782"/>
      <c r="C83" s="299"/>
      <c r="D83" s="297"/>
      <c r="E83" s="299"/>
      <c r="F83" s="297"/>
      <c r="G83" s="299">
        <f t="shared" si="6"/>
        <v>0</v>
      </c>
      <c r="H83" s="297">
        <f t="shared" si="6"/>
        <v>0</v>
      </c>
      <c r="I83" s="297"/>
      <c r="J83" s="297"/>
      <c r="K83" s="297"/>
      <c r="N83" s="338"/>
      <c r="O83" s="338"/>
      <c r="P83" s="338">
        <f t="shared" si="7"/>
        <v>0</v>
      </c>
    </row>
    <row r="84" spans="1:16" s="135" customFormat="1" x14ac:dyDescent="0.2">
      <c r="B84" s="782"/>
      <c r="C84" s="299"/>
      <c r="D84" s="297"/>
      <c r="E84" s="299"/>
      <c r="F84" s="297"/>
      <c r="G84" s="299">
        <f t="shared" si="6"/>
        <v>0</v>
      </c>
      <c r="H84" s="297">
        <f t="shared" si="6"/>
        <v>0</v>
      </c>
      <c r="I84" s="297"/>
      <c r="J84" s="297"/>
      <c r="K84" s="297"/>
      <c r="N84" s="338"/>
      <c r="O84" s="338"/>
      <c r="P84" s="338">
        <f t="shared" si="7"/>
        <v>0</v>
      </c>
    </row>
    <row r="85" spans="1:16" s="135" customFormat="1" x14ac:dyDescent="0.2">
      <c r="B85" s="782"/>
      <c r="C85" s="299"/>
      <c r="D85" s="297"/>
      <c r="E85" s="299"/>
      <c r="F85" s="297"/>
      <c r="G85" s="299">
        <f t="shared" si="6"/>
        <v>0</v>
      </c>
      <c r="H85" s="297">
        <f t="shared" si="6"/>
        <v>0</v>
      </c>
      <c r="I85" s="297"/>
      <c r="J85" s="297"/>
      <c r="K85" s="297"/>
      <c r="N85" s="338"/>
      <c r="O85" s="338"/>
      <c r="P85" s="338">
        <f t="shared" si="7"/>
        <v>0</v>
      </c>
    </row>
    <row r="86" spans="1:16" s="135" customFormat="1" x14ac:dyDescent="0.2">
      <c r="B86" s="782"/>
      <c r="C86" s="299"/>
      <c r="D86" s="297"/>
      <c r="E86" s="299"/>
      <c r="F86" s="297"/>
      <c r="G86" s="299">
        <f t="shared" si="6"/>
        <v>0</v>
      </c>
      <c r="H86" s="297">
        <f t="shared" si="6"/>
        <v>0</v>
      </c>
      <c r="I86" s="297"/>
      <c r="J86" s="297"/>
      <c r="K86" s="297"/>
      <c r="N86" s="338"/>
      <c r="O86" s="338"/>
      <c r="P86" s="338">
        <f t="shared" si="7"/>
        <v>0</v>
      </c>
    </row>
    <row r="87" spans="1:16" s="135" customFormat="1" x14ac:dyDescent="0.2">
      <c r="B87" s="782"/>
      <c r="C87" s="299"/>
      <c r="D87" s="297"/>
      <c r="E87" s="299"/>
      <c r="F87" s="297"/>
      <c r="G87" s="299">
        <f t="shared" si="6"/>
        <v>0</v>
      </c>
      <c r="H87" s="297">
        <f t="shared" si="6"/>
        <v>0</v>
      </c>
      <c r="I87" s="297"/>
      <c r="J87" s="297"/>
      <c r="K87" s="297"/>
      <c r="N87" s="338"/>
      <c r="O87" s="338"/>
      <c r="P87" s="338">
        <f t="shared" si="7"/>
        <v>0</v>
      </c>
    </row>
    <row r="88" spans="1:16" s="135" customFormat="1" x14ac:dyDescent="0.2">
      <c r="B88" s="782"/>
      <c r="C88" s="299"/>
      <c r="D88" s="297"/>
      <c r="E88" s="299"/>
      <c r="F88" s="297"/>
      <c r="G88" s="299">
        <f t="shared" si="6"/>
        <v>0</v>
      </c>
      <c r="H88" s="297">
        <f t="shared" si="6"/>
        <v>0</v>
      </c>
      <c r="I88" s="297"/>
      <c r="J88" s="297"/>
      <c r="K88" s="297"/>
      <c r="N88" s="338"/>
      <c r="O88" s="338"/>
      <c r="P88" s="338">
        <f t="shared" si="7"/>
        <v>0</v>
      </c>
    </row>
    <row r="89" spans="1:16" s="135" customFormat="1" x14ac:dyDescent="0.2">
      <c r="B89" s="782"/>
      <c r="C89" s="299"/>
      <c r="D89" s="297"/>
      <c r="E89" s="299"/>
      <c r="F89" s="297"/>
      <c r="G89" s="299">
        <f t="shared" si="6"/>
        <v>0</v>
      </c>
      <c r="H89" s="297">
        <f t="shared" si="6"/>
        <v>0</v>
      </c>
      <c r="I89" s="297"/>
      <c r="J89" s="297"/>
      <c r="K89" s="297"/>
      <c r="N89" s="338"/>
      <c r="O89" s="338"/>
      <c r="P89" s="338">
        <f t="shared" si="7"/>
        <v>0</v>
      </c>
    </row>
    <row r="90" spans="1:16" s="135" customFormat="1" x14ac:dyDescent="0.2">
      <c r="B90" s="782"/>
      <c r="C90" s="299"/>
      <c r="D90" s="297"/>
      <c r="E90" s="299"/>
      <c r="F90" s="297"/>
      <c r="G90" s="299">
        <f t="shared" si="6"/>
        <v>0</v>
      </c>
      <c r="H90" s="297">
        <f t="shared" si="6"/>
        <v>0</v>
      </c>
      <c r="I90" s="297"/>
      <c r="J90" s="297"/>
      <c r="K90" s="297"/>
      <c r="N90" s="338"/>
      <c r="O90" s="338"/>
      <c r="P90" s="338">
        <f t="shared" si="7"/>
        <v>0</v>
      </c>
    </row>
    <row r="91" spans="1:16" s="135" customFormat="1" x14ac:dyDescent="0.2">
      <c r="B91" s="782"/>
      <c r="C91" s="299"/>
      <c r="D91" s="297"/>
      <c r="E91" s="299"/>
      <c r="F91" s="297"/>
      <c r="G91" s="299">
        <f t="shared" ref="G91:H118" si="8">G90-E91+C91</f>
        <v>0</v>
      </c>
      <c r="H91" s="297">
        <f t="shared" si="8"/>
        <v>0</v>
      </c>
      <c r="I91" s="297"/>
      <c r="J91" s="297"/>
      <c r="K91" s="297"/>
      <c r="N91" s="338"/>
      <c r="O91" s="338"/>
      <c r="P91" s="338">
        <f t="shared" si="7"/>
        <v>0</v>
      </c>
    </row>
    <row r="92" spans="1:16" s="135" customFormat="1" x14ac:dyDescent="0.2">
      <c r="A92" s="360"/>
      <c r="B92" s="782"/>
      <c r="C92" s="299"/>
      <c r="D92" s="297"/>
      <c r="E92" s="299"/>
      <c r="F92" s="297"/>
      <c r="G92" s="299">
        <f t="shared" si="8"/>
        <v>0</v>
      </c>
      <c r="H92" s="297">
        <f t="shared" si="8"/>
        <v>0</v>
      </c>
      <c r="I92" s="297"/>
      <c r="J92" s="297"/>
      <c r="K92" s="297"/>
      <c r="N92" s="338"/>
      <c r="O92" s="338"/>
      <c r="P92" s="338">
        <f t="shared" si="7"/>
        <v>0</v>
      </c>
    </row>
    <row r="93" spans="1:16" s="135" customFormat="1" x14ac:dyDescent="0.2">
      <c r="B93" s="782"/>
      <c r="C93" s="299"/>
      <c r="D93" s="297"/>
      <c r="E93" s="299"/>
      <c r="F93" s="297"/>
      <c r="G93" s="299">
        <f t="shared" si="8"/>
        <v>0</v>
      </c>
      <c r="H93" s="297">
        <f t="shared" si="8"/>
        <v>0</v>
      </c>
      <c r="I93" s="320"/>
      <c r="J93" s="297"/>
      <c r="K93" s="297"/>
      <c r="N93" s="338"/>
      <c r="O93" s="338"/>
      <c r="P93" s="338">
        <f t="shared" si="7"/>
        <v>0</v>
      </c>
    </row>
    <row r="94" spans="1:16" s="135" customFormat="1" x14ac:dyDescent="0.2">
      <c r="B94" s="782"/>
      <c r="C94" s="299"/>
      <c r="D94" s="297"/>
      <c r="E94" s="299"/>
      <c r="F94" s="297"/>
      <c r="G94" s="299">
        <f t="shared" si="8"/>
        <v>0</v>
      </c>
      <c r="H94" s="297">
        <f t="shared" si="8"/>
        <v>0</v>
      </c>
      <c r="I94" s="320"/>
      <c r="J94" s="297"/>
      <c r="K94" s="297"/>
      <c r="N94" s="338"/>
      <c r="O94" s="338"/>
      <c r="P94" s="338">
        <f t="shared" si="7"/>
        <v>0</v>
      </c>
    </row>
    <row r="95" spans="1:16" s="135" customFormat="1" x14ac:dyDescent="0.2">
      <c r="B95" s="782"/>
      <c r="C95" s="299"/>
      <c r="D95" s="297"/>
      <c r="E95" s="299"/>
      <c r="F95" s="297"/>
      <c r="G95" s="299">
        <f t="shared" si="8"/>
        <v>0</v>
      </c>
      <c r="H95" s="297">
        <f t="shared" si="8"/>
        <v>0</v>
      </c>
      <c r="I95" s="320"/>
      <c r="J95" s="320"/>
      <c r="K95" s="297"/>
      <c r="N95" s="338"/>
      <c r="O95" s="338"/>
      <c r="P95" s="338">
        <f t="shared" si="7"/>
        <v>0</v>
      </c>
    </row>
    <row r="96" spans="1:16" s="135" customFormat="1" x14ac:dyDescent="0.2">
      <c r="B96" s="782"/>
      <c r="C96" s="299"/>
      <c r="D96" s="297"/>
      <c r="E96" s="299"/>
      <c r="F96" s="297"/>
      <c r="G96" s="299">
        <f t="shared" si="8"/>
        <v>0</v>
      </c>
      <c r="H96" s="297">
        <f t="shared" si="8"/>
        <v>0</v>
      </c>
      <c r="I96" s="320"/>
      <c r="J96" s="320"/>
      <c r="K96" s="297"/>
      <c r="N96" s="338"/>
      <c r="O96" s="338"/>
      <c r="P96" s="338">
        <f t="shared" si="7"/>
        <v>0</v>
      </c>
    </row>
    <row r="97" spans="1:16" s="135" customFormat="1" x14ac:dyDescent="0.2">
      <c r="B97" s="782"/>
      <c r="C97" s="299"/>
      <c r="D97" s="297"/>
      <c r="E97" s="299"/>
      <c r="F97" s="297"/>
      <c r="G97" s="299">
        <f t="shared" si="8"/>
        <v>0</v>
      </c>
      <c r="H97" s="297">
        <f t="shared" si="8"/>
        <v>0</v>
      </c>
      <c r="I97" s="297"/>
      <c r="J97" s="297"/>
      <c r="K97" s="297"/>
      <c r="N97" s="338"/>
      <c r="O97" s="338"/>
      <c r="P97" s="338">
        <f t="shared" si="7"/>
        <v>0</v>
      </c>
    </row>
    <row r="98" spans="1:16" s="135" customFormat="1" x14ac:dyDescent="0.2">
      <c r="B98" s="782"/>
      <c r="C98" s="299"/>
      <c r="D98" s="297"/>
      <c r="E98" s="299"/>
      <c r="F98" s="297"/>
      <c r="G98" s="299">
        <f t="shared" si="8"/>
        <v>0</v>
      </c>
      <c r="H98" s="297">
        <f t="shared" si="8"/>
        <v>0</v>
      </c>
      <c r="I98" s="297"/>
      <c r="J98" s="297"/>
      <c r="K98" s="297"/>
      <c r="N98" s="338"/>
      <c r="O98" s="338"/>
      <c r="P98" s="338">
        <f t="shared" si="7"/>
        <v>0</v>
      </c>
    </row>
    <row r="99" spans="1:16" s="135" customFormat="1" x14ac:dyDescent="0.2">
      <c r="B99" s="782"/>
      <c r="C99" s="299"/>
      <c r="D99" s="297"/>
      <c r="E99" s="299"/>
      <c r="F99" s="297"/>
      <c r="G99" s="299">
        <f t="shared" si="8"/>
        <v>0</v>
      </c>
      <c r="H99" s="297">
        <f t="shared" si="8"/>
        <v>0</v>
      </c>
      <c r="I99" s="297"/>
      <c r="J99" s="297"/>
      <c r="K99" s="297"/>
      <c r="N99" s="338"/>
      <c r="O99" s="338"/>
      <c r="P99" s="338">
        <f t="shared" si="7"/>
        <v>0</v>
      </c>
    </row>
    <row r="100" spans="1:16" x14ac:dyDescent="0.2">
      <c r="A100" s="9"/>
      <c r="B100" s="182"/>
      <c r="C100" s="52"/>
      <c r="D100" s="36"/>
      <c r="E100" s="299"/>
      <c r="F100" s="297"/>
      <c r="G100" s="52">
        <f t="shared" si="8"/>
        <v>0</v>
      </c>
      <c r="H100" s="36">
        <f t="shared" si="8"/>
        <v>0</v>
      </c>
      <c r="I100" s="36"/>
      <c r="J100" s="36"/>
      <c r="K100" s="36"/>
      <c r="L100" s="9"/>
      <c r="M100" s="9"/>
      <c r="N100" s="14"/>
      <c r="P100" s="14">
        <f t="shared" si="7"/>
        <v>0</v>
      </c>
    </row>
    <row r="101" spans="1:16" x14ac:dyDescent="0.2">
      <c r="A101" s="9"/>
      <c r="B101" s="182"/>
      <c r="C101" s="52"/>
      <c r="D101" s="36"/>
      <c r="E101" s="299"/>
      <c r="F101" s="297"/>
      <c r="G101" s="52">
        <f t="shared" si="8"/>
        <v>0</v>
      </c>
      <c r="H101" s="36">
        <f t="shared" si="8"/>
        <v>0</v>
      </c>
      <c r="I101" s="36"/>
      <c r="J101" s="36"/>
      <c r="K101" s="36"/>
      <c r="L101" s="9"/>
      <c r="M101" s="9"/>
      <c r="N101" s="14"/>
      <c r="P101" s="14">
        <f t="shared" si="7"/>
        <v>0</v>
      </c>
    </row>
    <row r="102" spans="1:16" x14ac:dyDescent="0.2">
      <c r="A102" s="9"/>
      <c r="B102" s="182"/>
      <c r="C102" s="52"/>
      <c r="D102" s="36"/>
      <c r="E102" s="299"/>
      <c r="F102" s="297"/>
      <c r="G102" s="52">
        <f t="shared" si="8"/>
        <v>0</v>
      </c>
      <c r="H102" s="36">
        <f t="shared" si="8"/>
        <v>0</v>
      </c>
      <c r="I102" s="36"/>
      <c r="J102" s="36"/>
      <c r="K102" s="36"/>
      <c r="L102" s="9"/>
      <c r="M102" s="9"/>
      <c r="N102" s="14"/>
      <c r="P102" s="14">
        <f t="shared" si="7"/>
        <v>0</v>
      </c>
    </row>
    <row r="103" spans="1:16" x14ac:dyDescent="0.2">
      <c r="A103" s="9"/>
      <c r="B103" s="182"/>
      <c r="C103" s="52"/>
      <c r="D103" s="36"/>
      <c r="E103" s="299"/>
      <c r="F103" s="297"/>
      <c r="G103" s="52">
        <f t="shared" si="8"/>
        <v>0</v>
      </c>
      <c r="H103" s="36">
        <f t="shared" si="8"/>
        <v>0</v>
      </c>
      <c r="I103" s="36"/>
      <c r="J103" s="36"/>
      <c r="K103" s="36"/>
      <c r="L103" s="9"/>
      <c r="M103" s="9"/>
      <c r="N103" s="14"/>
      <c r="P103" s="14">
        <f t="shared" si="7"/>
        <v>0</v>
      </c>
    </row>
    <row r="104" spans="1:16" x14ac:dyDescent="0.2">
      <c r="A104" s="9"/>
      <c r="B104" s="182"/>
      <c r="C104" s="52"/>
      <c r="D104" s="36"/>
      <c r="E104" s="299"/>
      <c r="F104" s="297"/>
      <c r="G104" s="52">
        <f t="shared" si="8"/>
        <v>0</v>
      </c>
      <c r="H104" s="36">
        <f t="shared" si="8"/>
        <v>0</v>
      </c>
      <c r="I104" s="36"/>
      <c r="J104" s="36"/>
      <c r="K104" s="36"/>
      <c r="L104" s="9"/>
      <c r="M104" s="9"/>
      <c r="N104" s="14"/>
      <c r="P104" s="14">
        <f t="shared" si="7"/>
        <v>0</v>
      </c>
    </row>
    <row r="105" spans="1:16" x14ac:dyDescent="0.2">
      <c r="A105" s="9"/>
      <c r="B105" s="182"/>
      <c r="C105" s="52"/>
      <c r="D105" s="36"/>
      <c r="E105" s="299"/>
      <c r="F105" s="297"/>
      <c r="G105" s="52">
        <f t="shared" si="8"/>
        <v>0</v>
      </c>
      <c r="H105" s="36">
        <f t="shared" si="8"/>
        <v>0</v>
      </c>
      <c r="I105" s="36"/>
      <c r="J105" s="36"/>
      <c r="K105" s="36"/>
      <c r="L105" s="9"/>
      <c r="M105" s="9"/>
      <c r="N105" s="14"/>
      <c r="P105" s="14">
        <f t="shared" si="7"/>
        <v>0</v>
      </c>
    </row>
    <row r="106" spans="1:16" x14ac:dyDescent="0.2">
      <c r="A106" s="9"/>
      <c r="B106" s="182"/>
      <c r="C106" s="52"/>
      <c r="D106" s="36"/>
      <c r="E106" s="299"/>
      <c r="F106" s="297"/>
      <c r="G106" s="52">
        <f t="shared" si="8"/>
        <v>0</v>
      </c>
      <c r="H106" s="36">
        <f t="shared" si="8"/>
        <v>0</v>
      </c>
      <c r="I106" s="36"/>
      <c r="J106" s="36"/>
      <c r="K106" s="36"/>
      <c r="L106" s="9"/>
      <c r="M106" s="9"/>
      <c r="N106" s="14"/>
      <c r="P106" s="14">
        <f t="shared" si="7"/>
        <v>0</v>
      </c>
    </row>
    <row r="107" spans="1:16" x14ac:dyDescent="0.2">
      <c r="A107" s="9"/>
      <c r="B107" s="182"/>
      <c r="C107" s="52"/>
      <c r="D107" s="36"/>
      <c r="E107" s="299"/>
      <c r="F107" s="297"/>
      <c r="G107" s="52">
        <f t="shared" si="8"/>
        <v>0</v>
      </c>
      <c r="H107" s="36">
        <f t="shared" si="8"/>
        <v>0</v>
      </c>
      <c r="I107" s="36"/>
      <c r="J107" s="36"/>
      <c r="K107" s="36"/>
      <c r="L107" s="9"/>
      <c r="M107" s="9"/>
      <c r="N107" s="14"/>
      <c r="P107" s="14">
        <f t="shared" si="7"/>
        <v>0</v>
      </c>
    </row>
    <row r="108" spans="1:16" x14ac:dyDescent="0.2">
      <c r="A108" s="9"/>
      <c r="B108" s="182"/>
      <c r="C108" s="52"/>
      <c r="D108" s="36"/>
      <c r="E108" s="299"/>
      <c r="F108" s="297"/>
      <c r="G108" s="52">
        <f t="shared" si="8"/>
        <v>0</v>
      </c>
      <c r="H108" s="36">
        <f t="shared" si="8"/>
        <v>0</v>
      </c>
      <c r="I108" s="36"/>
      <c r="J108" s="36"/>
      <c r="K108" s="36"/>
      <c r="L108" s="9"/>
      <c r="M108" s="9"/>
      <c r="N108" s="14"/>
      <c r="P108" s="14">
        <f t="shared" si="7"/>
        <v>0</v>
      </c>
    </row>
    <row r="109" spans="1:16" x14ac:dyDescent="0.2">
      <c r="A109" s="9"/>
      <c r="B109" s="182"/>
      <c r="C109" s="52"/>
      <c r="D109" s="36"/>
      <c r="E109" s="299"/>
      <c r="F109" s="297"/>
      <c r="G109" s="52">
        <f t="shared" si="8"/>
        <v>0</v>
      </c>
      <c r="H109" s="36">
        <f t="shared" si="8"/>
        <v>0</v>
      </c>
      <c r="I109" s="36"/>
      <c r="J109" s="36"/>
      <c r="K109" s="36"/>
      <c r="L109" s="9"/>
      <c r="M109" s="9"/>
      <c r="N109" s="14"/>
      <c r="P109" s="14">
        <f t="shared" si="7"/>
        <v>0</v>
      </c>
    </row>
    <row r="110" spans="1:16" x14ac:dyDescent="0.2">
      <c r="A110" s="9"/>
      <c r="B110" s="182"/>
      <c r="C110" s="52"/>
      <c r="D110" s="36"/>
      <c r="E110" s="299"/>
      <c r="F110" s="297"/>
      <c r="G110" s="52">
        <f t="shared" si="8"/>
        <v>0</v>
      </c>
      <c r="H110" s="36">
        <f t="shared" si="8"/>
        <v>0</v>
      </c>
      <c r="I110" s="36"/>
      <c r="J110" s="36"/>
      <c r="K110" s="36"/>
      <c r="L110" s="9"/>
      <c r="M110" s="9"/>
      <c r="N110" s="14"/>
      <c r="P110" s="14">
        <f t="shared" si="7"/>
        <v>0</v>
      </c>
    </row>
    <row r="111" spans="1:16" x14ac:dyDescent="0.2">
      <c r="A111" s="9"/>
      <c r="B111" s="182"/>
      <c r="C111" s="52"/>
      <c r="D111" s="36"/>
      <c r="E111" s="299"/>
      <c r="F111" s="297"/>
      <c r="G111" s="52">
        <f t="shared" si="8"/>
        <v>0</v>
      </c>
      <c r="H111" s="36">
        <f t="shared" si="8"/>
        <v>0</v>
      </c>
      <c r="I111" s="36"/>
      <c r="J111" s="36"/>
      <c r="K111" s="36"/>
      <c r="L111" s="9"/>
      <c r="M111" s="9"/>
      <c r="N111" s="14"/>
      <c r="P111" s="14">
        <f t="shared" si="7"/>
        <v>0</v>
      </c>
    </row>
    <row r="112" spans="1:16" x14ac:dyDescent="0.2">
      <c r="A112" s="9"/>
      <c r="B112" s="182"/>
      <c r="C112" s="52"/>
      <c r="D112" s="36"/>
      <c r="E112" s="299"/>
      <c r="F112" s="297"/>
      <c r="G112" s="52">
        <f t="shared" si="8"/>
        <v>0</v>
      </c>
      <c r="H112" s="36">
        <f t="shared" si="8"/>
        <v>0</v>
      </c>
      <c r="I112" s="36"/>
      <c r="J112" s="36"/>
      <c r="K112" s="36"/>
      <c r="L112" s="9"/>
      <c r="M112" s="9"/>
      <c r="N112" s="14"/>
      <c r="P112" s="14">
        <f t="shared" si="7"/>
        <v>0</v>
      </c>
    </row>
    <row r="113" spans="1:16" x14ac:dyDescent="0.2">
      <c r="A113" s="9"/>
      <c r="B113" s="182"/>
      <c r="C113" s="52"/>
      <c r="D113" s="36"/>
      <c r="E113" s="299"/>
      <c r="F113" s="297"/>
      <c r="G113" s="52">
        <f t="shared" si="8"/>
        <v>0</v>
      </c>
      <c r="H113" s="36">
        <f t="shared" si="8"/>
        <v>0</v>
      </c>
      <c r="I113" s="36"/>
      <c r="J113" s="36"/>
      <c r="K113" s="36"/>
      <c r="L113" s="9"/>
      <c r="M113" s="9"/>
      <c r="N113" s="14"/>
      <c r="P113" s="14">
        <f t="shared" si="7"/>
        <v>0</v>
      </c>
    </row>
    <row r="114" spans="1:16" x14ac:dyDescent="0.2">
      <c r="A114" s="9"/>
      <c r="B114" s="182"/>
      <c r="C114" s="52"/>
      <c r="D114" s="36"/>
      <c r="E114" s="299"/>
      <c r="F114" s="297"/>
      <c r="G114" s="52">
        <f t="shared" si="8"/>
        <v>0</v>
      </c>
      <c r="H114" s="36">
        <f t="shared" si="8"/>
        <v>0</v>
      </c>
      <c r="I114" s="36"/>
      <c r="J114" s="36"/>
      <c r="K114" s="36"/>
      <c r="L114" s="9"/>
      <c r="M114" s="9"/>
      <c r="N114" s="14"/>
      <c r="P114" s="14">
        <f t="shared" si="7"/>
        <v>0</v>
      </c>
    </row>
    <row r="115" spans="1:16" x14ac:dyDescent="0.2">
      <c r="A115" s="9"/>
      <c r="B115" s="182"/>
      <c r="C115" s="52"/>
      <c r="D115" s="36"/>
      <c r="E115" s="299"/>
      <c r="F115" s="297"/>
      <c r="G115" s="52">
        <f t="shared" si="8"/>
        <v>0</v>
      </c>
      <c r="H115" s="36">
        <f t="shared" si="8"/>
        <v>0</v>
      </c>
      <c r="I115" s="36"/>
      <c r="J115" s="36"/>
      <c r="K115" s="36"/>
      <c r="L115" s="9"/>
      <c r="M115" s="9"/>
      <c r="N115" s="14"/>
      <c r="P115" s="14">
        <f t="shared" si="7"/>
        <v>0</v>
      </c>
    </row>
    <row r="116" spans="1:16" x14ac:dyDescent="0.2">
      <c r="A116" s="9"/>
      <c r="B116" s="182"/>
      <c r="C116" s="52"/>
      <c r="D116" s="36"/>
      <c r="E116" s="299"/>
      <c r="F116" s="297"/>
      <c r="G116" s="52">
        <f t="shared" si="8"/>
        <v>0</v>
      </c>
      <c r="H116" s="36">
        <f t="shared" si="8"/>
        <v>0</v>
      </c>
      <c r="I116" s="36"/>
      <c r="J116" s="36"/>
      <c r="K116" s="36"/>
      <c r="L116" s="9"/>
      <c r="M116" s="9"/>
      <c r="N116" s="14"/>
      <c r="P116" s="14">
        <f t="shared" si="7"/>
        <v>0</v>
      </c>
    </row>
    <row r="117" spans="1:16" x14ac:dyDescent="0.2">
      <c r="A117" s="9"/>
      <c r="B117" s="182"/>
      <c r="C117" s="52"/>
      <c r="D117" s="36"/>
      <c r="E117" s="299"/>
      <c r="F117" s="297"/>
      <c r="G117" s="52">
        <f t="shared" si="8"/>
        <v>0</v>
      </c>
      <c r="H117" s="36">
        <f t="shared" si="8"/>
        <v>0</v>
      </c>
      <c r="I117" s="36"/>
      <c r="J117" s="36"/>
      <c r="K117" s="36"/>
      <c r="L117" s="9"/>
      <c r="M117" s="9"/>
      <c r="N117" s="14"/>
      <c r="P117" s="14">
        <f t="shared" si="7"/>
        <v>0</v>
      </c>
    </row>
    <row r="118" spans="1:16" x14ac:dyDescent="0.2">
      <c r="A118" s="9"/>
      <c r="B118" s="182"/>
      <c r="C118" s="52"/>
      <c r="D118" s="36"/>
      <c r="E118" s="299"/>
      <c r="F118" s="297"/>
      <c r="G118" s="52">
        <f t="shared" si="8"/>
        <v>0</v>
      </c>
      <c r="H118" s="36">
        <f t="shared" si="8"/>
        <v>0</v>
      </c>
      <c r="I118" s="36"/>
      <c r="J118" s="36"/>
      <c r="K118" s="36"/>
      <c r="L118" s="9"/>
      <c r="M118" s="9"/>
      <c r="N118" s="14"/>
      <c r="P118" s="14">
        <f t="shared" si="7"/>
        <v>0</v>
      </c>
    </row>
    <row r="119" spans="1:16" x14ac:dyDescent="0.2">
      <c r="A119" s="9"/>
      <c r="B119" s="182"/>
      <c r="C119" s="52"/>
      <c r="D119" s="36"/>
      <c r="E119" s="299"/>
      <c r="F119" s="297"/>
      <c r="G119" s="52">
        <f t="shared" ref="G119:H182" si="9">G118-E119+C119</f>
        <v>0</v>
      </c>
      <c r="H119" s="36">
        <f t="shared" si="9"/>
        <v>0</v>
      </c>
      <c r="I119" s="36"/>
      <c r="J119" s="36"/>
      <c r="K119" s="36"/>
      <c r="L119" s="9"/>
      <c r="M119" s="9"/>
      <c r="N119" s="14"/>
      <c r="P119" s="14">
        <f t="shared" si="7"/>
        <v>0</v>
      </c>
    </row>
    <row r="120" spans="1:16" x14ac:dyDescent="0.2">
      <c r="A120" s="9"/>
      <c r="B120" s="182"/>
      <c r="C120" s="52"/>
      <c r="D120" s="36"/>
      <c r="E120" s="299"/>
      <c r="F120" s="297"/>
      <c r="G120" s="52">
        <f t="shared" si="9"/>
        <v>0</v>
      </c>
      <c r="H120" s="36">
        <f t="shared" si="9"/>
        <v>0</v>
      </c>
      <c r="I120" s="36"/>
      <c r="J120" s="36"/>
      <c r="K120" s="36"/>
      <c r="L120" s="9"/>
      <c r="M120" s="9"/>
      <c r="N120" s="14"/>
      <c r="P120" s="14">
        <f t="shared" si="7"/>
        <v>0</v>
      </c>
    </row>
    <row r="121" spans="1:16" x14ac:dyDescent="0.2">
      <c r="A121" s="9"/>
      <c r="B121" s="182"/>
      <c r="C121" s="52"/>
      <c r="D121" s="36"/>
      <c r="E121" s="52"/>
      <c r="F121" s="36"/>
      <c r="G121" s="52">
        <f t="shared" si="9"/>
        <v>0</v>
      </c>
      <c r="H121" s="36">
        <f t="shared" si="9"/>
        <v>0</v>
      </c>
      <c r="I121" s="36"/>
      <c r="J121" s="36"/>
      <c r="K121" s="36"/>
      <c r="L121" s="9"/>
      <c r="M121" s="9"/>
      <c r="N121" s="14"/>
      <c r="P121" s="14">
        <f t="shared" si="7"/>
        <v>0</v>
      </c>
    </row>
    <row r="122" spans="1:16" x14ac:dyDescent="0.2">
      <c r="A122" s="9"/>
      <c r="B122" s="182"/>
      <c r="C122" s="52"/>
      <c r="D122" s="36"/>
      <c r="E122" s="52"/>
      <c r="F122" s="36"/>
      <c r="G122" s="52">
        <f t="shared" si="9"/>
        <v>0</v>
      </c>
      <c r="H122" s="36">
        <f t="shared" si="9"/>
        <v>0</v>
      </c>
      <c r="I122" s="36"/>
      <c r="J122" s="36"/>
      <c r="K122" s="36"/>
      <c r="L122" s="9"/>
      <c r="M122" s="9"/>
      <c r="N122" s="14"/>
      <c r="P122" s="14">
        <f t="shared" si="7"/>
        <v>0</v>
      </c>
    </row>
    <row r="123" spans="1:16" x14ac:dyDescent="0.2">
      <c r="A123" s="9"/>
      <c r="B123" s="182"/>
      <c r="C123" s="52"/>
      <c r="D123" s="36"/>
      <c r="E123" s="52"/>
      <c r="F123" s="36"/>
      <c r="G123" s="52">
        <f t="shared" si="9"/>
        <v>0</v>
      </c>
      <c r="H123" s="36">
        <f t="shared" si="9"/>
        <v>0</v>
      </c>
      <c r="I123" s="36"/>
      <c r="J123" s="36"/>
      <c r="K123" s="36"/>
      <c r="L123" s="9"/>
      <c r="M123" s="9"/>
      <c r="N123" s="14"/>
      <c r="P123" s="14">
        <f t="shared" si="7"/>
        <v>0</v>
      </c>
    </row>
    <row r="124" spans="1:16" x14ac:dyDescent="0.2">
      <c r="A124" s="9"/>
      <c r="B124" s="182"/>
      <c r="C124" s="52"/>
      <c r="D124" s="36"/>
      <c r="E124" s="52"/>
      <c r="F124" s="36"/>
      <c r="G124" s="52">
        <f t="shared" si="9"/>
        <v>0</v>
      </c>
      <c r="H124" s="36">
        <f t="shared" si="9"/>
        <v>0</v>
      </c>
      <c r="I124" s="36"/>
      <c r="J124" s="36"/>
      <c r="K124" s="36"/>
      <c r="L124" s="9"/>
      <c r="M124" s="9"/>
      <c r="N124" s="14"/>
      <c r="P124" s="14">
        <f t="shared" si="7"/>
        <v>0</v>
      </c>
    </row>
    <row r="125" spans="1:16" x14ac:dyDescent="0.2">
      <c r="A125" s="9"/>
      <c r="B125" s="182"/>
      <c r="C125" s="52"/>
      <c r="D125" s="36"/>
      <c r="E125" s="52"/>
      <c r="F125" s="36"/>
      <c r="G125" s="52">
        <f t="shared" si="9"/>
        <v>0</v>
      </c>
      <c r="H125" s="36">
        <f t="shared" si="9"/>
        <v>0</v>
      </c>
      <c r="I125" s="36"/>
      <c r="J125" s="36"/>
      <c r="K125" s="36"/>
      <c r="L125" s="9"/>
      <c r="M125" s="9"/>
      <c r="N125" s="14"/>
      <c r="P125" s="14">
        <f t="shared" si="7"/>
        <v>0</v>
      </c>
    </row>
    <row r="126" spans="1:16" x14ac:dyDescent="0.2">
      <c r="A126" s="9"/>
      <c r="B126" s="182"/>
      <c r="C126" s="52"/>
      <c r="D126" s="36"/>
      <c r="E126" s="52"/>
      <c r="F126" s="36"/>
      <c r="G126" s="52">
        <f t="shared" si="9"/>
        <v>0</v>
      </c>
      <c r="H126" s="36">
        <f t="shared" si="9"/>
        <v>0</v>
      </c>
      <c r="I126" s="36"/>
      <c r="J126" s="36"/>
      <c r="K126" s="36"/>
      <c r="L126" s="9"/>
      <c r="M126" s="9"/>
      <c r="N126" s="14"/>
      <c r="P126" s="14">
        <f t="shared" si="7"/>
        <v>0</v>
      </c>
    </row>
    <row r="127" spans="1:16" x14ac:dyDescent="0.2">
      <c r="A127" s="9"/>
      <c r="B127" s="182"/>
      <c r="C127" s="52"/>
      <c r="D127" s="36"/>
      <c r="E127" s="52"/>
      <c r="F127" s="36"/>
      <c r="G127" s="52">
        <f t="shared" si="9"/>
        <v>0</v>
      </c>
      <c r="H127" s="36">
        <f t="shared" si="9"/>
        <v>0</v>
      </c>
      <c r="I127" s="36"/>
      <c r="J127" s="36"/>
      <c r="K127" s="36"/>
      <c r="L127" s="9"/>
      <c r="M127" s="9"/>
      <c r="N127" s="14"/>
      <c r="P127" s="14">
        <f t="shared" si="7"/>
        <v>0</v>
      </c>
    </row>
    <row r="128" spans="1:16" x14ac:dyDescent="0.2">
      <c r="A128" s="9"/>
      <c r="B128" s="182"/>
      <c r="C128" s="52"/>
      <c r="D128" s="36"/>
      <c r="E128" s="52"/>
      <c r="F128" s="36"/>
      <c r="G128" s="52">
        <f t="shared" si="9"/>
        <v>0</v>
      </c>
      <c r="H128" s="36">
        <f t="shared" si="9"/>
        <v>0</v>
      </c>
      <c r="I128" s="36"/>
      <c r="J128" s="36"/>
      <c r="K128" s="36"/>
      <c r="L128" s="9"/>
      <c r="M128" s="9"/>
      <c r="N128" s="14"/>
      <c r="P128" s="14">
        <f t="shared" si="7"/>
        <v>0</v>
      </c>
    </row>
    <row r="129" spans="1:16" x14ac:dyDescent="0.2">
      <c r="A129" s="9"/>
      <c r="B129" s="182"/>
      <c r="C129" s="52"/>
      <c r="D129" s="36"/>
      <c r="E129" s="52"/>
      <c r="F129" s="36"/>
      <c r="G129" s="52">
        <f t="shared" si="9"/>
        <v>0</v>
      </c>
      <c r="H129" s="36">
        <f t="shared" si="9"/>
        <v>0</v>
      </c>
      <c r="I129" s="36"/>
      <c r="J129" s="36"/>
      <c r="K129" s="36"/>
      <c r="L129" s="9"/>
      <c r="M129" s="9"/>
      <c r="N129" s="14"/>
      <c r="P129" s="14">
        <f t="shared" si="7"/>
        <v>0</v>
      </c>
    </row>
    <row r="130" spans="1:16" x14ac:dyDescent="0.2">
      <c r="B130" s="182"/>
      <c r="C130" s="52"/>
      <c r="D130" s="36"/>
      <c r="E130" s="52"/>
      <c r="F130" s="36"/>
      <c r="G130" s="52">
        <f t="shared" si="9"/>
        <v>0</v>
      </c>
      <c r="H130" s="36">
        <f t="shared" si="9"/>
        <v>0</v>
      </c>
      <c r="I130" s="36"/>
      <c r="J130" s="36"/>
      <c r="K130" s="36"/>
      <c r="L130" s="9"/>
      <c r="P130" s="14">
        <f t="shared" si="7"/>
        <v>0</v>
      </c>
    </row>
    <row r="131" spans="1:16" x14ac:dyDescent="0.2">
      <c r="B131" s="182"/>
      <c r="C131" s="52"/>
      <c r="D131" s="36"/>
      <c r="E131" s="52"/>
      <c r="F131" s="36"/>
      <c r="G131" s="52">
        <f t="shared" si="9"/>
        <v>0</v>
      </c>
      <c r="H131" s="36">
        <f t="shared" si="9"/>
        <v>0</v>
      </c>
      <c r="I131" s="36"/>
      <c r="J131" s="36"/>
      <c r="K131" s="36"/>
      <c r="L131" s="9"/>
      <c r="P131" s="14">
        <f t="shared" si="7"/>
        <v>0</v>
      </c>
    </row>
    <row r="132" spans="1:16" x14ac:dyDescent="0.2">
      <c r="B132" s="182"/>
      <c r="C132" s="52"/>
      <c r="D132" s="36"/>
      <c r="E132" s="52"/>
      <c r="F132" s="36"/>
      <c r="G132" s="52">
        <f t="shared" si="9"/>
        <v>0</v>
      </c>
      <c r="H132" s="36">
        <f t="shared" si="9"/>
        <v>0</v>
      </c>
      <c r="I132" s="36"/>
      <c r="J132" s="36"/>
      <c r="K132" s="36"/>
      <c r="L132" s="9"/>
      <c r="P132" s="14">
        <f t="shared" si="7"/>
        <v>0</v>
      </c>
    </row>
    <row r="133" spans="1:16" x14ac:dyDescent="0.2">
      <c r="B133" s="182"/>
      <c r="C133" s="52"/>
      <c r="D133" s="36"/>
      <c r="E133" s="52"/>
      <c r="F133" s="36"/>
      <c r="G133" s="52">
        <f t="shared" si="9"/>
        <v>0</v>
      </c>
      <c r="H133" s="36">
        <f t="shared" si="9"/>
        <v>0</v>
      </c>
      <c r="I133" s="36"/>
      <c r="J133" s="36"/>
      <c r="K133" s="36"/>
      <c r="L133" s="9"/>
      <c r="P133" s="14">
        <f t="shared" si="7"/>
        <v>0</v>
      </c>
    </row>
    <row r="134" spans="1:16" x14ac:dyDescent="0.2">
      <c r="B134" s="127"/>
      <c r="G134" s="13">
        <f t="shared" si="9"/>
        <v>0</v>
      </c>
      <c r="H134" s="9">
        <f t="shared" si="9"/>
        <v>0</v>
      </c>
      <c r="I134" s="9"/>
      <c r="J134" s="9"/>
      <c r="L134" s="9"/>
      <c r="P134" s="14">
        <f t="shared" si="7"/>
        <v>0</v>
      </c>
    </row>
    <row r="135" spans="1:16" x14ac:dyDescent="0.2">
      <c r="B135" s="127"/>
      <c r="G135" s="13">
        <f t="shared" si="9"/>
        <v>0</v>
      </c>
      <c r="H135" s="9">
        <f t="shared" si="9"/>
        <v>0</v>
      </c>
      <c r="I135" s="9"/>
      <c r="J135" s="9"/>
      <c r="L135" s="9"/>
      <c r="P135" s="14">
        <f t="shared" si="7"/>
        <v>0</v>
      </c>
    </row>
    <row r="136" spans="1:16" x14ac:dyDescent="0.2">
      <c r="B136" s="127"/>
      <c r="G136" s="13">
        <f t="shared" si="9"/>
        <v>0</v>
      </c>
      <c r="H136" s="9">
        <f t="shared" si="9"/>
        <v>0</v>
      </c>
      <c r="I136" s="9"/>
      <c r="J136" s="9"/>
      <c r="L136" s="9"/>
      <c r="P136" s="14">
        <f t="shared" si="7"/>
        <v>0</v>
      </c>
    </row>
    <row r="137" spans="1:16" x14ac:dyDescent="0.2">
      <c r="B137" s="127"/>
      <c r="G137" s="13">
        <f t="shared" si="9"/>
        <v>0</v>
      </c>
      <c r="H137" s="9">
        <f t="shared" si="9"/>
        <v>0</v>
      </c>
      <c r="I137" s="9"/>
      <c r="J137" s="9"/>
      <c r="L137" s="9"/>
      <c r="P137" s="14">
        <f t="shared" si="7"/>
        <v>0</v>
      </c>
    </row>
    <row r="138" spans="1:16" x14ac:dyDescent="0.2">
      <c r="B138" s="127"/>
      <c r="G138" s="13">
        <f t="shared" si="9"/>
        <v>0</v>
      </c>
      <c r="H138" s="9">
        <f t="shared" si="9"/>
        <v>0</v>
      </c>
      <c r="I138" s="9"/>
      <c r="J138" s="9"/>
      <c r="L138" s="9"/>
      <c r="P138" s="14">
        <f t="shared" ref="P138:P201" si="10">O138*G138</f>
        <v>0</v>
      </c>
    </row>
    <row r="139" spans="1:16" x14ac:dyDescent="0.2">
      <c r="B139" s="127"/>
      <c r="G139" s="13">
        <f t="shared" si="9"/>
        <v>0</v>
      </c>
      <c r="H139" s="9">
        <f t="shared" si="9"/>
        <v>0</v>
      </c>
      <c r="I139" s="9"/>
      <c r="J139" s="9"/>
      <c r="L139" s="9"/>
      <c r="P139" s="14">
        <f t="shared" si="10"/>
        <v>0</v>
      </c>
    </row>
    <row r="140" spans="1:16" x14ac:dyDescent="0.2">
      <c r="B140" s="127"/>
      <c r="G140" s="13">
        <f t="shared" si="9"/>
        <v>0</v>
      </c>
      <c r="H140" s="9">
        <f t="shared" si="9"/>
        <v>0</v>
      </c>
      <c r="I140" s="9"/>
      <c r="J140" s="9"/>
      <c r="L140" s="9"/>
      <c r="P140" s="14">
        <f t="shared" si="10"/>
        <v>0</v>
      </c>
    </row>
    <row r="141" spans="1:16" x14ac:dyDescent="0.2">
      <c r="B141" s="127"/>
      <c r="G141" s="13">
        <f t="shared" si="9"/>
        <v>0</v>
      </c>
      <c r="H141" s="9">
        <f t="shared" si="9"/>
        <v>0</v>
      </c>
      <c r="I141" s="9"/>
      <c r="J141" s="9"/>
      <c r="L141" s="9"/>
      <c r="P141" s="14">
        <f t="shared" si="10"/>
        <v>0</v>
      </c>
    </row>
    <row r="142" spans="1:16" x14ac:dyDescent="0.2">
      <c r="B142" s="127"/>
      <c r="G142" s="13">
        <f t="shared" si="9"/>
        <v>0</v>
      </c>
      <c r="H142" s="9">
        <f t="shared" si="9"/>
        <v>0</v>
      </c>
      <c r="I142" s="9"/>
      <c r="J142" s="9"/>
      <c r="L142" s="9"/>
      <c r="P142" s="14">
        <f t="shared" si="10"/>
        <v>0</v>
      </c>
    </row>
    <row r="143" spans="1:16" x14ac:dyDescent="0.2">
      <c r="B143" s="127"/>
      <c r="G143" s="13">
        <f t="shared" si="9"/>
        <v>0</v>
      </c>
      <c r="H143" s="9">
        <f t="shared" si="9"/>
        <v>0</v>
      </c>
      <c r="I143" s="9"/>
      <c r="J143" s="9"/>
      <c r="L143" s="9"/>
      <c r="P143" s="14">
        <f t="shared" si="10"/>
        <v>0</v>
      </c>
    </row>
    <row r="144" spans="1:16" x14ac:dyDescent="0.2">
      <c r="B144" s="127"/>
      <c r="G144" s="13">
        <f t="shared" si="9"/>
        <v>0</v>
      </c>
      <c r="H144" s="9">
        <f t="shared" si="9"/>
        <v>0</v>
      </c>
      <c r="I144" s="9"/>
      <c r="J144" s="9"/>
      <c r="L144" s="9"/>
      <c r="P144" s="14">
        <f t="shared" si="10"/>
        <v>0</v>
      </c>
    </row>
    <row r="145" spans="2:16" x14ac:dyDescent="0.2">
      <c r="B145" s="127"/>
      <c r="G145" s="13">
        <f t="shared" si="9"/>
        <v>0</v>
      </c>
      <c r="H145" s="9">
        <f t="shared" si="9"/>
        <v>0</v>
      </c>
      <c r="I145" s="9"/>
      <c r="J145" s="9"/>
      <c r="L145" s="9"/>
      <c r="P145" s="14">
        <f t="shared" si="10"/>
        <v>0</v>
      </c>
    </row>
    <row r="146" spans="2:16" x14ac:dyDescent="0.2">
      <c r="B146" s="127"/>
      <c r="G146" s="13">
        <f t="shared" si="9"/>
        <v>0</v>
      </c>
      <c r="H146" s="9">
        <f t="shared" si="9"/>
        <v>0</v>
      </c>
      <c r="I146" s="9"/>
      <c r="J146" s="9"/>
      <c r="L146" s="9"/>
      <c r="P146" s="14">
        <f t="shared" si="10"/>
        <v>0</v>
      </c>
    </row>
    <row r="147" spans="2:16" x14ac:dyDescent="0.2">
      <c r="B147" s="127"/>
      <c r="G147" s="13">
        <f t="shared" si="9"/>
        <v>0</v>
      </c>
      <c r="H147" s="9">
        <f t="shared" si="9"/>
        <v>0</v>
      </c>
      <c r="I147" s="9"/>
      <c r="J147" s="9"/>
      <c r="L147" s="9"/>
      <c r="P147" s="14">
        <f t="shared" si="10"/>
        <v>0</v>
      </c>
    </row>
    <row r="148" spans="2:16" x14ac:dyDescent="0.2">
      <c r="B148" s="127"/>
      <c r="G148" s="13">
        <f t="shared" si="9"/>
        <v>0</v>
      </c>
      <c r="H148" s="9">
        <f t="shared" si="9"/>
        <v>0</v>
      </c>
      <c r="I148" s="9"/>
      <c r="J148" s="9"/>
      <c r="L148" s="9"/>
      <c r="P148" s="14">
        <f t="shared" si="10"/>
        <v>0</v>
      </c>
    </row>
    <row r="149" spans="2:16" x14ac:dyDescent="0.2">
      <c r="B149" s="127"/>
      <c r="G149" s="13">
        <f t="shared" si="9"/>
        <v>0</v>
      </c>
      <c r="H149" s="9">
        <f t="shared" si="9"/>
        <v>0</v>
      </c>
      <c r="I149" s="9"/>
      <c r="J149" s="9"/>
      <c r="L149" s="9"/>
      <c r="P149" s="14">
        <f t="shared" si="10"/>
        <v>0</v>
      </c>
    </row>
    <row r="150" spans="2:16" x14ac:dyDescent="0.2">
      <c r="B150" s="127"/>
      <c r="G150" s="13">
        <f t="shared" si="9"/>
        <v>0</v>
      </c>
      <c r="H150" s="9">
        <f t="shared" si="9"/>
        <v>0</v>
      </c>
      <c r="I150" s="9"/>
      <c r="J150" s="9"/>
      <c r="L150" s="9"/>
      <c r="P150" s="14">
        <f t="shared" si="10"/>
        <v>0</v>
      </c>
    </row>
    <row r="151" spans="2:16" x14ac:dyDescent="0.2">
      <c r="B151" s="127"/>
      <c r="G151" s="13">
        <f t="shared" si="9"/>
        <v>0</v>
      </c>
      <c r="H151" s="9">
        <f t="shared" si="9"/>
        <v>0</v>
      </c>
      <c r="I151" s="9"/>
      <c r="J151" s="9"/>
      <c r="L151" s="9"/>
      <c r="P151" s="14">
        <f t="shared" si="10"/>
        <v>0</v>
      </c>
    </row>
    <row r="152" spans="2:16" x14ac:dyDescent="0.2">
      <c r="B152" s="127"/>
      <c r="G152" s="13">
        <f t="shared" si="9"/>
        <v>0</v>
      </c>
      <c r="H152" s="9">
        <f t="shared" si="9"/>
        <v>0</v>
      </c>
      <c r="I152" s="9"/>
      <c r="J152" s="9"/>
      <c r="L152" s="9"/>
      <c r="P152" s="14">
        <f t="shared" si="10"/>
        <v>0</v>
      </c>
    </row>
    <row r="153" spans="2:16" x14ac:dyDescent="0.2">
      <c r="B153" s="127"/>
      <c r="G153" s="13">
        <f t="shared" si="9"/>
        <v>0</v>
      </c>
      <c r="H153" s="9">
        <f t="shared" si="9"/>
        <v>0</v>
      </c>
      <c r="I153" s="9"/>
      <c r="J153" s="9"/>
      <c r="L153" s="9" t="str">
        <f t="shared" ref="L153:L203" si="11">IF(D153&gt;0,D153," ")</f>
        <v xml:space="preserve"> </v>
      </c>
      <c r="P153" s="14">
        <f t="shared" si="10"/>
        <v>0</v>
      </c>
    </row>
    <row r="154" spans="2:16" x14ac:dyDescent="0.2">
      <c r="B154" s="127"/>
      <c r="G154" s="13">
        <f t="shared" si="9"/>
        <v>0</v>
      </c>
      <c r="H154" s="9">
        <f t="shared" si="9"/>
        <v>0</v>
      </c>
      <c r="I154" s="9"/>
      <c r="J154" s="9"/>
      <c r="L154" s="9" t="str">
        <f t="shared" si="11"/>
        <v xml:space="preserve"> </v>
      </c>
      <c r="P154" s="14">
        <f t="shared" si="10"/>
        <v>0</v>
      </c>
    </row>
    <row r="155" spans="2:16" x14ac:dyDescent="0.2">
      <c r="B155" s="127"/>
      <c r="G155" s="13">
        <f t="shared" si="9"/>
        <v>0</v>
      </c>
      <c r="H155" s="9">
        <f t="shared" si="9"/>
        <v>0</v>
      </c>
      <c r="I155" s="9"/>
      <c r="J155" s="9"/>
      <c r="L155" s="9" t="str">
        <f t="shared" si="11"/>
        <v xml:space="preserve"> </v>
      </c>
      <c r="P155" s="14">
        <f t="shared" si="10"/>
        <v>0</v>
      </c>
    </row>
    <row r="156" spans="2:16" x14ac:dyDescent="0.2">
      <c r="B156" s="127"/>
      <c r="G156" s="13">
        <f t="shared" si="9"/>
        <v>0</v>
      </c>
      <c r="H156" s="9">
        <f t="shared" si="9"/>
        <v>0</v>
      </c>
      <c r="I156" s="9"/>
      <c r="J156" s="9"/>
      <c r="L156" s="9" t="str">
        <f t="shared" si="11"/>
        <v xml:space="preserve"> </v>
      </c>
      <c r="P156" s="14">
        <f t="shared" si="10"/>
        <v>0</v>
      </c>
    </row>
    <row r="157" spans="2:16" x14ac:dyDescent="0.2">
      <c r="B157" s="127"/>
      <c r="G157" s="13">
        <f t="shared" si="9"/>
        <v>0</v>
      </c>
      <c r="H157" s="9">
        <f t="shared" si="9"/>
        <v>0</v>
      </c>
      <c r="I157" s="9"/>
      <c r="J157" s="9"/>
      <c r="L157" s="9" t="str">
        <f t="shared" si="11"/>
        <v xml:space="preserve"> </v>
      </c>
      <c r="P157" s="14">
        <f t="shared" si="10"/>
        <v>0</v>
      </c>
    </row>
    <row r="158" spans="2:16" x14ac:dyDescent="0.2">
      <c r="B158" s="127"/>
      <c r="G158" s="13">
        <f t="shared" si="9"/>
        <v>0</v>
      </c>
      <c r="H158" s="9">
        <f t="shared" si="9"/>
        <v>0</v>
      </c>
      <c r="I158" s="9"/>
      <c r="J158" s="9"/>
      <c r="L158" s="9" t="str">
        <f t="shared" si="11"/>
        <v xml:space="preserve"> </v>
      </c>
      <c r="P158" s="14">
        <f t="shared" si="10"/>
        <v>0</v>
      </c>
    </row>
    <row r="159" spans="2:16" x14ac:dyDescent="0.2">
      <c r="B159" s="127"/>
      <c r="G159" s="13">
        <f t="shared" si="9"/>
        <v>0</v>
      </c>
      <c r="H159" s="9">
        <f t="shared" si="9"/>
        <v>0</v>
      </c>
      <c r="I159" s="9"/>
      <c r="J159" s="9"/>
      <c r="L159" s="9" t="str">
        <f t="shared" si="11"/>
        <v xml:space="preserve"> </v>
      </c>
      <c r="P159" s="14">
        <f t="shared" si="10"/>
        <v>0</v>
      </c>
    </row>
    <row r="160" spans="2:16" x14ac:dyDescent="0.2">
      <c r="B160" s="127"/>
      <c r="G160" s="13">
        <f t="shared" si="9"/>
        <v>0</v>
      </c>
      <c r="H160" s="9">
        <f t="shared" si="9"/>
        <v>0</v>
      </c>
      <c r="I160" s="9"/>
      <c r="J160" s="9"/>
      <c r="L160" s="9" t="str">
        <f t="shared" si="11"/>
        <v xml:space="preserve"> </v>
      </c>
      <c r="P160" s="14">
        <f t="shared" si="10"/>
        <v>0</v>
      </c>
    </row>
    <row r="161" spans="2:16" x14ac:dyDescent="0.2">
      <c r="B161" s="127"/>
      <c r="G161" s="13">
        <f t="shared" si="9"/>
        <v>0</v>
      </c>
      <c r="H161" s="9">
        <f t="shared" si="9"/>
        <v>0</v>
      </c>
      <c r="I161" s="9"/>
      <c r="J161" s="9"/>
      <c r="L161" s="9" t="str">
        <f t="shared" si="11"/>
        <v xml:space="preserve"> </v>
      </c>
      <c r="P161" s="14">
        <f t="shared" si="10"/>
        <v>0</v>
      </c>
    </row>
    <row r="162" spans="2:16" x14ac:dyDescent="0.2">
      <c r="B162" s="127"/>
      <c r="G162" s="13">
        <f t="shared" si="9"/>
        <v>0</v>
      </c>
      <c r="H162" s="9">
        <f t="shared" si="9"/>
        <v>0</v>
      </c>
      <c r="I162" s="9"/>
      <c r="J162" s="9"/>
      <c r="L162" s="9" t="str">
        <f t="shared" si="11"/>
        <v xml:space="preserve"> </v>
      </c>
      <c r="P162" s="14">
        <f t="shared" si="10"/>
        <v>0</v>
      </c>
    </row>
    <row r="163" spans="2:16" x14ac:dyDescent="0.2">
      <c r="B163" s="127"/>
      <c r="G163" s="13">
        <f t="shared" si="9"/>
        <v>0</v>
      </c>
      <c r="H163" s="9">
        <f t="shared" si="9"/>
        <v>0</v>
      </c>
      <c r="I163" s="9"/>
      <c r="J163" s="9"/>
      <c r="L163" s="9" t="str">
        <f t="shared" si="11"/>
        <v xml:space="preserve"> </v>
      </c>
      <c r="P163" s="14">
        <f t="shared" si="10"/>
        <v>0</v>
      </c>
    </row>
    <row r="164" spans="2:16" x14ac:dyDescent="0.2">
      <c r="B164" s="127"/>
      <c r="G164" s="13">
        <f t="shared" si="9"/>
        <v>0</v>
      </c>
      <c r="H164" s="9">
        <f t="shared" si="9"/>
        <v>0</v>
      </c>
      <c r="I164" s="9"/>
      <c r="J164" s="9"/>
      <c r="L164" s="9" t="str">
        <f t="shared" si="11"/>
        <v xml:space="preserve"> </v>
      </c>
      <c r="P164" s="14">
        <f t="shared" si="10"/>
        <v>0</v>
      </c>
    </row>
    <row r="165" spans="2:16" x14ac:dyDescent="0.2">
      <c r="B165" s="127"/>
      <c r="G165" s="13">
        <f t="shared" si="9"/>
        <v>0</v>
      </c>
      <c r="H165" s="9">
        <f t="shared" si="9"/>
        <v>0</v>
      </c>
      <c r="I165" s="9"/>
      <c r="J165" s="9"/>
      <c r="L165" s="9" t="str">
        <f t="shared" si="11"/>
        <v xml:space="preserve"> </v>
      </c>
      <c r="P165" s="14">
        <f t="shared" si="10"/>
        <v>0</v>
      </c>
    </row>
    <row r="166" spans="2:16" x14ac:dyDescent="0.2">
      <c r="B166" s="127"/>
      <c r="G166" s="13">
        <f t="shared" si="9"/>
        <v>0</v>
      </c>
      <c r="H166" s="9">
        <f t="shared" si="9"/>
        <v>0</v>
      </c>
      <c r="I166" s="9"/>
      <c r="J166" s="9"/>
      <c r="L166" s="9" t="str">
        <f t="shared" si="11"/>
        <v xml:space="preserve"> </v>
      </c>
      <c r="P166" s="14">
        <f t="shared" si="10"/>
        <v>0</v>
      </c>
    </row>
    <row r="167" spans="2:16" x14ac:dyDescent="0.2">
      <c r="B167" s="127"/>
      <c r="G167" s="13">
        <f t="shared" si="9"/>
        <v>0</v>
      </c>
      <c r="H167" s="9">
        <f t="shared" si="9"/>
        <v>0</v>
      </c>
      <c r="I167" s="9"/>
      <c r="J167" s="9"/>
      <c r="L167" s="9" t="str">
        <f t="shared" si="11"/>
        <v xml:space="preserve"> </v>
      </c>
      <c r="P167" s="14">
        <f t="shared" si="10"/>
        <v>0</v>
      </c>
    </row>
    <row r="168" spans="2:16" x14ac:dyDescent="0.2">
      <c r="B168" s="127"/>
      <c r="G168" s="13">
        <f t="shared" si="9"/>
        <v>0</v>
      </c>
      <c r="H168" s="9">
        <f t="shared" si="9"/>
        <v>0</v>
      </c>
      <c r="I168" s="9"/>
      <c r="J168" s="9"/>
      <c r="L168" s="9" t="str">
        <f t="shared" si="11"/>
        <v xml:space="preserve"> </v>
      </c>
      <c r="P168" s="14">
        <f t="shared" si="10"/>
        <v>0</v>
      </c>
    </row>
    <row r="169" spans="2:16" x14ac:dyDescent="0.2">
      <c r="B169" s="127"/>
      <c r="G169" s="13">
        <f t="shared" si="9"/>
        <v>0</v>
      </c>
      <c r="H169" s="9">
        <f t="shared" si="9"/>
        <v>0</v>
      </c>
      <c r="I169" s="9"/>
      <c r="J169" s="9"/>
      <c r="L169" s="9" t="str">
        <f t="shared" si="11"/>
        <v xml:space="preserve"> </v>
      </c>
      <c r="P169" s="14">
        <f t="shared" si="10"/>
        <v>0</v>
      </c>
    </row>
    <row r="170" spans="2:16" x14ac:dyDescent="0.2">
      <c r="B170" s="127"/>
      <c r="G170" s="13">
        <f t="shared" si="9"/>
        <v>0</v>
      </c>
      <c r="H170" s="9">
        <f t="shared" si="9"/>
        <v>0</v>
      </c>
      <c r="I170" s="9"/>
      <c r="J170" s="9"/>
      <c r="L170" s="9" t="str">
        <f t="shared" si="11"/>
        <v xml:space="preserve"> </v>
      </c>
      <c r="P170" s="14">
        <f t="shared" si="10"/>
        <v>0</v>
      </c>
    </row>
    <row r="171" spans="2:16" x14ac:dyDescent="0.2">
      <c r="B171" s="127"/>
      <c r="G171" s="13">
        <f t="shared" si="9"/>
        <v>0</v>
      </c>
      <c r="H171" s="9">
        <f t="shared" si="9"/>
        <v>0</v>
      </c>
      <c r="I171" s="9"/>
      <c r="J171" s="9"/>
      <c r="L171" s="9" t="str">
        <f t="shared" si="11"/>
        <v xml:space="preserve"> </v>
      </c>
      <c r="P171" s="14">
        <f t="shared" si="10"/>
        <v>0</v>
      </c>
    </row>
    <row r="172" spans="2:16" x14ac:dyDescent="0.2">
      <c r="B172" s="127"/>
      <c r="G172" s="13">
        <f t="shared" si="9"/>
        <v>0</v>
      </c>
      <c r="H172" s="9">
        <f t="shared" si="9"/>
        <v>0</v>
      </c>
      <c r="I172" s="9"/>
      <c r="J172" s="9"/>
      <c r="L172" s="9" t="str">
        <f t="shared" si="11"/>
        <v xml:space="preserve"> </v>
      </c>
      <c r="P172" s="14">
        <f t="shared" si="10"/>
        <v>0</v>
      </c>
    </row>
    <row r="173" spans="2:16" x14ac:dyDescent="0.2">
      <c r="B173" s="127"/>
      <c r="G173" s="13">
        <f t="shared" si="9"/>
        <v>0</v>
      </c>
      <c r="H173" s="9">
        <f t="shared" si="9"/>
        <v>0</v>
      </c>
      <c r="I173" s="9"/>
      <c r="J173" s="9"/>
      <c r="L173" s="9" t="str">
        <f t="shared" si="11"/>
        <v xml:space="preserve"> </v>
      </c>
      <c r="P173" s="14">
        <f t="shared" si="10"/>
        <v>0</v>
      </c>
    </row>
    <row r="174" spans="2:16" x14ac:dyDescent="0.2">
      <c r="B174" s="127"/>
      <c r="G174" s="13">
        <f t="shared" si="9"/>
        <v>0</v>
      </c>
      <c r="H174" s="9">
        <f t="shared" si="9"/>
        <v>0</v>
      </c>
      <c r="I174" s="9"/>
      <c r="J174" s="9"/>
      <c r="L174" s="9" t="str">
        <f t="shared" si="11"/>
        <v xml:space="preserve"> </v>
      </c>
      <c r="P174" s="14">
        <f t="shared" si="10"/>
        <v>0</v>
      </c>
    </row>
    <row r="175" spans="2:16" x14ac:dyDescent="0.2">
      <c r="B175" s="127"/>
      <c r="G175" s="13">
        <f t="shared" si="9"/>
        <v>0</v>
      </c>
      <c r="H175" s="9">
        <f t="shared" si="9"/>
        <v>0</v>
      </c>
      <c r="I175" s="9"/>
      <c r="J175" s="9"/>
      <c r="L175" s="9" t="str">
        <f t="shared" si="11"/>
        <v xml:space="preserve"> </v>
      </c>
      <c r="P175" s="14">
        <f t="shared" si="10"/>
        <v>0</v>
      </c>
    </row>
    <row r="176" spans="2:16" x14ac:dyDescent="0.2">
      <c r="B176" s="127"/>
      <c r="G176" s="13">
        <f t="shared" si="9"/>
        <v>0</v>
      </c>
      <c r="H176" s="9">
        <f t="shared" si="9"/>
        <v>0</v>
      </c>
      <c r="I176" s="9"/>
      <c r="J176" s="9"/>
      <c r="L176" s="9" t="str">
        <f t="shared" si="11"/>
        <v xml:space="preserve"> </v>
      </c>
      <c r="P176" s="14">
        <f t="shared" si="10"/>
        <v>0</v>
      </c>
    </row>
    <row r="177" spans="2:16" x14ac:dyDescent="0.2">
      <c r="B177" s="127"/>
      <c r="G177" s="13">
        <f t="shared" si="9"/>
        <v>0</v>
      </c>
      <c r="H177" s="9">
        <f t="shared" si="9"/>
        <v>0</v>
      </c>
      <c r="I177" s="9"/>
      <c r="J177" s="9"/>
      <c r="L177" s="9" t="str">
        <f t="shared" si="11"/>
        <v xml:space="preserve"> </v>
      </c>
      <c r="P177" s="14">
        <f t="shared" si="10"/>
        <v>0</v>
      </c>
    </row>
    <row r="178" spans="2:16" x14ac:dyDescent="0.2">
      <c r="B178" s="127"/>
      <c r="G178" s="13">
        <f t="shared" si="9"/>
        <v>0</v>
      </c>
      <c r="H178" s="9">
        <f t="shared" si="9"/>
        <v>0</v>
      </c>
      <c r="I178" s="9"/>
      <c r="J178" s="9"/>
      <c r="L178" s="9" t="str">
        <f t="shared" si="11"/>
        <v xml:space="preserve"> </v>
      </c>
      <c r="P178" s="14">
        <f t="shared" si="10"/>
        <v>0</v>
      </c>
    </row>
    <row r="179" spans="2:16" x14ac:dyDescent="0.2">
      <c r="B179" s="127"/>
      <c r="G179" s="13">
        <f t="shared" si="9"/>
        <v>0</v>
      </c>
      <c r="H179" s="9">
        <f t="shared" si="9"/>
        <v>0</v>
      </c>
      <c r="I179" s="9"/>
      <c r="J179" s="9"/>
      <c r="L179" s="9" t="str">
        <f t="shared" si="11"/>
        <v xml:space="preserve"> </v>
      </c>
      <c r="P179" s="14">
        <f t="shared" si="10"/>
        <v>0</v>
      </c>
    </row>
    <row r="180" spans="2:16" x14ac:dyDescent="0.2">
      <c r="B180" s="127"/>
      <c r="G180" s="13">
        <f t="shared" si="9"/>
        <v>0</v>
      </c>
      <c r="H180" s="9">
        <f t="shared" si="9"/>
        <v>0</v>
      </c>
      <c r="I180" s="9"/>
      <c r="J180" s="9"/>
      <c r="L180" s="9" t="str">
        <f t="shared" si="11"/>
        <v xml:space="preserve"> </v>
      </c>
      <c r="P180" s="14">
        <f t="shared" si="10"/>
        <v>0</v>
      </c>
    </row>
    <row r="181" spans="2:16" x14ac:dyDescent="0.2">
      <c r="B181" s="127"/>
      <c r="G181" s="13">
        <f t="shared" si="9"/>
        <v>0</v>
      </c>
      <c r="H181" s="9">
        <f t="shared" si="9"/>
        <v>0</v>
      </c>
      <c r="I181" s="9"/>
      <c r="J181" s="9"/>
      <c r="L181" s="9" t="str">
        <f t="shared" si="11"/>
        <v xml:space="preserve"> </v>
      </c>
      <c r="P181" s="14">
        <f t="shared" si="10"/>
        <v>0</v>
      </c>
    </row>
    <row r="182" spans="2:16" x14ac:dyDescent="0.2">
      <c r="B182" s="127"/>
      <c r="G182" s="13">
        <f t="shared" si="9"/>
        <v>0</v>
      </c>
      <c r="H182" s="9">
        <f t="shared" si="9"/>
        <v>0</v>
      </c>
      <c r="I182" s="9"/>
      <c r="J182" s="9"/>
      <c r="L182" s="9" t="str">
        <f t="shared" si="11"/>
        <v xml:space="preserve"> </v>
      </c>
      <c r="P182" s="14">
        <f t="shared" si="10"/>
        <v>0</v>
      </c>
    </row>
    <row r="183" spans="2:16" x14ac:dyDescent="0.2">
      <c r="B183" s="127"/>
      <c r="G183" s="13">
        <f t="shared" ref="G183:H208" si="12">G182-E183+C183</f>
        <v>0</v>
      </c>
      <c r="H183" s="9">
        <f t="shared" si="12"/>
        <v>0</v>
      </c>
      <c r="I183" s="9"/>
      <c r="J183" s="9"/>
      <c r="L183" s="9" t="str">
        <f t="shared" si="11"/>
        <v xml:space="preserve"> </v>
      </c>
      <c r="P183" s="14">
        <f t="shared" si="10"/>
        <v>0</v>
      </c>
    </row>
    <row r="184" spans="2:16" x14ac:dyDescent="0.2">
      <c r="B184" s="127"/>
      <c r="G184" s="13">
        <f t="shared" si="12"/>
        <v>0</v>
      </c>
      <c r="H184" s="9">
        <f t="shared" si="12"/>
        <v>0</v>
      </c>
      <c r="I184" s="9"/>
      <c r="J184" s="9"/>
      <c r="L184" s="9" t="str">
        <f t="shared" si="11"/>
        <v xml:space="preserve"> </v>
      </c>
      <c r="P184" s="14">
        <f t="shared" si="10"/>
        <v>0</v>
      </c>
    </row>
    <row r="185" spans="2:16" x14ac:dyDescent="0.2">
      <c r="B185" s="127"/>
      <c r="G185" s="13">
        <f t="shared" si="12"/>
        <v>0</v>
      </c>
      <c r="H185" s="9">
        <f t="shared" si="12"/>
        <v>0</v>
      </c>
      <c r="I185" s="9"/>
      <c r="J185" s="9"/>
      <c r="L185" s="9" t="str">
        <f t="shared" si="11"/>
        <v xml:space="preserve"> </v>
      </c>
      <c r="P185" s="14">
        <f t="shared" si="10"/>
        <v>0</v>
      </c>
    </row>
    <row r="186" spans="2:16" x14ac:dyDescent="0.2">
      <c r="B186" s="127"/>
      <c r="G186" s="13">
        <f t="shared" si="12"/>
        <v>0</v>
      </c>
      <c r="H186" s="9">
        <f t="shared" si="12"/>
        <v>0</v>
      </c>
      <c r="I186" s="9"/>
      <c r="J186" s="9"/>
      <c r="L186" s="9" t="str">
        <f t="shared" si="11"/>
        <v xml:space="preserve"> </v>
      </c>
      <c r="P186" s="14">
        <f t="shared" si="10"/>
        <v>0</v>
      </c>
    </row>
    <row r="187" spans="2:16" x14ac:dyDescent="0.2">
      <c r="B187" s="127"/>
      <c r="G187" s="13">
        <f t="shared" si="12"/>
        <v>0</v>
      </c>
      <c r="H187" s="9">
        <f t="shared" si="12"/>
        <v>0</v>
      </c>
      <c r="I187" s="9"/>
      <c r="J187" s="9"/>
      <c r="L187" s="9" t="str">
        <f t="shared" si="11"/>
        <v xml:space="preserve"> </v>
      </c>
      <c r="P187" s="14">
        <f t="shared" si="10"/>
        <v>0</v>
      </c>
    </row>
    <row r="188" spans="2:16" x14ac:dyDescent="0.2">
      <c r="B188" s="127"/>
      <c r="G188" s="13">
        <f t="shared" si="12"/>
        <v>0</v>
      </c>
      <c r="H188" s="9">
        <f t="shared" si="12"/>
        <v>0</v>
      </c>
      <c r="I188" s="9"/>
      <c r="J188" s="9"/>
      <c r="L188" s="9" t="str">
        <f t="shared" si="11"/>
        <v xml:space="preserve"> </v>
      </c>
      <c r="P188" s="14">
        <f t="shared" si="10"/>
        <v>0</v>
      </c>
    </row>
    <row r="189" spans="2:16" x14ac:dyDescent="0.2">
      <c r="B189" s="127"/>
      <c r="G189" s="13">
        <f t="shared" si="12"/>
        <v>0</v>
      </c>
      <c r="H189" s="9">
        <f t="shared" si="12"/>
        <v>0</v>
      </c>
      <c r="I189" s="9"/>
      <c r="J189" s="9"/>
      <c r="L189" s="9" t="str">
        <f t="shared" si="11"/>
        <v xml:space="preserve"> </v>
      </c>
      <c r="P189" s="14">
        <f t="shared" si="10"/>
        <v>0</v>
      </c>
    </row>
    <row r="190" spans="2:16" x14ac:dyDescent="0.2">
      <c r="B190" s="127"/>
      <c r="G190" s="13">
        <f t="shared" si="12"/>
        <v>0</v>
      </c>
      <c r="H190" s="9">
        <f t="shared" si="12"/>
        <v>0</v>
      </c>
      <c r="I190" s="9"/>
      <c r="J190" s="9"/>
      <c r="L190" s="9" t="str">
        <f t="shared" si="11"/>
        <v xml:space="preserve"> </v>
      </c>
      <c r="P190" s="14">
        <f t="shared" si="10"/>
        <v>0</v>
      </c>
    </row>
    <row r="191" spans="2:16" x14ac:dyDescent="0.2">
      <c r="B191" s="127"/>
      <c r="G191" s="13">
        <f t="shared" si="12"/>
        <v>0</v>
      </c>
      <c r="H191" s="9">
        <f t="shared" si="12"/>
        <v>0</v>
      </c>
      <c r="I191" s="9"/>
      <c r="J191" s="9"/>
      <c r="L191" s="9" t="str">
        <f t="shared" si="11"/>
        <v xml:space="preserve"> </v>
      </c>
      <c r="P191" s="14">
        <f t="shared" si="10"/>
        <v>0</v>
      </c>
    </row>
    <row r="192" spans="2:16" x14ac:dyDescent="0.2">
      <c r="B192" s="127"/>
      <c r="G192" s="13">
        <f t="shared" si="12"/>
        <v>0</v>
      </c>
      <c r="H192" s="9">
        <f t="shared" si="12"/>
        <v>0</v>
      </c>
      <c r="I192" s="9"/>
      <c r="J192" s="9"/>
      <c r="L192" s="9" t="str">
        <f t="shared" si="11"/>
        <v xml:space="preserve"> </v>
      </c>
      <c r="P192" s="14">
        <f t="shared" si="10"/>
        <v>0</v>
      </c>
    </row>
    <row r="193" spans="7:16" x14ac:dyDescent="0.2">
      <c r="G193" s="13">
        <f t="shared" si="12"/>
        <v>0</v>
      </c>
      <c r="H193" s="9">
        <f t="shared" si="12"/>
        <v>0</v>
      </c>
      <c r="I193" s="9"/>
      <c r="J193" s="9"/>
      <c r="L193" s="9" t="str">
        <f t="shared" si="11"/>
        <v xml:space="preserve"> </v>
      </c>
      <c r="P193" s="14">
        <f t="shared" si="10"/>
        <v>0</v>
      </c>
    </row>
    <row r="194" spans="7:16" x14ac:dyDescent="0.2">
      <c r="G194" s="13">
        <f t="shared" si="12"/>
        <v>0</v>
      </c>
      <c r="H194" s="9">
        <f t="shared" si="12"/>
        <v>0</v>
      </c>
      <c r="I194" s="9"/>
      <c r="J194" s="9"/>
      <c r="L194" s="9" t="str">
        <f t="shared" si="11"/>
        <v xml:space="preserve"> </v>
      </c>
      <c r="P194" s="14">
        <f t="shared" si="10"/>
        <v>0</v>
      </c>
    </row>
    <row r="195" spans="7:16" x14ac:dyDescent="0.2">
      <c r="G195" s="13">
        <f t="shared" si="12"/>
        <v>0</v>
      </c>
      <c r="H195" s="9">
        <f t="shared" si="12"/>
        <v>0</v>
      </c>
      <c r="I195" s="9"/>
      <c r="J195" s="9"/>
      <c r="L195" s="9" t="str">
        <f t="shared" si="11"/>
        <v xml:space="preserve"> </v>
      </c>
      <c r="P195" s="14">
        <f t="shared" si="10"/>
        <v>0</v>
      </c>
    </row>
    <row r="196" spans="7:16" x14ac:dyDescent="0.2">
      <c r="G196" s="13">
        <f t="shared" si="12"/>
        <v>0</v>
      </c>
      <c r="H196" s="9">
        <f t="shared" si="12"/>
        <v>0</v>
      </c>
      <c r="I196" s="9"/>
      <c r="J196" s="9"/>
      <c r="L196" s="9" t="str">
        <f t="shared" si="11"/>
        <v xml:space="preserve"> </v>
      </c>
      <c r="P196" s="14">
        <f t="shared" si="10"/>
        <v>0</v>
      </c>
    </row>
    <row r="197" spans="7:16" x14ac:dyDescent="0.2">
      <c r="G197" s="13">
        <f t="shared" si="12"/>
        <v>0</v>
      </c>
      <c r="H197" s="9">
        <f t="shared" si="12"/>
        <v>0</v>
      </c>
      <c r="I197" s="9"/>
      <c r="J197" s="9"/>
      <c r="L197" s="9" t="str">
        <f t="shared" si="11"/>
        <v xml:space="preserve"> </v>
      </c>
      <c r="P197" s="14">
        <f t="shared" si="10"/>
        <v>0</v>
      </c>
    </row>
    <row r="198" spans="7:16" x14ac:dyDescent="0.2">
      <c r="G198" s="13">
        <f t="shared" si="12"/>
        <v>0</v>
      </c>
      <c r="H198" s="9">
        <f t="shared" si="12"/>
        <v>0</v>
      </c>
      <c r="I198" s="9"/>
      <c r="J198" s="9"/>
      <c r="L198" s="9" t="str">
        <f t="shared" si="11"/>
        <v xml:space="preserve"> </v>
      </c>
      <c r="P198" s="14">
        <f t="shared" si="10"/>
        <v>0</v>
      </c>
    </row>
    <row r="199" spans="7:16" x14ac:dyDescent="0.2">
      <c r="G199" s="13">
        <f t="shared" si="12"/>
        <v>0</v>
      </c>
      <c r="H199" s="9">
        <f t="shared" si="12"/>
        <v>0</v>
      </c>
      <c r="I199" s="9"/>
      <c r="J199" s="9"/>
      <c r="L199" s="9" t="str">
        <f t="shared" si="11"/>
        <v xml:space="preserve"> </v>
      </c>
      <c r="P199" s="14">
        <f t="shared" si="10"/>
        <v>0</v>
      </c>
    </row>
    <row r="200" spans="7:16" x14ac:dyDescent="0.2">
      <c r="G200" s="13">
        <f t="shared" si="12"/>
        <v>0</v>
      </c>
      <c r="H200" s="9">
        <f t="shared" si="12"/>
        <v>0</v>
      </c>
      <c r="I200" s="9"/>
      <c r="J200" s="9"/>
      <c r="L200" s="9" t="str">
        <f t="shared" si="11"/>
        <v xml:space="preserve"> </v>
      </c>
      <c r="P200" s="14">
        <f t="shared" si="10"/>
        <v>0</v>
      </c>
    </row>
    <row r="201" spans="7:16" x14ac:dyDescent="0.2">
      <c r="G201" s="13">
        <f t="shared" si="12"/>
        <v>0</v>
      </c>
      <c r="H201" s="9">
        <f t="shared" si="12"/>
        <v>0</v>
      </c>
      <c r="I201" s="9"/>
      <c r="J201" s="9"/>
      <c r="L201" s="9" t="str">
        <f t="shared" si="11"/>
        <v xml:space="preserve"> </v>
      </c>
      <c r="P201" s="14">
        <f t="shared" si="10"/>
        <v>0</v>
      </c>
    </row>
    <row r="202" spans="7:16" x14ac:dyDescent="0.2">
      <c r="G202" s="13">
        <f t="shared" si="12"/>
        <v>0</v>
      </c>
      <c r="H202" s="9">
        <f t="shared" si="12"/>
        <v>0</v>
      </c>
      <c r="I202" s="9"/>
      <c r="J202" s="9"/>
      <c r="L202" s="9" t="str">
        <f t="shared" si="11"/>
        <v xml:space="preserve"> </v>
      </c>
      <c r="P202" s="14">
        <f t="shared" ref="P202:P208" si="13">O202*G202</f>
        <v>0</v>
      </c>
    </row>
    <row r="203" spans="7:16" x14ac:dyDescent="0.2">
      <c r="G203" s="13">
        <f t="shared" si="12"/>
        <v>0</v>
      </c>
      <c r="H203" s="9">
        <f t="shared" si="12"/>
        <v>0</v>
      </c>
      <c r="I203" s="9"/>
      <c r="J203" s="9"/>
      <c r="L203" s="9" t="str">
        <f t="shared" si="11"/>
        <v xml:space="preserve"> </v>
      </c>
      <c r="P203" s="14">
        <f t="shared" si="13"/>
        <v>0</v>
      </c>
    </row>
    <row r="204" spans="7:16" x14ac:dyDescent="0.2">
      <c r="G204" s="13">
        <f t="shared" si="12"/>
        <v>0</v>
      </c>
      <c r="H204" s="9">
        <f t="shared" si="12"/>
        <v>0</v>
      </c>
      <c r="I204" s="9"/>
      <c r="J204" s="9"/>
      <c r="L204" s="9" t="str">
        <f>IF(D204&gt;0,D204," ")</f>
        <v xml:space="preserve"> </v>
      </c>
      <c r="P204" s="14">
        <f t="shared" si="13"/>
        <v>0</v>
      </c>
    </row>
    <row r="205" spans="7:16" x14ac:dyDescent="0.2">
      <c r="G205" s="13">
        <f t="shared" si="12"/>
        <v>0</v>
      </c>
      <c r="H205" s="9">
        <f t="shared" si="12"/>
        <v>0</v>
      </c>
      <c r="I205" s="9"/>
      <c r="J205" s="9"/>
      <c r="L205" s="9" t="str">
        <f>IF(D205&gt;0,D205," ")</f>
        <v xml:space="preserve"> </v>
      </c>
      <c r="P205" s="14">
        <f t="shared" si="13"/>
        <v>0</v>
      </c>
    </row>
    <row r="206" spans="7:16" x14ac:dyDescent="0.2">
      <c r="G206" s="13">
        <f t="shared" si="12"/>
        <v>0</v>
      </c>
      <c r="H206" s="9">
        <f t="shared" si="12"/>
        <v>0</v>
      </c>
      <c r="I206" s="9"/>
      <c r="J206" s="9"/>
      <c r="L206" s="9" t="str">
        <f>IF(D206&gt;0,D206," ")</f>
        <v xml:space="preserve"> </v>
      </c>
      <c r="P206" s="14">
        <f t="shared" si="13"/>
        <v>0</v>
      </c>
    </row>
    <row r="207" spans="7:16" x14ac:dyDescent="0.2">
      <c r="G207" s="13">
        <f t="shared" si="12"/>
        <v>0</v>
      </c>
      <c r="H207" s="9">
        <f t="shared" si="12"/>
        <v>0</v>
      </c>
      <c r="I207" s="9"/>
      <c r="J207" s="9"/>
      <c r="L207" s="9" t="str">
        <f>IF(D207&gt;0,D207," ")</f>
        <v xml:space="preserve"> </v>
      </c>
      <c r="P207" s="14">
        <f t="shared" si="13"/>
        <v>0</v>
      </c>
    </row>
    <row r="208" spans="7:16" x14ac:dyDescent="0.2">
      <c r="G208" s="13">
        <f t="shared" si="12"/>
        <v>0</v>
      </c>
      <c r="H208" s="9">
        <f t="shared" si="12"/>
        <v>0</v>
      </c>
      <c r="I208" s="9"/>
      <c r="J208" s="9"/>
      <c r="L208" s="9" t="str">
        <f>IF(D208&gt;0,D208," ")</f>
        <v xml:space="preserve"> </v>
      </c>
      <c r="P208" s="14">
        <f t="shared" si="13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FF0000"/>
  </sheetPr>
  <dimension ref="A2:R207"/>
  <sheetViews>
    <sheetView zoomScale="120" zoomScaleNormal="120" workbookViewId="0">
      <selection activeCell="G18" sqref="G18"/>
    </sheetView>
  </sheetViews>
  <sheetFormatPr baseColWidth="10" defaultRowHeight="12.75" x14ac:dyDescent="0.2"/>
  <cols>
    <col min="1" max="1" width="6.5703125" customWidth="1"/>
    <col min="2" max="2" width="8.140625" customWidth="1"/>
    <col min="3" max="3" width="13.7109375" style="2" customWidth="1"/>
    <col min="4" max="4" width="5.140625" customWidth="1"/>
    <col min="5" max="5" width="12.5703125" style="2" customWidth="1"/>
    <col min="6" max="6" width="6" customWidth="1"/>
    <col min="7" max="7" width="14.85546875" style="2" customWidth="1"/>
    <col min="8" max="8" width="5.42578125" customWidth="1"/>
    <col min="9" max="9" width="10.710937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66</v>
      </c>
      <c r="D5" s="33"/>
      <c r="E5" s="32"/>
      <c r="F5" s="33"/>
      <c r="G5" s="32"/>
      <c r="H5" s="30" t="s">
        <v>1</v>
      </c>
      <c r="I5" s="32"/>
      <c r="J5" s="31"/>
      <c r="K5" s="31"/>
      <c r="L5" s="31"/>
      <c r="M5" s="31"/>
      <c r="N5" s="87"/>
      <c r="O5" s="87"/>
      <c r="P5" s="87"/>
      <c r="Q5" s="31"/>
    </row>
    <row r="6" spans="1:18" ht="18.75" thickBot="1" x14ac:dyDescent="0.3">
      <c r="A6" s="31"/>
      <c r="B6" s="30"/>
      <c r="C6" s="94"/>
      <c r="D6" s="31"/>
      <c r="E6" s="95"/>
      <c r="F6" s="30"/>
      <c r="G6" s="94"/>
      <c r="H6" s="31"/>
      <c r="I6" s="31"/>
      <c r="J6" s="31"/>
      <c r="K6" s="910" t="s">
        <v>22</v>
      </c>
      <c r="L6" s="911"/>
      <c r="M6" s="912"/>
      <c r="N6" s="87"/>
      <c r="O6" s="87"/>
      <c r="P6" s="87"/>
      <c r="Q6" s="31"/>
    </row>
    <row r="7" spans="1:18" ht="18" x14ac:dyDescent="0.25">
      <c r="A7" s="910" t="s">
        <v>2</v>
      </c>
      <c r="B7" s="912"/>
      <c r="C7" s="913" t="s">
        <v>3</v>
      </c>
      <c r="D7" s="914"/>
      <c r="E7" s="913" t="s">
        <v>4</v>
      </c>
      <c r="F7" s="914"/>
      <c r="G7" s="913" t="s">
        <v>5</v>
      </c>
      <c r="H7" s="914"/>
      <c r="I7" s="97" t="s">
        <v>17</v>
      </c>
      <c r="J7" s="96" t="s">
        <v>9</v>
      </c>
      <c r="K7" s="98" t="s">
        <v>6</v>
      </c>
      <c r="L7" s="99" t="s">
        <v>21</v>
      </c>
      <c r="M7" s="100"/>
      <c r="N7" s="101" t="s">
        <v>10</v>
      </c>
      <c r="O7" s="102" t="s">
        <v>11</v>
      </c>
      <c r="P7" s="101" t="s">
        <v>10</v>
      </c>
      <c r="Q7" s="118"/>
      <c r="R7" s="7"/>
    </row>
    <row r="8" spans="1:18" ht="18.75" thickBot="1" x14ac:dyDescent="0.3">
      <c r="A8" s="103" t="s">
        <v>19</v>
      </c>
      <c r="B8" s="104" t="s">
        <v>20</v>
      </c>
      <c r="C8" s="105" t="s">
        <v>12</v>
      </c>
      <c r="D8" s="106" t="s">
        <v>7</v>
      </c>
      <c r="E8" s="107" t="s">
        <v>12</v>
      </c>
      <c r="F8" s="108" t="s">
        <v>7</v>
      </c>
      <c r="G8" s="107" t="s">
        <v>12</v>
      </c>
      <c r="H8" s="108" t="s">
        <v>7</v>
      </c>
      <c r="I8" s="108" t="s">
        <v>18</v>
      </c>
      <c r="J8" s="108"/>
      <c r="K8" s="108" t="s">
        <v>13</v>
      </c>
      <c r="L8" s="108" t="s">
        <v>7</v>
      </c>
      <c r="M8" s="108" t="s">
        <v>8</v>
      </c>
      <c r="N8" s="109" t="s">
        <v>14</v>
      </c>
      <c r="O8" s="109" t="s">
        <v>15</v>
      </c>
      <c r="P8" s="109" t="s">
        <v>16</v>
      </c>
      <c r="Q8" s="31"/>
    </row>
    <row r="9" spans="1:18" ht="18" x14ac:dyDescent="0.25">
      <c r="A9" s="31"/>
      <c r="B9" s="154"/>
      <c r="C9" s="95"/>
      <c r="D9" s="31"/>
      <c r="E9" s="114"/>
      <c r="F9" s="31"/>
      <c r="G9" s="110">
        <v>0</v>
      </c>
      <c r="H9" s="111">
        <v>0</v>
      </c>
      <c r="I9" s="111"/>
      <c r="J9" s="111" t="s">
        <v>23</v>
      </c>
      <c r="K9" s="112"/>
      <c r="L9" s="59"/>
      <c r="M9" s="59"/>
      <c r="N9" s="87"/>
      <c r="O9" s="87"/>
      <c r="P9" s="113">
        <f t="shared" ref="P9:P72" si="0">O9*G9</f>
        <v>0</v>
      </c>
      <c r="Q9" s="31"/>
      <c r="R9" s="3"/>
    </row>
    <row r="10" spans="1:18" ht="18" x14ac:dyDescent="0.25">
      <c r="A10" s="59"/>
      <c r="B10" s="267">
        <v>3</v>
      </c>
      <c r="C10" s="117">
        <v>1783.22</v>
      </c>
      <c r="D10" s="59">
        <v>100</v>
      </c>
      <c r="E10" s="268"/>
      <c r="F10" s="267"/>
      <c r="G10" s="114">
        <f t="shared" ref="G10:H25" si="1">G9-E10+C10</f>
        <v>1783.22</v>
      </c>
      <c r="H10" s="59">
        <f t="shared" si="1"/>
        <v>100</v>
      </c>
      <c r="I10" s="267" t="s">
        <v>67</v>
      </c>
      <c r="J10" s="267"/>
      <c r="K10" s="211" t="s">
        <v>68</v>
      </c>
      <c r="L10" s="59"/>
      <c r="M10" s="59"/>
      <c r="N10" s="87"/>
      <c r="O10" s="87"/>
      <c r="P10" s="113">
        <f t="shared" si="0"/>
        <v>0</v>
      </c>
      <c r="Q10" s="31"/>
      <c r="R10" s="3"/>
    </row>
    <row r="11" spans="1:18" ht="18" x14ac:dyDescent="0.25">
      <c r="A11" s="59"/>
      <c r="B11" s="267">
        <v>3</v>
      </c>
      <c r="C11" s="114"/>
      <c r="D11" s="59"/>
      <c r="E11" s="284">
        <v>1783.22</v>
      </c>
      <c r="F11" s="285">
        <v>100</v>
      </c>
      <c r="G11" s="114">
        <f t="shared" si="1"/>
        <v>0</v>
      </c>
      <c r="H11" s="59">
        <f t="shared" si="1"/>
        <v>0</v>
      </c>
      <c r="I11" s="267" t="s">
        <v>69</v>
      </c>
      <c r="J11" s="240" t="s">
        <v>65</v>
      </c>
      <c r="K11" s="211"/>
      <c r="L11" s="59"/>
      <c r="M11" s="59"/>
      <c r="N11" s="87"/>
      <c r="O11" s="87"/>
      <c r="P11" s="113">
        <f t="shared" si="0"/>
        <v>0</v>
      </c>
      <c r="Q11" s="31"/>
      <c r="R11" s="3"/>
    </row>
    <row r="12" spans="1:18" ht="18" x14ac:dyDescent="0.25">
      <c r="A12" s="59"/>
      <c r="B12" s="240"/>
      <c r="C12" s="117"/>
      <c r="D12" s="115"/>
      <c r="E12" s="271"/>
      <c r="F12" s="240"/>
      <c r="G12" s="114">
        <f t="shared" si="1"/>
        <v>0</v>
      </c>
      <c r="H12" s="59">
        <f t="shared" si="1"/>
        <v>0</v>
      </c>
      <c r="I12" s="267"/>
      <c r="J12" s="240"/>
      <c r="K12" s="211"/>
      <c r="L12" s="59"/>
      <c r="M12" s="59"/>
      <c r="N12" s="87"/>
      <c r="O12" s="87"/>
      <c r="P12" s="113">
        <f t="shared" si="0"/>
        <v>0</v>
      </c>
      <c r="Q12" s="31"/>
      <c r="R12" s="3"/>
    </row>
    <row r="13" spans="1:18" ht="18" x14ac:dyDescent="0.25">
      <c r="A13" s="59"/>
      <c r="B13" s="240"/>
      <c r="C13" s="117"/>
      <c r="D13" s="115"/>
      <c r="E13" s="271"/>
      <c r="F13" s="240"/>
      <c r="G13" s="114">
        <f>G12-E13+C13</f>
        <v>0</v>
      </c>
      <c r="H13" s="59">
        <f t="shared" si="1"/>
        <v>0</v>
      </c>
      <c r="I13" s="240"/>
      <c r="J13" s="240"/>
      <c r="K13" s="211"/>
      <c r="L13" s="59"/>
      <c r="M13" s="59"/>
      <c r="N13" s="87"/>
      <c r="O13" s="116"/>
      <c r="P13" s="113">
        <f t="shared" si="0"/>
        <v>0</v>
      </c>
      <c r="Q13" s="31"/>
      <c r="R13" s="3"/>
    </row>
    <row r="14" spans="1:18" ht="18" x14ac:dyDescent="0.25">
      <c r="A14" s="59"/>
      <c r="B14" s="240"/>
      <c r="C14" s="117"/>
      <c r="D14" s="115"/>
      <c r="E14" s="240"/>
      <c r="F14" s="240"/>
      <c r="G14" s="114">
        <f t="shared" si="1"/>
        <v>0</v>
      </c>
      <c r="H14" s="59">
        <f t="shared" si="1"/>
        <v>0</v>
      </c>
      <c r="I14" s="240"/>
      <c r="J14" s="240"/>
      <c r="K14" s="112"/>
      <c r="L14" s="59"/>
      <c r="M14" s="31"/>
      <c r="N14" s="87"/>
      <c r="O14" s="87"/>
      <c r="P14" s="113">
        <f t="shared" si="0"/>
        <v>0</v>
      </c>
      <c r="Q14" s="31"/>
      <c r="R14" s="3"/>
    </row>
    <row r="15" spans="1:18" ht="18" x14ac:dyDescent="0.25">
      <c r="A15" s="59"/>
      <c r="B15" s="240"/>
      <c r="C15" s="117"/>
      <c r="D15" s="115"/>
      <c r="E15" s="278"/>
      <c r="F15" s="240"/>
      <c r="G15" s="114">
        <f t="shared" si="1"/>
        <v>0</v>
      </c>
      <c r="H15" s="59">
        <f t="shared" si="1"/>
        <v>0</v>
      </c>
      <c r="I15" s="240"/>
      <c r="J15" s="240"/>
      <c r="K15" s="31"/>
      <c r="L15" s="59"/>
      <c r="M15" s="31"/>
      <c r="N15" s="87"/>
      <c r="O15" s="87"/>
      <c r="P15" s="113">
        <f t="shared" si="0"/>
        <v>0</v>
      </c>
      <c r="Q15" s="31"/>
      <c r="R15" s="3"/>
    </row>
    <row r="16" spans="1:18" ht="18" x14ac:dyDescent="0.25">
      <c r="A16" s="59"/>
      <c r="B16" s="240"/>
      <c r="C16" s="117"/>
      <c r="D16" s="115"/>
      <c r="E16" s="271"/>
      <c r="F16" s="240"/>
      <c r="G16" s="114">
        <f t="shared" si="1"/>
        <v>0</v>
      </c>
      <c r="H16" s="59">
        <f t="shared" si="1"/>
        <v>0</v>
      </c>
      <c r="I16" s="240"/>
      <c r="J16" s="240"/>
      <c r="K16" s="31"/>
      <c r="L16" s="59"/>
      <c r="M16" s="31"/>
      <c r="N16" s="87"/>
      <c r="O16" s="87"/>
      <c r="P16" s="113">
        <f t="shared" si="0"/>
        <v>0</v>
      </c>
      <c r="Q16" s="31"/>
      <c r="R16" s="3"/>
    </row>
    <row r="17" spans="1:17" ht="18" x14ac:dyDescent="0.25">
      <c r="A17" s="59"/>
      <c r="B17" s="240"/>
      <c r="C17" s="117"/>
      <c r="D17" s="115"/>
      <c r="E17" s="271"/>
      <c r="F17" s="240"/>
      <c r="G17" s="114">
        <f t="shared" si="1"/>
        <v>0</v>
      </c>
      <c r="H17" s="59">
        <f t="shared" si="1"/>
        <v>0</v>
      </c>
      <c r="I17" s="240"/>
      <c r="J17" s="240"/>
      <c r="K17" s="31"/>
      <c r="L17" s="59"/>
      <c r="M17" s="31"/>
      <c r="N17" s="87"/>
      <c r="O17" s="87"/>
      <c r="P17" s="113">
        <f t="shared" si="0"/>
        <v>0</v>
      </c>
      <c r="Q17" s="31"/>
    </row>
    <row r="18" spans="1:17" ht="18" x14ac:dyDescent="0.25">
      <c r="A18" s="59"/>
      <c r="B18" s="240"/>
      <c r="C18" s="117"/>
      <c r="D18" s="115"/>
      <c r="E18" s="271"/>
      <c r="F18" s="240"/>
      <c r="G18" s="114">
        <f t="shared" si="1"/>
        <v>0</v>
      </c>
      <c r="H18" s="59">
        <f t="shared" si="1"/>
        <v>0</v>
      </c>
      <c r="I18" s="240"/>
      <c r="J18" s="240"/>
      <c r="K18" s="31"/>
      <c r="L18" s="59"/>
      <c r="M18" s="31"/>
      <c r="N18" s="87"/>
      <c r="O18" s="87"/>
      <c r="P18" s="113">
        <f t="shared" si="0"/>
        <v>0</v>
      </c>
      <c r="Q18" s="31"/>
    </row>
    <row r="19" spans="1:17" ht="18" x14ac:dyDescent="0.25">
      <c r="A19" s="59"/>
      <c r="B19" s="267"/>
      <c r="C19" s="114"/>
      <c r="D19" s="59"/>
      <c r="E19" s="268"/>
      <c r="F19" s="267"/>
      <c r="G19" s="114">
        <f t="shared" si="1"/>
        <v>0</v>
      </c>
      <c r="H19" s="59">
        <f t="shared" si="1"/>
        <v>0</v>
      </c>
      <c r="I19" s="240"/>
      <c r="J19" s="240"/>
      <c r="K19" s="31"/>
      <c r="L19" s="59"/>
      <c r="M19" s="31"/>
      <c r="N19" s="87"/>
      <c r="O19" s="87"/>
      <c r="P19" s="113">
        <f t="shared" si="0"/>
        <v>0</v>
      </c>
      <c r="Q19" s="31"/>
    </row>
    <row r="20" spans="1:17" ht="18" x14ac:dyDescent="0.25">
      <c r="A20" s="59"/>
      <c r="B20" s="267"/>
      <c r="C20" s="114"/>
      <c r="D20" s="59"/>
      <c r="E20" s="268"/>
      <c r="F20" s="267"/>
      <c r="G20" s="114">
        <f t="shared" si="1"/>
        <v>0</v>
      </c>
      <c r="H20" s="59">
        <f t="shared" si="1"/>
        <v>0</v>
      </c>
      <c r="I20" s="240"/>
      <c r="J20" s="240"/>
      <c r="K20" s="31"/>
      <c r="L20" s="59"/>
      <c r="M20" s="31"/>
      <c r="N20" s="87"/>
      <c r="O20" s="87"/>
      <c r="P20" s="113">
        <f t="shared" si="0"/>
        <v>0</v>
      </c>
      <c r="Q20" s="31"/>
    </row>
    <row r="21" spans="1:17" ht="18" x14ac:dyDescent="0.25">
      <c r="A21" s="59"/>
      <c r="B21" s="267"/>
      <c r="C21" s="268"/>
      <c r="D21" s="267"/>
      <c r="E21" s="268"/>
      <c r="F21" s="267"/>
      <c r="G21" s="114">
        <f t="shared" si="1"/>
        <v>0</v>
      </c>
      <c r="H21" s="59">
        <f t="shared" si="1"/>
        <v>0</v>
      </c>
      <c r="I21" s="240"/>
      <c r="J21" s="240"/>
      <c r="K21" s="31"/>
      <c r="L21" s="59"/>
      <c r="M21" s="31"/>
      <c r="N21" s="87"/>
      <c r="O21" s="87"/>
      <c r="P21" s="113">
        <f t="shared" si="0"/>
        <v>0</v>
      </c>
      <c r="Q21" s="31"/>
    </row>
    <row r="22" spans="1:17" ht="18" x14ac:dyDescent="0.25">
      <c r="A22" s="59"/>
      <c r="B22" s="267"/>
      <c r="C22" s="268"/>
      <c r="D22" s="267"/>
      <c r="E22" s="268"/>
      <c r="F22" s="267"/>
      <c r="G22" s="114">
        <f t="shared" si="1"/>
        <v>0</v>
      </c>
      <c r="H22" s="59">
        <f t="shared" si="1"/>
        <v>0</v>
      </c>
      <c r="I22" s="240"/>
      <c r="J22" s="240"/>
      <c r="K22" s="31"/>
      <c r="L22" s="59"/>
      <c r="M22" s="31"/>
      <c r="N22" s="87"/>
      <c r="O22" s="87"/>
      <c r="P22" s="113">
        <f t="shared" si="0"/>
        <v>0</v>
      </c>
      <c r="Q22" s="31"/>
    </row>
    <row r="23" spans="1:17" ht="18" x14ac:dyDescent="0.25">
      <c r="A23" s="59"/>
      <c r="B23" s="59"/>
      <c r="C23" s="114"/>
      <c r="D23" s="59"/>
      <c r="E23" s="114"/>
      <c r="F23" s="59"/>
      <c r="G23" s="114">
        <v>0</v>
      </c>
      <c r="H23" s="59">
        <f t="shared" si="1"/>
        <v>0</v>
      </c>
      <c r="I23" s="115"/>
      <c r="J23" s="115"/>
      <c r="K23" s="31"/>
      <c r="L23" s="59"/>
      <c r="M23" s="31"/>
      <c r="N23" s="87"/>
      <c r="O23" s="87"/>
      <c r="P23" s="113">
        <f t="shared" si="0"/>
        <v>0</v>
      </c>
      <c r="Q23" s="31"/>
    </row>
    <row r="24" spans="1:17" ht="18" x14ac:dyDescent="0.25">
      <c r="A24" s="59"/>
      <c r="B24" s="59"/>
      <c r="C24" s="114"/>
      <c r="D24" s="59"/>
      <c r="E24" s="114"/>
      <c r="F24" s="59"/>
      <c r="G24" s="114">
        <f t="shared" si="1"/>
        <v>0</v>
      </c>
      <c r="H24" s="59">
        <f t="shared" si="1"/>
        <v>0</v>
      </c>
      <c r="I24" s="115"/>
      <c r="J24" s="115"/>
      <c r="K24" s="31"/>
      <c r="L24" s="59"/>
      <c r="M24" s="31"/>
      <c r="N24" s="87"/>
      <c r="O24" s="87"/>
      <c r="P24" s="113">
        <f t="shared" si="0"/>
        <v>0</v>
      </c>
      <c r="Q24" s="31"/>
    </row>
    <row r="25" spans="1:17" ht="18" x14ac:dyDescent="0.25">
      <c r="A25" s="59"/>
      <c r="B25" s="59"/>
      <c r="C25" s="114"/>
      <c r="D25" s="59"/>
      <c r="E25" s="114"/>
      <c r="F25" s="59"/>
      <c r="G25" s="114">
        <f t="shared" si="1"/>
        <v>0</v>
      </c>
      <c r="H25" s="59">
        <f t="shared" si="1"/>
        <v>0</v>
      </c>
      <c r="I25" s="115"/>
      <c r="J25" s="115"/>
      <c r="K25" s="31"/>
      <c r="L25" s="59"/>
      <c r="M25" s="31"/>
      <c r="N25" s="87"/>
      <c r="O25" s="87"/>
      <c r="P25" s="113">
        <f t="shared" si="0"/>
        <v>0</v>
      </c>
      <c r="Q25" s="31"/>
    </row>
    <row r="26" spans="1:17" ht="18" x14ac:dyDescent="0.25">
      <c r="A26" s="59"/>
      <c r="B26" s="59"/>
      <c r="C26" s="114"/>
      <c r="D26" s="59"/>
      <c r="E26" s="114"/>
      <c r="F26" s="59"/>
      <c r="G26" s="114">
        <f t="shared" ref="G26:H89" si="2">G25-E26+C26</f>
        <v>0</v>
      </c>
      <c r="H26" s="59">
        <f t="shared" si="2"/>
        <v>0</v>
      </c>
      <c r="I26" s="115"/>
      <c r="J26" s="115"/>
      <c r="K26" s="31"/>
      <c r="L26" s="59"/>
      <c r="M26" s="31"/>
      <c r="N26" s="87"/>
      <c r="O26" s="87"/>
      <c r="P26" s="113">
        <f t="shared" si="0"/>
        <v>0</v>
      </c>
      <c r="Q26" s="31"/>
    </row>
    <row r="27" spans="1:17" ht="18" x14ac:dyDescent="0.25">
      <c r="A27" s="59"/>
      <c r="B27" s="59"/>
      <c r="C27" s="114"/>
      <c r="D27" s="59"/>
      <c r="E27" s="114"/>
      <c r="F27" s="59"/>
      <c r="G27" s="114">
        <f t="shared" si="2"/>
        <v>0</v>
      </c>
      <c r="H27" s="59">
        <f t="shared" si="2"/>
        <v>0</v>
      </c>
      <c r="I27" s="115"/>
      <c r="J27" s="115"/>
      <c r="K27" s="31"/>
      <c r="L27" s="59" t="str">
        <f t="shared" ref="L27:L76" si="3">IF(D27&gt;0,D27," ")</f>
        <v xml:space="preserve"> </v>
      </c>
      <c r="M27" s="31"/>
      <c r="N27" s="87"/>
      <c r="O27" s="87"/>
      <c r="P27" s="113">
        <f t="shared" si="0"/>
        <v>0</v>
      </c>
      <c r="Q27" s="31"/>
    </row>
    <row r="28" spans="1:17" ht="18" x14ac:dyDescent="0.25">
      <c r="A28" s="59"/>
      <c r="B28" s="59"/>
      <c r="C28" s="114"/>
      <c r="D28" s="59"/>
      <c r="E28" s="114"/>
      <c r="F28" s="59"/>
      <c r="G28" s="114">
        <f t="shared" si="2"/>
        <v>0</v>
      </c>
      <c r="H28" s="59">
        <f t="shared" si="2"/>
        <v>0</v>
      </c>
      <c r="I28" s="115"/>
      <c r="J28" s="115"/>
      <c r="K28" s="31"/>
      <c r="L28" s="59" t="str">
        <f t="shared" si="3"/>
        <v xml:space="preserve"> </v>
      </c>
      <c r="M28" s="31"/>
      <c r="N28" s="87"/>
      <c r="O28" s="87"/>
      <c r="P28" s="113">
        <f t="shared" si="0"/>
        <v>0</v>
      </c>
      <c r="Q28" s="31"/>
    </row>
    <row r="29" spans="1:17" ht="18" x14ac:dyDescent="0.25">
      <c r="A29" s="59"/>
      <c r="B29" s="59"/>
      <c r="C29" s="114"/>
      <c r="D29" s="59"/>
      <c r="E29" s="114"/>
      <c r="F29" s="59"/>
      <c r="G29" s="114">
        <f t="shared" si="2"/>
        <v>0</v>
      </c>
      <c r="H29" s="59">
        <f t="shared" si="2"/>
        <v>0</v>
      </c>
      <c r="I29" s="115"/>
      <c r="J29" s="115"/>
      <c r="K29" s="31"/>
      <c r="L29" s="59" t="str">
        <f t="shared" si="3"/>
        <v xml:space="preserve"> </v>
      </c>
      <c r="M29" s="31"/>
      <c r="N29" s="87"/>
      <c r="O29" s="87"/>
      <c r="P29" s="113">
        <f t="shared" si="0"/>
        <v>0</v>
      </c>
      <c r="Q29" s="31"/>
    </row>
    <row r="30" spans="1:17" ht="18" x14ac:dyDescent="0.25">
      <c r="A30" s="59"/>
      <c r="B30" s="59"/>
      <c r="C30" s="114"/>
      <c r="D30" s="59"/>
      <c r="E30" s="114"/>
      <c r="F30" s="59"/>
      <c r="G30" s="114">
        <f t="shared" si="2"/>
        <v>0</v>
      </c>
      <c r="H30" s="59">
        <f t="shared" si="2"/>
        <v>0</v>
      </c>
      <c r="I30" s="115"/>
      <c r="J30" s="115"/>
      <c r="K30" s="31"/>
      <c r="L30" s="59" t="str">
        <f t="shared" si="3"/>
        <v xml:space="preserve"> </v>
      </c>
      <c r="M30" s="31"/>
      <c r="N30" s="87"/>
      <c r="O30" s="87"/>
      <c r="P30" s="113">
        <f t="shared" si="0"/>
        <v>0</v>
      </c>
      <c r="Q30" s="31"/>
    </row>
    <row r="31" spans="1:17" ht="18" x14ac:dyDescent="0.25">
      <c r="A31" s="59"/>
      <c r="B31" s="59"/>
      <c r="C31" s="114"/>
      <c r="D31" s="59"/>
      <c r="E31" s="114"/>
      <c r="F31" s="59"/>
      <c r="G31" s="114">
        <f t="shared" si="2"/>
        <v>0</v>
      </c>
      <c r="H31" s="59">
        <f t="shared" si="2"/>
        <v>0</v>
      </c>
      <c r="I31" s="115"/>
      <c r="J31" s="115"/>
      <c r="K31" s="31"/>
      <c r="L31" s="59" t="str">
        <f t="shared" si="3"/>
        <v xml:space="preserve"> </v>
      </c>
      <c r="M31" s="31"/>
      <c r="N31" s="87"/>
      <c r="O31" s="87"/>
      <c r="P31" s="113">
        <f t="shared" si="0"/>
        <v>0</v>
      </c>
      <c r="Q31" s="31"/>
    </row>
    <row r="32" spans="1:17" ht="18" x14ac:dyDescent="0.25">
      <c r="A32" s="59"/>
      <c r="B32" s="59"/>
      <c r="C32" s="114"/>
      <c r="D32" s="59"/>
      <c r="E32" s="114"/>
      <c r="F32" s="59"/>
      <c r="G32" s="114">
        <f t="shared" si="2"/>
        <v>0</v>
      </c>
      <c r="H32" s="59">
        <f t="shared" si="2"/>
        <v>0</v>
      </c>
      <c r="I32" s="115"/>
      <c r="J32" s="115"/>
      <c r="K32" s="31"/>
      <c r="L32" s="59" t="str">
        <f t="shared" si="3"/>
        <v xml:space="preserve"> </v>
      </c>
      <c r="M32" s="31"/>
      <c r="N32" s="87"/>
      <c r="O32" s="87"/>
      <c r="P32" s="113">
        <f t="shared" si="0"/>
        <v>0</v>
      </c>
      <c r="Q32" s="31"/>
    </row>
    <row r="33" spans="1:17" ht="18" x14ac:dyDescent="0.25">
      <c r="A33" s="59"/>
      <c r="B33" s="59"/>
      <c r="C33" s="114"/>
      <c r="D33" s="59"/>
      <c r="E33" s="114"/>
      <c r="F33" s="59"/>
      <c r="G33" s="114">
        <f t="shared" si="2"/>
        <v>0</v>
      </c>
      <c r="H33" s="59">
        <f t="shared" si="2"/>
        <v>0</v>
      </c>
      <c r="I33" s="115"/>
      <c r="J33" s="115"/>
      <c r="K33" s="31"/>
      <c r="L33" s="59" t="str">
        <f t="shared" si="3"/>
        <v xml:space="preserve"> </v>
      </c>
      <c r="M33" s="31"/>
      <c r="N33" s="87"/>
      <c r="O33" s="87"/>
      <c r="P33" s="113">
        <f t="shared" si="0"/>
        <v>0</v>
      </c>
      <c r="Q33" s="31"/>
    </row>
    <row r="34" spans="1:17" ht="18" x14ac:dyDescent="0.25">
      <c r="A34" s="59"/>
      <c r="B34" s="59"/>
      <c r="C34" s="114"/>
      <c r="D34" s="59"/>
      <c r="E34" s="114"/>
      <c r="F34" s="59"/>
      <c r="G34" s="114">
        <f t="shared" si="2"/>
        <v>0</v>
      </c>
      <c r="H34" s="59">
        <f t="shared" si="2"/>
        <v>0</v>
      </c>
      <c r="I34" s="115"/>
      <c r="J34" s="115"/>
      <c r="K34" s="31"/>
      <c r="L34" s="59" t="str">
        <f t="shared" si="3"/>
        <v xml:space="preserve"> </v>
      </c>
      <c r="M34" s="31"/>
      <c r="N34" s="87"/>
      <c r="O34" s="87"/>
      <c r="P34" s="113">
        <f t="shared" si="0"/>
        <v>0</v>
      </c>
      <c r="Q34" s="31"/>
    </row>
    <row r="35" spans="1:17" ht="18" x14ac:dyDescent="0.25">
      <c r="A35" s="59"/>
      <c r="B35" s="59"/>
      <c r="C35" s="114"/>
      <c r="D35" s="59"/>
      <c r="E35" s="114"/>
      <c r="F35" s="59"/>
      <c r="G35" s="114">
        <f t="shared" si="2"/>
        <v>0</v>
      </c>
      <c r="H35" s="59">
        <f t="shared" si="2"/>
        <v>0</v>
      </c>
      <c r="I35" s="115"/>
      <c r="J35" s="115"/>
      <c r="K35" s="31"/>
      <c r="L35" s="59" t="str">
        <f t="shared" si="3"/>
        <v xml:space="preserve"> </v>
      </c>
      <c r="M35" s="31"/>
      <c r="N35" s="87"/>
      <c r="O35" s="87"/>
      <c r="P35" s="113">
        <f t="shared" si="0"/>
        <v>0</v>
      </c>
      <c r="Q35" s="31"/>
    </row>
    <row r="36" spans="1:17" ht="18" x14ac:dyDescent="0.25">
      <c r="A36" s="59"/>
      <c r="B36" s="59"/>
      <c r="C36" s="114"/>
      <c r="D36" s="59"/>
      <c r="E36" s="114"/>
      <c r="F36" s="59"/>
      <c r="G36" s="114">
        <f t="shared" si="2"/>
        <v>0</v>
      </c>
      <c r="H36" s="59">
        <f t="shared" si="2"/>
        <v>0</v>
      </c>
      <c r="I36" s="115"/>
      <c r="J36" s="115"/>
      <c r="K36" s="31"/>
      <c r="L36" s="59" t="str">
        <f t="shared" si="3"/>
        <v xml:space="preserve"> </v>
      </c>
      <c r="M36" s="31"/>
      <c r="N36" s="87"/>
      <c r="O36" s="87"/>
      <c r="P36" s="113">
        <f t="shared" si="0"/>
        <v>0</v>
      </c>
      <c r="Q36" s="31"/>
    </row>
    <row r="37" spans="1:17" ht="18" x14ac:dyDescent="0.25">
      <c r="A37" s="59"/>
      <c r="B37" s="59"/>
      <c r="C37" s="114"/>
      <c r="D37" s="59"/>
      <c r="E37" s="114"/>
      <c r="F37" s="59"/>
      <c r="G37" s="114">
        <f t="shared" si="2"/>
        <v>0</v>
      </c>
      <c r="H37" s="59">
        <f t="shared" si="2"/>
        <v>0</v>
      </c>
      <c r="I37" s="115"/>
      <c r="J37" s="115"/>
      <c r="K37" s="31"/>
      <c r="L37" s="59" t="str">
        <f t="shared" si="3"/>
        <v xml:space="preserve"> </v>
      </c>
      <c r="M37" s="31"/>
      <c r="N37" s="87"/>
      <c r="O37" s="87"/>
      <c r="P37" s="113">
        <f t="shared" si="0"/>
        <v>0</v>
      </c>
      <c r="Q37" s="31"/>
    </row>
    <row r="38" spans="1:17" ht="18" x14ac:dyDescent="0.25">
      <c r="A38" s="59"/>
      <c r="B38" s="59"/>
      <c r="C38" s="114"/>
      <c r="D38" s="59"/>
      <c r="E38" s="114"/>
      <c r="F38" s="59"/>
      <c r="G38" s="114">
        <f t="shared" si="2"/>
        <v>0</v>
      </c>
      <c r="H38" s="59">
        <f t="shared" si="2"/>
        <v>0</v>
      </c>
      <c r="I38" s="115"/>
      <c r="J38" s="115"/>
      <c r="K38" s="31"/>
      <c r="L38" s="59" t="str">
        <f t="shared" si="3"/>
        <v xml:space="preserve"> </v>
      </c>
      <c r="M38" s="31"/>
      <c r="N38" s="87"/>
      <c r="O38" s="87"/>
      <c r="P38" s="113">
        <f t="shared" si="0"/>
        <v>0</v>
      </c>
      <c r="Q38" s="31"/>
    </row>
    <row r="39" spans="1:17" ht="18" x14ac:dyDescent="0.25">
      <c r="A39" s="31"/>
      <c r="B39" s="31"/>
      <c r="C39" s="95"/>
      <c r="D39" s="31"/>
      <c r="E39" s="95"/>
      <c r="F39" s="31"/>
      <c r="G39" s="114">
        <f t="shared" si="2"/>
        <v>0</v>
      </c>
      <c r="H39" s="59">
        <f t="shared" si="2"/>
        <v>0</v>
      </c>
      <c r="I39" s="115"/>
      <c r="J39" s="115"/>
      <c r="K39" s="31"/>
      <c r="L39" s="59" t="str">
        <f t="shared" si="3"/>
        <v xml:space="preserve"> </v>
      </c>
      <c r="M39" s="31"/>
      <c r="N39" s="87"/>
      <c r="O39" s="87"/>
      <c r="P39" s="113">
        <f t="shared" si="0"/>
        <v>0</v>
      </c>
      <c r="Q39" s="31"/>
    </row>
    <row r="40" spans="1:17" ht="18" x14ac:dyDescent="0.25">
      <c r="A40" s="31"/>
      <c r="B40" s="31"/>
      <c r="C40" s="95"/>
      <c r="D40" s="31"/>
      <c r="E40" s="95"/>
      <c r="F40" s="31"/>
      <c r="G40" s="114">
        <f t="shared" si="2"/>
        <v>0</v>
      </c>
      <c r="H40" s="59">
        <f t="shared" si="2"/>
        <v>0</v>
      </c>
      <c r="I40" s="115"/>
      <c r="J40" s="115"/>
      <c r="K40" s="31"/>
      <c r="L40" s="59" t="str">
        <f t="shared" si="3"/>
        <v xml:space="preserve"> </v>
      </c>
      <c r="M40" s="31"/>
      <c r="N40" s="87"/>
      <c r="O40" s="87"/>
      <c r="P40" s="113">
        <f t="shared" si="0"/>
        <v>0</v>
      </c>
      <c r="Q40" s="31"/>
    </row>
    <row r="41" spans="1:17" ht="18" x14ac:dyDescent="0.25">
      <c r="A41" s="31"/>
      <c r="B41" s="31"/>
      <c r="C41" s="95"/>
      <c r="D41" s="31"/>
      <c r="E41" s="95"/>
      <c r="F41" s="31"/>
      <c r="G41" s="114">
        <f t="shared" si="2"/>
        <v>0</v>
      </c>
      <c r="H41" s="59">
        <f t="shared" si="2"/>
        <v>0</v>
      </c>
      <c r="I41" s="59"/>
      <c r="J41" s="59"/>
      <c r="K41" s="31"/>
      <c r="L41" s="59" t="str">
        <f t="shared" si="3"/>
        <v xml:space="preserve"> </v>
      </c>
      <c r="M41" s="31"/>
      <c r="N41" s="87"/>
      <c r="O41" s="87"/>
      <c r="P41" s="113">
        <f t="shared" si="0"/>
        <v>0</v>
      </c>
      <c r="Q41" s="31"/>
    </row>
    <row r="42" spans="1:17" ht="18" x14ac:dyDescent="0.25">
      <c r="A42" s="31"/>
      <c r="B42" s="31"/>
      <c r="C42" s="95"/>
      <c r="D42" s="31"/>
      <c r="E42" s="95"/>
      <c r="F42" s="31"/>
      <c r="G42" s="114">
        <f t="shared" si="2"/>
        <v>0</v>
      </c>
      <c r="H42" s="59">
        <f t="shared" si="2"/>
        <v>0</v>
      </c>
      <c r="I42" s="59"/>
      <c r="J42" s="59"/>
      <c r="K42" s="31"/>
      <c r="L42" s="59" t="str">
        <f t="shared" si="3"/>
        <v xml:space="preserve"> </v>
      </c>
      <c r="M42" s="31"/>
      <c r="N42" s="87"/>
      <c r="O42" s="87"/>
      <c r="P42" s="113">
        <f t="shared" si="0"/>
        <v>0</v>
      </c>
      <c r="Q42" s="31"/>
    </row>
    <row r="43" spans="1:17" ht="18" x14ac:dyDescent="0.25">
      <c r="A43" s="31"/>
      <c r="B43" s="31"/>
      <c r="C43" s="95"/>
      <c r="D43" s="31"/>
      <c r="E43" s="95"/>
      <c r="F43" s="31"/>
      <c r="G43" s="114">
        <f t="shared" si="2"/>
        <v>0</v>
      </c>
      <c r="H43" s="59">
        <f t="shared" si="2"/>
        <v>0</v>
      </c>
      <c r="I43" s="59"/>
      <c r="J43" s="59"/>
      <c r="K43" s="31"/>
      <c r="L43" s="59" t="str">
        <f t="shared" si="3"/>
        <v xml:space="preserve"> </v>
      </c>
      <c r="M43" s="31"/>
      <c r="N43" s="87"/>
      <c r="O43" s="87"/>
      <c r="P43" s="113">
        <f t="shared" si="0"/>
        <v>0</v>
      </c>
      <c r="Q43" s="31"/>
    </row>
    <row r="44" spans="1:17" ht="18" x14ac:dyDescent="0.25">
      <c r="A44" s="31"/>
      <c r="B44" s="31"/>
      <c r="C44" s="95"/>
      <c r="D44" s="31"/>
      <c r="E44" s="95"/>
      <c r="F44" s="31"/>
      <c r="G44" s="114">
        <f t="shared" si="2"/>
        <v>0</v>
      </c>
      <c r="H44" s="59">
        <f t="shared" si="2"/>
        <v>0</v>
      </c>
      <c r="I44" s="59"/>
      <c r="J44" s="59"/>
      <c r="K44" s="31"/>
      <c r="L44" s="59" t="str">
        <f t="shared" si="3"/>
        <v xml:space="preserve"> </v>
      </c>
      <c r="M44" s="31"/>
      <c r="N44" s="87"/>
      <c r="O44" s="87"/>
      <c r="P44" s="113">
        <f t="shared" si="0"/>
        <v>0</v>
      </c>
      <c r="Q44" s="31"/>
    </row>
    <row r="45" spans="1:17" ht="18" x14ac:dyDescent="0.25">
      <c r="A45" s="31"/>
      <c r="B45" s="31"/>
      <c r="C45" s="95"/>
      <c r="D45" s="31"/>
      <c r="E45" s="95"/>
      <c r="F45" s="31"/>
      <c r="G45" s="114">
        <f t="shared" si="2"/>
        <v>0</v>
      </c>
      <c r="H45" s="59">
        <f t="shared" si="2"/>
        <v>0</v>
      </c>
      <c r="I45" s="59"/>
      <c r="J45" s="59"/>
      <c r="K45" s="31"/>
      <c r="L45" s="59" t="str">
        <f t="shared" si="3"/>
        <v xml:space="preserve"> </v>
      </c>
      <c r="M45" s="31"/>
      <c r="N45" s="87"/>
      <c r="O45" s="87"/>
      <c r="P45" s="113">
        <f t="shared" si="0"/>
        <v>0</v>
      </c>
      <c r="Q45" s="31"/>
    </row>
    <row r="46" spans="1:17" ht="18" x14ac:dyDescent="0.25">
      <c r="A46" s="31"/>
      <c r="B46" s="31"/>
      <c r="C46" s="95"/>
      <c r="D46" s="31"/>
      <c r="E46" s="95"/>
      <c r="F46" s="31"/>
      <c r="G46" s="114">
        <f t="shared" si="2"/>
        <v>0</v>
      </c>
      <c r="H46" s="59">
        <f t="shared" si="2"/>
        <v>0</v>
      </c>
      <c r="I46" s="59"/>
      <c r="J46" s="59"/>
      <c r="K46" s="31"/>
      <c r="L46" s="59" t="str">
        <f t="shared" si="3"/>
        <v xml:space="preserve"> </v>
      </c>
      <c r="M46" s="31"/>
      <c r="N46" s="87"/>
      <c r="O46" s="87"/>
      <c r="P46" s="113">
        <f t="shared" si="0"/>
        <v>0</v>
      </c>
      <c r="Q46" s="31"/>
    </row>
    <row r="47" spans="1:17" ht="18" x14ac:dyDescent="0.25">
      <c r="A47" s="31"/>
      <c r="B47" s="31"/>
      <c r="C47" s="95"/>
      <c r="D47" s="31"/>
      <c r="E47" s="95"/>
      <c r="F47" s="31"/>
      <c r="G47" s="114">
        <f t="shared" si="2"/>
        <v>0</v>
      </c>
      <c r="H47" s="59">
        <f t="shared" si="2"/>
        <v>0</v>
      </c>
      <c r="I47" s="59"/>
      <c r="J47" s="59"/>
      <c r="K47" s="31"/>
      <c r="L47" s="59" t="str">
        <f t="shared" si="3"/>
        <v xml:space="preserve"> </v>
      </c>
      <c r="M47" s="31"/>
      <c r="N47" s="87"/>
      <c r="O47" s="87"/>
      <c r="P47" s="113">
        <f t="shared" si="0"/>
        <v>0</v>
      </c>
      <c r="Q47" s="31"/>
    </row>
    <row r="48" spans="1:17" ht="18" x14ac:dyDescent="0.25">
      <c r="A48" s="31"/>
      <c r="B48" s="31"/>
      <c r="C48" s="95"/>
      <c r="D48" s="31"/>
      <c r="E48" s="95"/>
      <c r="F48" s="31"/>
      <c r="G48" s="114">
        <f t="shared" si="2"/>
        <v>0</v>
      </c>
      <c r="H48" s="59">
        <f t="shared" si="2"/>
        <v>0</v>
      </c>
      <c r="I48" s="59"/>
      <c r="J48" s="59"/>
      <c r="K48" s="31"/>
      <c r="L48" s="59" t="str">
        <f t="shared" si="3"/>
        <v xml:space="preserve"> </v>
      </c>
      <c r="M48" s="31"/>
      <c r="N48" s="87"/>
      <c r="O48" s="87"/>
      <c r="P48" s="113">
        <f t="shared" si="0"/>
        <v>0</v>
      </c>
      <c r="Q48" s="31"/>
    </row>
    <row r="49" spans="1:17" ht="18" x14ac:dyDescent="0.25">
      <c r="A49" s="31"/>
      <c r="B49" s="31"/>
      <c r="C49" s="95"/>
      <c r="D49" s="31"/>
      <c r="E49" s="95"/>
      <c r="F49" s="31"/>
      <c r="G49" s="114">
        <f t="shared" si="2"/>
        <v>0</v>
      </c>
      <c r="H49" s="59">
        <f t="shared" si="2"/>
        <v>0</v>
      </c>
      <c r="I49" s="59"/>
      <c r="J49" s="59"/>
      <c r="K49" s="31"/>
      <c r="L49" s="59" t="str">
        <f t="shared" si="3"/>
        <v xml:space="preserve"> </v>
      </c>
      <c r="M49" s="31"/>
      <c r="N49" s="87"/>
      <c r="O49" s="87"/>
      <c r="P49" s="113">
        <f t="shared" si="0"/>
        <v>0</v>
      </c>
      <c r="Q49" s="31"/>
    </row>
    <row r="50" spans="1:17" ht="18" x14ac:dyDescent="0.25">
      <c r="A50" s="31"/>
      <c r="B50" s="31"/>
      <c r="C50" s="95"/>
      <c r="D50" s="31"/>
      <c r="E50" s="95"/>
      <c r="F50" s="31"/>
      <c r="G50" s="114">
        <f t="shared" si="2"/>
        <v>0</v>
      </c>
      <c r="H50" s="59">
        <f t="shared" si="2"/>
        <v>0</v>
      </c>
      <c r="I50" s="59"/>
      <c r="J50" s="59"/>
      <c r="K50" s="31"/>
      <c r="L50" s="59" t="str">
        <f t="shared" si="3"/>
        <v xml:space="preserve"> </v>
      </c>
      <c r="M50" s="31"/>
      <c r="N50" s="87"/>
      <c r="O50" s="87"/>
      <c r="P50" s="113">
        <f t="shared" si="0"/>
        <v>0</v>
      </c>
      <c r="Q50" s="31"/>
    </row>
    <row r="51" spans="1:17" ht="18" x14ac:dyDescent="0.25">
      <c r="A51" s="31"/>
      <c r="B51" s="31"/>
      <c r="C51" s="95"/>
      <c r="D51" s="31"/>
      <c r="E51" s="95"/>
      <c r="F51" s="31"/>
      <c r="G51" s="114">
        <f t="shared" si="2"/>
        <v>0</v>
      </c>
      <c r="H51" s="59">
        <f t="shared" si="2"/>
        <v>0</v>
      </c>
      <c r="I51" s="59"/>
      <c r="J51" s="59"/>
      <c r="K51" s="31"/>
      <c r="L51" s="59" t="str">
        <f t="shared" si="3"/>
        <v xml:space="preserve"> </v>
      </c>
      <c r="M51" s="31"/>
      <c r="N51" s="87"/>
      <c r="O51" s="87"/>
      <c r="P51" s="113">
        <f t="shared" si="0"/>
        <v>0</v>
      </c>
      <c r="Q51" s="31"/>
    </row>
    <row r="52" spans="1:17" ht="18" x14ac:dyDescent="0.25">
      <c r="A52" s="31"/>
      <c r="B52" s="31"/>
      <c r="C52" s="95"/>
      <c r="D52" s="31"/>
      <c r="E52" s="95"/>
      <c r="F52" s="31"/>
      <c r="G52" s="114">
        <f t="shared" si="2"/>
        <v>0</v>
      </c>
      <c r="H52" s="59">
        <f t="shared" si="2"/>
        <v>0</v>
      </c>
      <c r="I52" s="59"/>
      <c r="J52" s="59"/>
      <c r="K52" s="31"/>
      <c r="L52" s="59" t="str">
        <f t="shared" si="3"/>
        <v xml:space="preserve"> </v>
      </c>
      <c r="M52" s="31"/>
      <c r="N52" s="87"/>
      <c r="O52" s="87"/>
      <c r="P52" s="113">
        <f t="shared" si="0"/>
        <v>0</v>
      </c>
      <c r="Q52" s="31"/>
    </row>
    <row r="53" spans="1:17" ht="18" x14ac:dyDescent="0.25">
      <c r="A53" s="31"/>
      <c r="B53" s="31"/>
      <c r="C53" s="95"/>
      <c r="D53" s="31"/>
      <c r="E53" s="95"/>
      <c r="F53" s="31"/>
      <c r="G53" s="114">
        <f t="shared" si="2"/>
        <v>0</v>
      </c>
      <c r="H53" s="59">
        <f t="shared" si="2"/>
        <v>0</v>
      </c>
      <c r="I53" s="59"/>
      <c r="J53" s="59"/>
      <c r="K53" s="31"/>
      <c r="L53" s="59" t="str">
        <f t="shared" si="3"/>
        <v xml:space="preserve"> </v>
      </c>
      <c r="M53" s="31"/>
      <c r="N53" s="87"/>
      <c r="O53" s="87"/>
      <c r="P53" s="113">
        <f t="shared" si="0"/>
        <v>0</v>
      </c>
      <c r="Q53" s="31"/>
    </row>
    <row r="54" spans="1:17" ht="18" x14ac:dyDescent="0.25">
      <c r="A54" s="31"/>
      <c r="B54" s="31"/>
      <c r="C54" s="95"/>
      <c r="D54" s="31"/>
      <c r="E54" s="95"/>
      <c r="F54" s="31"/>
      <c r="G54" s="114">
        <f t="shared" si="2"/>
        <v>0</v>
      </c>
      <c r="H54" s="59">
        <f t="shared" si="2"/>
        <v>0</v>
      </c>
      <c r="I54" s="59"/>
      <c r="J54" s="59"/>
      <c r="K54" s="31"/>
      <c r="L54" s="59" t="str">
        <f t="shared" si="3"/>
        <v xml:space="preserve"> </v>
      </c>
      <c r="M54" s="31"/>
      <c r="N54" s="87"/>
      <c r="O54" s="87"/>
      <c r="P54" s="113">
        <f t="shared" si="0"/>
        <v>0</v>
      </c>
      <c r="Q54" s="31"/>
    </row>
    <row r="55" spans="1:17" ht="18" x14ac:dyDescent="0.25">
      <c r="A55" s="31"/>
      <c r="B55" s="31"/>
      <c r="C55" s="95"/>
      <c r="D55" s="31"/>
      <c r="E55" s="95"/>
      <c r="F55" s="31"/>
      <c r="G55" s="114">
        <f t="shared" si="2"/>
        <v>0</v>
      </c>
      <c r="H55" s="59">
        <f t="shared" si="2"/>
        <v>0</v>
      </c>
      <c r="I55" s="59"/>
      <c r="J55" s="59"/>
      <c r="K55" s="31"/>
      <c r="L55" s="59" t="str">
        <f t="shared" si="3"/>
        <v xml:space="preserve"> </v>
      </c>
      <c r="M55" s="31"/>
      <c r="N55" s="87"/>
      <c r="O55" s="87"/>
      <c r="P55" s="113">
        <f t="shared" si="0"/>
        <v>0</v>
      </c>
      <c r="Q55" s="31"/>
    </row>
    <row r="56" spans="1:17" ht="18" x14ac:dyDescent="0.25">
      <c r="A56" s="31"/>
      <c r="B56" s="31"/>
      <c r="C56" s="95"/>
      <c r="D56" s="31"/>
      <c r="E56" s="95"/>
      <c r="F56" s="31"/>
      <c r="G56" s="114">
        <f t="shared" si="2"/>
        <v>0</v>
      </c>
      <c r="H56" s="59">
        <f t="shared" si="2"/>
        <v>0</v>
      </c>
      <c r="I56" s="59"/>
      <c r="J56" s="59"/>
      <c r="K56" s="31"/>
      <c r="L56" s="59" t="str">
        <f t="shared" si="3"/>
        <v xml:space="preserve"> </v>
      </c>
      <c r="M56" s="31"/>
      <c r="N56" s="87"/>
      <c r="O56" s="87"/>
      <c r="P56" s="113">
        <f t="shared" si="0"/>
        <v>0</v>
      </c>
      <c r="Q56" s="31"/>
    </row>
    <row r="57" spans="1:17" ht="18" x14ac:dyDescent="0.25">
      <c r="A57" s="31"/>
      <c r="B57" s="31"/>
      <c r="C57" s="95"/>
      <c r="D57" s="31"/>
      <c r="E57" s="95"/>
      <c r="F57" s="31"/>
      <c r="G57" s="114">
        <f t="shared" si="2"/>
        <v>0</v>
      </c>
      <c r="H57" s="59">
        <f t="shared" si="2"/>
        <v>0</v>
      </c>
      <c r="I57" s="59"/>
      <c r="J57" s="59"/>
      <c r="K57" s="31"/>
      <c r="L57" s="59" t="str">
        <f t="shared" si="3"/>
        <v xml:space="preserve"> </v>
      </c>
      <c r="M57" s="31"/>
      <c r="N57" s="87"/>
      <c r="O57" s="87"/>
      <c r="P57" s="113">
        <f t="shared" si="0"/>
        <v>0</v>
      </c>
      <c r="Q57" s="31"/>
    </row>
    <row r="58" spans="1:17" ht="18" x14ac:dyDescent="0.25">
      <c r="A58" s="31"/>
      <c r="B58" s="31"/>
      <c r="C58" s="95"/>
      <c r="D58" s="31"/>
      <c r="E58" s="95"/>
      <c r="F58" s="31"/>
      <c r="G58" s="114">
        <f t="shared" si="2"/>
        <v>0</v>
      </c>
      <c r="H58" s="59">
        <f t="shared" si="2"/>
        <v>0</v>
      </c>
      <c r="I58" s="59"/>
      <c r="J58" s="59"/>
      <c r="K58" s="31"/>
      <c r="L58" s="59" t="str">
        <f t="shared" si="3"/>
        <v xml:space="preserve"> </v>
      </c>
      <c r="M58" s="31"/>
      <c r="N58" s="87"/>
      <c r="O58" s="87"/>
      <c r="P58" s="113">
        <f t="shared" si="0"/>
        <v>0</v>
      </c>
      <c r="Q58" s="31"/>
    </row>
    <row r="59" spans="1:17" ht="18" x14ac:dyDescent="0.25">
      <c r="A59" s="31"/>
      <c r="B59" s="31"/>
      <c r="C59" s="95"/>
      <c r="D59" s="31"/>
      <c r="E59" s="95"/>
      <c r="F59" s="31"/>
      <c r="G59" s="114">
        <f t="shared" si="2"/>
        <v>0</v>
      </c>
      <c r="H59" s="59">
        <f t="shared" si="2"/>
        <v>0</v>
      </c>
      <c r="I59" s="59"/>
      <c r="J59" s="59"/>
      <c r="K59" s="31"/>
      <c r="L59" s="59" t="str">
        <f t="shared" si="3"/>
        <v xml:space="preserve"> </v>
      </c>
      <c r="M59" s="31"/>
      <c r="N59" s="87"/>
      <c r="O59" s="87"/>
      <c r="P59" s="113">
        <f t="shared" si="0"/>
        <v>0</v>
      </c>
      <c r="Q59" s="31"/>
    </row>
    <row r="60" spans="1:17" ht="18" x14ac:dyDescent="0.25">
      <c r="A60" s="31"/>
      <c r="B60" s="31"/>
      <c r="C60" s="95"/>
      <c r="D60" s="31"/>
      <c r="E60" s="95"/>
      <c r="F60" s="31"/>
      <c r="G60" s="114">
        <f t="shared" si="2"/>
        <v>0</v>
      </c>
      <c r="H60" s="59">
        <f t="shared" si="2"/>
        <v>0</v>
      </c>
      <c r="I60" s="59"/>
      <c r="J60" s="59"/>
      <c r="K60" s="31"/>
      <c r="L60" s="59" t="str">
        <f t="shared" si="3"/>
        <v xml:space="preserve"> </v>
      </c>
      <c r="M60" s="31"/>
      <c r="N60" s="87"/>
      <c r="O60" s="87"/>
      <c r="P60" s="113">
        <f t="shared" si="0"/>
        <v>0</v>
      </c>
      <c r="Q60" s="31"/>
    </row>
    <row r="61" spans="1:17" ht="18" x14ac:dyDescent="0.25">
      <c r="A61" s="31"/>
      <c r="B61" s="31"/>
      <c r="C61" s="95"/>
      <c r="D61" s="31"/>
      <c r="E61" s="95"/>
      <c r="F61" s="31"/>
      <c r="G61" s="114">
        <f t="shared" si="2"/>
        <v>0</v>
      </c>
      <c r="H61" s="59">
        <f t="shared" si="2"/>
        <v>0</v>
      </c>
      <c r="I61" s="59"/>
      <c r="J61" s="59"/>
      <c r="K61" s="31"/>
      <c r="L61" s="59" t="str">
        <f t="shared" si="3"/>
        <v xml:space="preserve"> </v>
      </c>
      <c r="M61" s="31"/>
      <c r="N61" s="87"/>
      <c r="O61" s="87"/>
      <c r="P61" s="113">
        <f t="shared" si="0"/>
        <v>0</v>
      </c>
      <c r="Q61" s="31"/>
    </row>
    <row r="62" spans="1:17" ht="18" x14ac:dyDescent="0.25">
      <c r="A62" s="31"/>
      <c r="B62" s="31"/>
      <c r="C62" s="95"/>
      <c r="D62" s="31"/>
      <c r="E62" s="95"/>
      <c r="F62" s="31"/>
      <c r="G62" s="114">
        <f t="shared" si="2"/>
        <v>0</v>
      </c>
      <c r="H62" s="59">
        <f t="shared" si="2"/>
        <v>0</v>
      </c>
      <c r="I62" s="59"/>
      <c r="J62" s="59"/>
      <c r="K62" s="31"/>
      <c r="L62" s="59" t="str">
        <f t="shared" si="3"/>
        <v xml:space="preserve"> </v>
      </c>
      <c r="M62" s="31"/>
      <c r="N62" s="87"/>
      <c r="O62" s="87"/>
      <c r="P62" s="113">
        <f t="shared" si="0"/>
        <v>0</v>
      </c>
      <c r="Q62" s="31"/>
    </row>
    <row r="63" spans="1:17" ht="18" x14ac:dyDescent="0.25">
      <c r="A63" s="31"/>
      <c r="B63" s="31"/>
      <c r="C63" s="95"/>
      <c r="D63" s="31"/>
      <c r="E63" s="95"/>
      <c r="F63" s="31"/>
      <c r="G63" s="114">
        <f t="shared" si="2"/>
        <v>0</v>
      </c>
      <c r="H63" s="59">
        <f t="shared" si="2"/>
        <v>0</v>
      </c>
      <c r="I63" s="59"/>
      <c r="J63" s="59"/>
      <c r="K63" s="31"/>
      <c r="L63" s="59" t="str">
        <f t="shared" si="3"/>
        <v xml:space="preserve"> </v>
      </c>
      <c r="M63" s="31"/>
      <c r="N63" s="87"/>
      <c r="O63" s="87"/>
      <c r="P63" s="113">
        <f t="shared" si="0"/>
        <v>0</v>
      </c>
      <c r="Q63" s="31"/>
    </row>
    <row r="64" spans="1:17" ht="18" x14ac:dyDescent="0.25">
      <c r="A64" s="31"/>
      <c r="B64" s="31"/>
      <c r="C64" s="95"/>
      <c r="D64" s="31"/>
      <c r="E64" s="95"/>
      <c r="F64" s="31"/>
      <c r="G64" s="114">
        <f t="shared" si="2"/>
        <v>0</v>
      </c>
      <c r="H64" s="59">
        <f t="shared" si="2"/>
        <v>0</v>
      </c>
      <c r="I64" s="59"/>
      <c r="J64" s="59"/>
      <c r="K64" s="31"/>
      <c r="L64" s="59" t="str">
        <f t="shared" si="3"/>
        <v xml:space="preserve"> </v>
      </c>
      <c r="M64" s="31"/>
      <c r="N64" s="87"/>
      <c r="O64" s="87"/>
      <c r="P64" s="113">
        <f t="shared" si="0"/>
        <v>0</v>
      </c>
      <c r="Q64" s="31"/>
    </row>
    <row r="65" spans="1:17" ht="18" x14ac:dyDescent="0.25">
      <c r="A65" s="31"/>
      <c r="B65" s="31"/>
      <c r="C65" s="95"/>
      <c r="D65" s="31"/>
      <c r="E65" s="95"/>
      <c r="F65" s="31"/>
      <c r="G65" s="114">
        <f t="shared" si="2"/>
        <v>0</v>
      </c>
      <c r="H65" s="59">
        <f t="shared" si="2"/>
        <v>0</v>
      </c>
      <c r="I65" s="59"/>
      <c r="J65" s="59"/>
      <c r="K65" s="31"/>
      <c r="L65" s="59" t="str">
        <f t="shared" si="3"/>
        <v xml:space="preserve"> </v>
      </c>
      <c r="M65" s="31"/>
      <c r="N65" s="87"/>
      <c r="O65" s="87"/>
      <c r="P65" s="113">
        <f t="shared" si="0"/>
        <v>0</v>
      </c>
      <c r="Q65" s="31"/>
    </row>
    <row r="66" spans="1:17" ht="18" x14ac:dyDescent="0.25">
      <c r="A66" s="31"/>
      <c r="B66" s="31"/>
      <c r="C66" s="95"/>
      <c r="D66" s="31"/>
      <c r="E66" s="95"/>
      <c r="F66" s="31"/>
      <c r="G66" s="114">
        <f t="shared" si="2"/>
        <v>0</v>
      </c>
      <c r="H66" s="59">
        <f t="shared" si="2"/>
        <v>0</v>
      </c>
      <c r="I66" s="59"/>
      <c r="J66" s="59"/>
      <c r="K66" s="31"/>
      <c r="L66" s="59" t="str">
        <f t="shared" si="3"/>
        <v xml:space="preserve"> </v>
      </c>
      <c r="M66" s="31"/>
      <c r="N66" s="87"/>
      <c r="O66" s="87"/>
      <c r="P66" s="113">
        <f t="shared" si="0"/>
        <v>0</v>
      </c>
      <c r="Q66" s="31"/>
    </row>
    <row r="67" spans="1:17" ht="18" x14ac:dyDescent="0.25">
      <c r="A67" s="31"/>
      <c r="B67" s="31"/>
      <c r="C67" s="95"/>
      <c r="D67" s="31"/>
      <c r="E67" s="95"/>
      <c r="F67" s="31"/>
      <c r="G67" s="114">
        <f t="shared" si="2"/>
        <v>0</v>
      </c>
      <c r="H67" s="59">
        <f t="shared" si="2"/>
        <v>0</v>
      </c>
      <c r="I67" s="59"/>
      <c r="J67" s="59"/>
      <c r="K67" s="31"/>
      <c r="L67" s="59" t="str">
        <f t="shared" si="3"/>
        <v xml:space="preserve"> </v>
      </c>
      <c r="M67" s="31"/>
      <c r="N67" s="87"/>
      <c r="O67" s="87"/>
      <c r="P67" s="113">
        <f t="shared" si="0"/>
        <v>0</v>
      </c>
      <c r="Q67" s="31"/>
    </row>
    <row r="68" spans="1:17" ht="18" x14ac:dyDescent="0.25">
      <c r="A68" s="31"/>
      <c r="B68" s="31"/>
      <c r="C68" s="95"/>
      <c r="D68" s="31"/>
      <c r="E68" s="95"/>
      <c r="F68" s="31"/>
      <c r="G68" s="114">
        <f t="shared" si="2"/>
        <v>0</v>
      </c>
      <c r="H68" s="59">
        <f t="shared" si="2"/>
        <v>0</v>
      </c>
      <c r="I68" s="59"/>
      <c r="J68" s="59"/>
      <c r="K68" s="31"/>
      <c r="L68" s="59" t="str">
        <f t="shared" si="3"/>
        <v xml:space="preserve"> </v>
      </c>
      <c r="M68" s="31"/>
      <c r="N68" s="87"/>
      <c r="O68" s="87"/>
      <c r="P68" s="113">
        <f t="shared" si="0"/>
        <v>0</v>
      </c>
      <c r="Q68" s="31"/>
    </row>
    <row r="69" spans="1:17" ht="18" x14ac:dyDescent="0.25">
      <c r="A69" s="31"/>
      <c r="B69" s="31"/>
      <c r="C69" s="95"/>
      <c r="D69" s="31"/>
      <c r="E69" s="95"/>
      <c r="F69" s="31"/>
      <c r="G69" s="114">
        <f t="shared" si="2"/>
        <v>0</v>
      </c>
      <c r="H69" s="59">
        <f t="shared" si="2"/>
        <v>0</v>
      </c>
      <c r="I69" s="59"/>
      <c r="J69" s="59"/>
      <c r="K69" s="31"/>
      <c r="L69" s="59" t="str">
        <f t="shared" si="3"/>
        <v xml:space="preserve"> </v>
      </c>
      <c r="M69" s="31"/>
      <c r="N69" s="87"/>
      <c r="O69" s="87"/>
      <c r="P69" s="113">
        <f t="shared" si="0"/>
        <v>0</v>
      </c>
      <c r="Q69" s="31"/>
    </row>
    <row r="70" spans="1:17" ht="18" x14ac:dyDescent="0.25">
      <c r="A70" s="31"/>
      <c r="B70" s="31"/>
      <c r="C70" s="95"/>
      <c r="D70" s="31"/>
      <c r="E70" s="95"/>
      <c r="F70" s="31"/>
      <c r="G70" s="114">
        <f t="shared" si="2"/>
        <v>0</v>
      </c>
      <c r="H70" s="59">
        <f t="shared" si="2"/>
        <v>0</v>
      </c>
      <c r="I70" s="59"/>
      <c r="J70" s="59"/>
      <c r="K70" s="31"/>
      <c r="L70" s="59" t="str">
        <f t="shared" si="3"/>
        <v xml:space="preserve"> </v>
      </c>
      <c r="M70" s="31"/>
      <c r="N70" s="87"/>
      <c r="O70" s="87"/>
      <c r="P70" s="113">
        <f t="shared" si="0"/>
        <v>0</v>
      </c>
      <c r="Q70" s="31"/>
    </row>
    <row r="71" spans="1:17" ht="18" x14ac:dyDescent="0.25">
      <c r="A71" s="31"/>
      <c r="B71" s="31"/>
      <c r="C71" s="95"/>
      <c r="D71" s="31"/>
      <c r="E71" s="95"/>
      <c r="F71" s="31"/>
      <c r="G71" s="114">
        <f t="shared" si="2"/>
        <v>0</v>
      </c>
      <c r="H71" s="59">
        <f t="shared" si="2"/>
        <v>0</v>
      </c>
      <c r="I71" s="59"/>
      <c r="J71" s="59"/>
      <c r="K71" s="31"/>
      <c r="L71" s="59" t="str">
        <f t="shared" si="3"/>
        <v xml:space="preserve"> </v>
      </c>
      <c r="M71" s="31"/>
      <c r="N71" s="87"/>
      <c r="O71" s="87"/>
      <c r="P71" s="113">
        <f t="shared" si="0"/>
        <v>0</v>
      </c>
      <c r="Q71" s="31"/>
    </row>
    <row r="72" spans="1:17" ht="18" x14ac:dyDescent="0.25">
      <c r="A72" s="31"/>
      <c r="B72" s="31"/>
      <c r="C72" s="95"/>
      <c r="D72" s="31"/>
      <c r="E72" s="95"/>
      <c r="F72" s="31"/>
      <c r="G72" s="114">
        <f t="shared" si="2"/>
        <v>0</v>
      </c>
      <c r="H72" s="59">
        <f t="shared" si="2"/>
        <v>0</v>
      </c>
      <c r="I72" s="59"/>
      <c r="J72" s="59"/>
      <c r="K72" s="31"/>
      <c r="L72" s="59" t="str">
        <f t="shared" si="3"/>
        <v xml:space="preserve"> </v>
      </c>
      <c r="M72" s="31"/>
      <c r="N72" s="87"/>
      <c r="O72" s="87"/>
      <c r="P72" s="113">
        <f t="shared" si="0"/>
        <v>0</v>
      </c>
      <c r="Q72" s="31"/>
    </row>
    <row r="73" spans="1:17" ht="18" x14ac:dyDescent="0.25">
      <c r="A73" s="31"/>
      <c r="B73" s="31"/>
      <c r="C73" s="95"/>
      <c r="D73" s="31"/>
      <c r="E73" s="95"/>
      <c r="F73" s="31"/>
      <c r="G73" s="114">
        <f t="shared" si="2"/>
        <v>0</v>
      </c>
      <c r="H73" s="59">
        <f t="shared" si="2"/>
        <v>0</v>
      </c>
      <c r="I73" s="59"/>
      <c r="J73" s="59"/>
      <c r="K73" s="31"/>
      <c r="L73" s="59" t="str">
        <f t="shared" si="3"/>
        <v xml:space="preserve"> </v>
      </c>
      <c r="M73" s="31"/>
      <c r="N73" s="87"/>
      <c r="O73" s="87"/>
      <c r="P73" s="113">
        <f t="shared" ref="P73:P136" si="4">O73*G73</f>
        <v>0</v>
      </c>
      <c r="Q73" s="31"/>
    </row>
    <row r="74" spans="1:17" ht="18" x14ac:dyDescent="0.25">
      <c r="A74" s="31"/>
      <c r="B74" s="31"/>
      <c r="C74" s="95"/>
      <c r="D74" s="31"/>
      <c r="E74" s="95"/>
      <c r="F74" s="31"/>
      <c r="G74" s="114">
        <f t="shared" si="2"/>
        <v>0</v>
      </c>
      <c r="H74" s="59">
        <f t="shared" si="2"/>
        <v>0</v>
      </c>
      <c r="I74" s="59"/>
      <c r="J74" s="59"/>
      <c r="K74" s="31"/>
      <c r="L74" s="59" t="str">
        <f t="shared" si="3"/>
        <v xml:space="preserve"> </v>
      </c>
      <c r="M74" s="31"/>
      <c r="N74" s="87"/>
      <c r="O74" s="87"/>
      <c r="P74" s="113">
        <f t="shared" si="4"/>
        <v>0</v>
      </c>
      <c r="Q74" s="31"/>
    </row>
    <row r="75" spans="1:17" ht="18" x14ac:dyDescent="0.25">
      <c r="A75" s="31"/>
      <c r="B75" s="31"/>
      <c r="C75" s="95"/>
      <c r="D75" s="31"/>
      <c r="E75" s="95"/>
      <c r="F75" s="31"/>
      <c r="G75" s="114">
        <f t="shared" si="2"/>
        <v>0</v>
      </c>
      <c r="H75" s="59">
        <f t="shared" si="2"/>
        <v>0</v>
      </c>
      <c r="I75" s="59"/>
      <c r="J75" s="59"/>
      <c r="K75" s="31"/>
      <c r="L75" s="59" t="str">
        <f t="shared" si="3"/>
        <v xml:space="preserve"> </v>
      </c>
      <c r="M75" s="31"/>
      <c r="N75" s="87"/>
      <c r="O75" s="87"/>
      <c r="P75" s="113">
        <f t="shared" si="4"/>
        <v>0</v>
      </c>
      <c r="Q75" s="31"/>
    </row>
    <row r="76" spans="1:17" ht="18" x14ac:dyDescent="0.25">
      <c r="A76" s="31"/>
      <c r="B76" s="31"/>
      <c r="C76" s="95"/>
      <c r="D76" s="31"/>
      <c r="E76" s="95"/>
      <c r="F76" s="31"/>
      <c r="G76" s="114">
        <f t="shared" si="2"/>
        <v>0</v>
      </c>
      <c r="H76" s="59">
        <f t="shared" si="2"/>
        <v>0</v>
      </c>
      <c r="I76" s="59"/>
      <c r="J76" s="59"/>
      <c r="K76" s="31"/>
      <c r="L76" s="59" t="str">
        <f t="shared" si="3"/>
        <v xml:space="preserve"> </v>
      </c>
      <c r="M76" s="31"/>
      <c r="N76" s="87"/>
      <c r="O76" s="87"/>
      <c r="P76" s="113">
        <f t="shared" si="4"/>
        <v>0</v>
      </c>
      <c r="Q76" s="31"/>
    </row>
    <row r="77" spans="1:17" ht="18" x14ac:dyDescent="0.25">
      <c r="A77" s="31"/>
      <c r="B77" s="31"/>
      <c r="C77" s="95"/>
      <c r="D77" s="31"/>
      <c r="E77" s="95"/>
      <c r="F77" s="31"/>
      <c r="G77" s="114">
        <f t="shared" si="2"/>
        <v>0</v>
      </c>
      <c r="H77" s="59">
        <f t="shared" si="2"/>
        <v>0</v>
      </c>
      <c r="I77" s="59"/>
      <c r="J77" s="59"/>
      <c r="K77" s="31"/>
      <c r="L77" s="59" t="str">
        <f t="shared" ref="L77:L140" si="5">IF(D77&gt;0,D77," ")</f>
        <v xml:space="preserve"> </v>
      </c>
      <c r="M77" s="31"/>
      <c r="N77" s="87"/>
      <c r="O77" s="87"/>
      <c r="P77" s="113">
        <f t="shared" si="4"/>
        <v>0</v>
      </c>
      <c r="Q77" s="31"/>
    </row>
    <row r="78" spans="1:17" ht="18" x14ac:dyDescent="0.25">
      <c r="A78" s="31"/>
      <c r="B78" s="31"/>
      <c r="C78" s="95"/>
      <c r="D78" s="31"/>
      <c r="E78" s="95"/>
      <c r="F78" s="31"/>
      <c r="G78" s="114">
        <f t="shared" si="2"/>
        <v>0</v>
      </c>
      <c r="H78" s="59">
        <f t="shared" si="2"/>
        <v>0</v>
      </c>
      <c r="I78" s="59"/>
      <c r="J78" s="59"/>
      <c r="K78" s="31"/>
      <c r="L78" s="59" t="str">
        <f t="shared" si="5"/>
        <v xml:space="preserve"> </v>
      </c>
      <c r="M78" s="31"/>
      <c r="N78" s="87"/>
      <c r="O78" s="87"/>
      <c r="P78" s="113">
        <f t="shared" si="4"/>
        <v>0</v>
      </c>
      <c r="Q78" s="31"/>
    </row>
    <row r="79" spans="1:17" ht="18" x14ac:dyDescent="0.25">
      <c r="A79" s="31"/>
      <c r="B79" s="31"/>
      <c r="C79" s="95"/>
      <c r="D79" s="31"/>
      <c r="E79" s="95"/>
      <c r="F79" s="31"/>
      <c r="G79" s="114">
        <f t="shared" si="2"/>
        <v>0</v>
      </c>
      <c r="H79" s="59">
        <f t="shared" si="2"/>
        <v>0</v>
      </c>
      <c r="I79" s="59"/>
      <c r="J79" s="59"/>
      <c r="K79" s="31"/>
      <c r="L79" s="59" t="str">
        <f t="shared" si="5"/>
        <v xml:space="preserve"> </v>
      </c>
      <c r="M79" s="31"/>
      <c r="N79" s="87"/>
      <c r="O79" s="87"/>
      <c r="P79" s="113">
        <f t="shared" si="4"/>
        <v>0</v>
      </c>
      <c r="Q79" s="31"/>
    </row>
    <row r="80" spans="1:17" ht="18" x14ac:dyDescent="0.25">
      <c r="A80" s="31"/>
      <c r="B80" s="31"/>
      <c r="C80" s="95"/>
      <c r="D80" s="31"/>
      <c r="E80" s="95"/>
      <c r="F80" s="31"/>
      <c r="G80" s="114">
        <f t="shared" si="2"/>
        <v>0</v>
      </c>
      <c r="H80" s="59">
        <f t="shared" si="2"/>
        <v>0</v>
      </c>
      <c r="I80" s="59"/>
      <c r="J80" s="59"/>
      <c r="K80" s="31"/>
      <c r="L80" s="59" t="str">
        <f t="shared" si="5"/>
        <v xml:space="preserve"> </v>
      </c>
      <c r="M80" s="31"/>
      <c r="N80" s="87"/>
      <c r="O80" s="87"/>
      <c r="P80" s="113">
        <f t="shared" si="4"/>
        <v>0</v>
      </c>
      <c r="Q80" s="31"/>
    </row>
    <row r="81" spans="1:17" ht="18" x14ac:dyDescent="0.25">
      <c r="A81" s="31"/>
      <c r="B81" s="31"/>
      <c r="C81" s="95"/>
      <c r="D81" s="31"/>
      <c r="E81" s="95"/>
      <c r="F81" s="31"/>
      <c r="G81" s="114">
        <f t="shared" si="2"/>
        <v>0</v>
      </c>
      <c r="H81" s="59">
        <f t="shared" si="2"/>
        <v>0</v>
      </c>
      <c r="I81" s="59"/>
      <c r="J81" s="59"/>
      <c r="K81" s="31"/>
      <c r="L81" s="59" t="str">
        <f t="shared" si="5"/>
        <v xml:space="preserve"> </v>
      </c>
      <c r="M81" s="31"/>
      <c r="N81" s="87"/>
      <c r="O81" s="87"/>
      <c r="P81" s="113">
        <f t="shared" si="4"/>
        <v>0</v>
      </c>
      <c r="Q81" s="31"/>
    </row>
    <row r="82" spans="1:17" ht="18" x14ac:dyDescent="0.25">
      <c r="A82" s="31"/>
      <c r="B82" s="31"/>
      <c r="C82" s="95"/>
      <c r="D82" s="31"/>
      <c r="E82" s="95"/>
      <c r="F82" s="31"/>
      <c r="G82" s="114">
        <f t="shared" si="2"/>
        <v>0</v>
      </c>
      <c r="H82" s="59">
        <f t="shared" si="2"/>
        <v>0</v>
      </c>
      <c r="I82" s="59"/>
      <c r="J82" s="59"/>
      <c r="K82" s="31"/>
      <c r="L82" s="59" t="str">
        <f t="shared" si="5"/>
        <v xml:space="preserve"> </v>
      </c>
      <c r="M82" s="31"/>
      <c r="N82" s="87"/>
      <c r="O82" s="87"/>
      <c r="P82" s="113">
        <f t="shared" si="4"/>
        <v>0</v>
      </c>
      <c r="Q82" s="31"/>
    </row>
    <row r="83" spans="1:17" ht="18" x14ac:dyDescent="0.25">
      <c r="A83" s="31"/>
      <c r="B83" s="31"/>
      <c r="C83" s="95"/>
      <c r="D83" s="31"/>
      <c r="E83" s="95"/>
      <c r="F83" s="31"/>
      <c r="G83" s="114">
        <f t="shared" si="2"/>
        <v>0</v>
      </c>
      <c r="H83" s="59">
        <f t="shared" si="2"/>
        <v>0</v>
      </c>
      <c r="I83" s="59"/>
      <c r="J83" s="59"/>
      <c r="K83" s="31"/>
      <c r="L83" s="59" t="str">
        <f t="shared" si="5"/>
        <v xml:space="preserve"> </v>
      </c>
      <c r="M83" s="31"/>
      <c r="N83" s="87"/>
      <c r="O83" s="87"/>
      <c r="P83" s="113">
        <f t="shared" si="4"/>
        <v>0</v>
      </c>
      <c r="Q83" s="31"/>
    </row>
    <row r="84" spans="1:17" ht="18" x14ac:dyDescent="0.25">
      <c r="A84" s="31"/>
      <c r="B84" s="31"/>
      <c r="C84" s="95"/>
      <c r="D84" s="31"/>
      <c r="E84" s="95"/>
      <c r="F84" s="31"/>
      <c r="G84" s="114">
        <f t="shared" si="2"/>
        <v>0</v>
      </c>
      <c r="H84" s="59">
        <f t="shared" si="2"/>
        <v>0</v>
      </c>
      <c r="I84" s="59"/>
      <c r="J84" s="59"/>
      <c r="K84" s="31"/>
      <c r="L84" s="59" t="str">
        <f t="shared" si="5"/>
        <v xml:space="preserve"> </v>
      </c>
      <c r="M84" s="31"/>
      <c r="N84" s="87"/>
      <c r="O84" s="87"/>
      <c r="P84" s="113">
        <f t="shared" si="4"/>
        <v>0</v>
      </c>
      <c r="Q84" s="31"/>
    </row>
    <row r="85" spans="1:17" ht="18" x14ac:dyDescent="0.25">
      <c r="A85" s="31"/>
      <c r="B85" s="31"/>
      <c r="C85" s="95"/>
      <c r="D85" s="31"/>
      <c r="E85" s="95"/>
      <c r="F85" s="31"/>
      <c r="G85" s="114">
        <f t="shared" si="2"/>
        <v>0</v>
      </c>
      <c r="H85" s="59">
        <f t="shared" si="2"/>
        <v>0</v>
      </c>
      <c r="I85" s="59"/>
      <c r="J85" s="59"/>
      <c r="K85" s="31"/>
      <c r="L85" s="59" t="str">
        <f t="shared" si="5"/>
        <v xml:space="preserve"> </v>
      </c>
      <c r="M85" s="31"/>
      <c r="N85" s="87"/>
      <c r="O85" s="87"/>
      <c r="P85" s="113">
        <f t="shared" si="4"/>
        <v>0</v>
      </c>
      <c r="Q85" s="31"/>
    </row>
    <row r="86" spans="1:17" ht="18" x14ac:dyDescent="0.25">
      <c r="A86" s="31"/>
      <c r="B86" s="31"/>
      <c r="C86" s="95"/>
      <c r="D86" s="31"/>
      <c r="E86" s="95"/>
      <c r="F86" s="31"/>
      <c r="G86" s="114">
        <f t="shared" si="2"/>
        <v>0</v>
      </c>
      <c r="H86" s="59">
        <f t="shared" si="2"/>
        <v>0</v>
      </c>
      <c r="I86" s="59"/>
      <c r="J86" s="59"/>
      <c r="K86" s="31"/>
      <c r="L86" s="59" t="str">
        <f t="shared" si="5"/>
        <v xml:space="preserve"> </v>
      </c>
      <c r="M86" s="31"/>
      <c r="N86" s="87"/>
      <c r="O86" s="87"/>
      <c r="P86" s="113">
        <f t="shared" si="4"/>
        <v>0</v>
      </c>
      <c r="Q86" s="31"/>
    </row>
    <row r="87" spans="1:17" ht="18" x14ac:dyDescent="0.25">
      <c r="A87" s="31"/>
      <c r="B87" s="31"/>
      <c r="C87" s="95"/>
      <c r="D87" s="31"/>
      <c r="E87" s="95"/>
      <c r="F87" s="31"/>
      <c r="G87" s="114">
        <f t="shared" si="2"/>
        <v>0</v>
      </c>
      <c r="H87" s="59">
        <f t="shared" si="2"/>
        <v>0</v>
      </c>
      <c r="I87" s="59"/>
      <c r="J87" s="59"/>
      <c r="K87" s="31"/>
      <c r="L87" s="59" t="str">
        <f t="shared" si="5"/>
        <v xml:space="preserve"> </v>
      </c>
      <c r="M87" s="31"/>
      <c r="N87" s="87"/>
      <c r="O87" s="87"/>
      <c r="P87" s="113">
        <f t="shared" si="4"/>
        <v>0</v>
      </c>
      <c r="Q87" s="31"/>
    </row>
    <row r="88" spans="1:17" ht="18" x14ac:dyDescent="0.25">
      <c r="A88" s="31"/>
      <c r="B88" s="31"/>
      <c r="C88" s="95"/>
      <c r="D88" s="31"/>
      <c r="E88" s="95"/>
      <c r="F88" s="31"/>
      <c r="G88" s="114">
        <f t="shared" si="2"/>
        <v>0</v>
      </c>
      <c r="H88" s="59">
        <f t="shared" si="2"/>
        <v>0</v>
      </c>
      <c r="I88" s="59"/>
      <c r="J88" s="59"/>
      <c r="K88" s="31"/>
      <c r="L88" s="59" t="str">
        <f t="shared" si="5"/>
        <v xml:space="preserve"> </v>
      </c>
      <c r="M88" s="31"/>
      <c r="N88" s="87"/>
      <c r="O88" s="87"/>
      <c r="P88" s="113">
        <f t="shared" si="4"/>
        <v>0</v>
      </c>
      <c r="Q88" s="31"/>
    </row>
    <row r="89" spans="1:17" ht="18" x14ac:dyDescent="0.25">
      <c r="A89" s="31"/>
      <c r="B89" s="31"/>
      <c r="C89" s="95"/>
      <c r="D89" s="31"/>
      <c r="E89" s="95"/>
      <c r="F89" s="31"/>
      <c r="G89" s="114">
        <f t="shared" si="2"/>
        <v>0</v>
      </c>
      <c r="H89" s="59">
        <f t="shared" si="2"/>
        <v>0</v>
      </c>
      <c r="I89" s="59"/>
      <c r="J89" s="59"/>
      <c r="K89" s="31"/>
      <c r="L89" s="59" t="str">
        <f t="shared" si="5"/>
        <v xml:space="preserve"> </v>
      </c>
      <c r="M89" s="31"/>
      <c r="N89" s="87"/>
      <c r="O89" s="87"/>
      <c r="P89" s="113">
        <f t="shared" si="4"/>
        <v>0</v>
      </c>
      <c r="Q89" s="31"/>
    </row>
    <row r="90" spans="1:17" ht="18" x14ac:dyDescent="0.25">
      <c r="A90" s="31"/>
      <c r="B90" s="31"/>
      <c r="C90" s="95"/>
      <c r="D90" s="31"/>
      <c r="E90" s="95"/>
      <c r="F90" s="31"/>
      <c r="G90" s="114">
        <f t="shared" ref="G90:H117" si="6">G89-E90+C90</f>
        <v>0</v>
      </c>
      <c r="H90" s="59">
        <f t="shared" si="6"/>
        <v>0</v>
      </c>
      <c r="I90" s="59"/>
      <c r="J90" s="59"/>
      <c r="K90" s="31"/>
      <c r="L90" s="59" t="str">
        <f t="shared" si="5"/>
        <v xml:space="preserve"> </v>
      </c>
      <c r="M90" s="31"/>
      <c r="N90" s="87"/>
      <c r="O90" s="87"/>
      <c r="P90" s="113">
        <f t="shared" si="4"/>
        <v>0</v>
      </c>
      <c r="Q90" s="31"/>
    </row>
    <row r="91" spans="1:17" ht="18" x14ac:dyDescent="0.25">
      <c r="A91" s="31"/>
      <c r="B91" s="31"/>
      <c r="C91" s="95"/>
      <c r="D91" s="31"/>
      <c r="E91" s="95"/>
      <c r="F91" s="31"/>
      <c r="G91" s="114">
        <f t="shared" si="6"/>
        <v>0</v>
      </c>
      <c r="H91" s="59">
        <f t="shared" si="6"/>
        <v>0</v>
      </c>
      <c r="I91" s="59"/>
      <c r="J91" s="59"/>
      <c r="K91" s="31"/>
      <c r="L91" s="59" t="str">
        <f t="shared" si="5"/>
        <v xml:space="preserve"> </v>
      </c>
      <c r="M91" s="31"/>
      <c r="N91" s="87"/>
      <c r="O91" s="87"/>
      <c r="P91" s="113">
        <f t="shared" si="4"/>
        <v>0</v>
      </c>
      <c r="Q91" s="31"/>
    </row>
    <row r="92" spans="1:17" ht="18" x14ac:dyDescent="0.25">
      <c r="A92" s="31"/>
      <c r="B92" s="31"/>
      <c r="C92" s="95"/>
      <c r="D92" s="31"/>
      <c r="E92" s="95"/>
      <c r="F92" s="31"/>
      <c r="G92" s="114">
        <f t="shared" si="6"/>
        <v>0</v>
      </c>
      <c r="H92" s="59">
        <f t="shared" si="6"/>
        <v>0</v>
      </c>
      <c r="I92" s="59"/>
      <c r="J92" s="59"/>
      <c r="K92" s="31"/>
      <c r="L92" s="59" t="str">
        <f t="shared" si="5"/>
        <v xml:space="preserve"> </v>
      </c>
      <c r="M92" s="31"/>
      <c r="N92" s="87"/>
      <c r="O92" s="87"/>
      <c r="P92" s="113">
        <f t="shared" si="4"/>
        <v>0</v>
      </c>
      <c r="Q92" s="31"/>
    </row>
    <row r="93" spans="1:17" ht="18" x14ac:dyDescent="0.25">
      <c r="A93" s="31"/>
      <c r="B93" s="31"/>
      <c r="C93" s="95"/>
      <c r="D93" s="31"/>
      <c r="E93" s="95"/>
      <c r="F93" s="31"/>
      <c r="G93" s="114">
        <f t="shared" si="6"/>
        <v>0</v>
      </c>
      <c r="H93" s="59">
        <f t="shared" si="6"/>
        <v>0</v>
      </c>
      <c r="I93" s="59"/>
      <c r="J93" s="59"/>
      <c r="K93" s="31"/>
      <c r="L93" s="59" t="str">
        <f t="shared" si="5"/>
        <v xml:space="preserve"> </v>
      </c>
      <c r="M93" s="31"/>
      <c r="N93" s="87"/>
      <c r="O93" s="87"/>
      <c r="P93" s="113">
        <f t="shared" si="4"/>
        <v>0</v>
      </c>
      <c r="Q93" s="31"/>
    </row>
    <row r="94" spans="1:17" ht="18" x14ac:dyDescent="0.25">
      <c r="A94" s="31"/>
      <c r="B94" s="31"/>
      <c r="C94" s="95"/>
      <c r="D94" s="31"/>
      <c r="E94" s="95"/>
      <c r="F94" s="31"/>
      <c r="G94" s="114">
        <f t="shared" si="6"/>
        <v>0</v>
      </c>
      <c r="H94" s="59">
        <f t="shared" si="6"/>
        <v>0</v>
      </c>
      <c r="I94" s="59"/>
      <c r="J94" s="59"/>
      <c r="K94" s="31"/>
      <c r="L94" s="59" t="str">
        <f t="shared" si="5"/>
        <v xml:space="preserve"> </v>
      </c>
      <c r="M94" s="31"/>
      <c r="N94" s="87"/>
      <c r="O94" s="87"/>
      <c r="P94" s="113">
        <f t="shared" si="4"/>
        <v>0</v>
      </c>
      <c r="Q94" s="31"/>
    </row>
    <row r="95" spans="1:17" ht="18" x14ac:dyDescent="0.25">
      <c r="A95" s="31"/>
      <c r="B95" s="31"/>
      <c r="C95" s="95"/>
      <c r="D95" s="31"/>
      <c r="E95" s="95"/>
      <c r="F95" s="31"/>
      <c r="G95" s="114">
        <f t="shared" si="6"/>
        <v>0</v>
      </c>
      <c r="H95" s="59">
        <f t="shared" si="6"/>
        <v>0</v>
      </c>
      <c r="I95" s="59"/>
      <c r="J95" s="59"/>
      <c r="K95" s="31"/>
      <c r="L95" s="59" t="str">
        <f t="shared" si="5"/>
        <v xml:space="preserve"> </v>
      </c>
      <c r="M95" s="31"/>
      <c r="N95" s="87"/>
      <c r="O95" s="87"/>
      <c r="P95" s="113">
        <f t="shared" si="4"/>
        <v>0</v>
      </c>
      <c r="Q95" s="31"/>
    </row>
    <row r="96" spans="1:17" ht="18" x14ac:dyDescent="0.25">
      <c r="A96" s="31"/>
      <c r="B96" s="31"/>
      <c r="C96" s="95"/>
      <c r="D96" s="31"/>
      <c r="E96" s="95"/>
      <c r="F96" s="31"/>
      <c r="G96" s="114">
        <f t="shared" si="6"/>
        <v>0</v>
      </c>
      <c r="H96" s="59">
        <f t="shared" si="6"/>
        <v>0</v>
      </c>
      <c r="I96" s="59"/>
      <c r="J96" s="59"/>
      <c r="K96" s="31"/>
      <c r="L96" s="59" t="str">
        <f t="shared" si="5"/>
        <v xml:space="preserve"> </v>
      </c>
      <c r="M96" s="31"/>
      <c r="N96" s="87"/>
      <c r="O96" s="87"/>
      <c r="P96" s="113">
        <f t="shared" si="4"/>
        <v>0</v>
      </c>
      <c r="Q96" s="31"/>
    </row>
    <row r="97" spans="1:17" ht="18" x14ac:dyDescent="0.25">
      <c r="A97" s="31"/>
      <c r="B97" s="31"/>
      <c r="C97" s="95"/>
      <c r="D97" s="31"/>
      <c r="E97" s="95"/>
      <c r="F97" s="31"/>
      <c r="G97" s="114">
        <f t="shared" si="6"/>
        <v>0</v>
      </c>
      <c r="H97" s="59">
        <f t="shared" si="6"/>
        <v>0</v>
      </c>
      <c r="I97" s="59"/>
      <c r="J97" s="59"/>
      <c r="K97" s="31"/>
      <c r="L97" s="59" t="str">
        <f t="shared" si="5"/>
        <v xml:space="preserve"> </v>
      </c>
      <c r="M97" s="31"/>
      <c r="N97" s="87"/>
      <c r="O97" s="87"/>
      <c r="P97" s="113">
        <f t="shared" si="4"/>
        <v>0</v>
      </c>
      <c r="Q97" s="31"/>
    </row>
    <row r="98" spans="1:17" ht="18" x14ac:dyDescent="0.25">
      <c r="A98" s="31"/>
      <c r="B98" s="31"/>
      <c r="C98" s="95"/>
      <c r="D98" s="31"/>
      <c r="E98" s="95"/>
      <c r="F98" s="31"/>
      <c r="G98" s="114">
        <f t="shared" si="6"/>
        <v>0</v>
      </c>
      <c r="H98" s="59">
        <f t="shared" si="6"/>
        <v>0</v>
      </c>
      <c r="I98" s="59"/>
      <c r="J98" s="59"/>
      <c r="K98" s="31"/>
      <c r="L98" s="59" t="str">
        <f t="shared" si="5"/>
        <v xml:space="preserve"> </v>
      </c>
      <c r="M98" s="31"/>
      <c r="N98" s="87"/>
      <c r="O98" s="87"/>
      <c r="P98" s="113">
        <f t="shared" si="4"/>
        <v>0</v>
      </c>
      <c r="Q98" s="31"/>
    </row>
    <row r="99" spans="1:17" ht="18" x14ac:dyDescent="0.25">
      <c r="A99" s="31"/>
      <c r="B99" s="31"/>
      <c r="C99" s="95"/>
      <c r="D99" s="31"/>
      <c r="E99" s="95"/>
      <c r="F99" s="31"/>
      <c r="G99" s="114">
        <f t="shared" si="6"/>
        <v>0</v>
      </c>
      <c r="H99" s="59">
        <f t="shared" si="6"/>
        <v>0</v>
      </c>
      <c r="I99" s="59"/>
      <c r="J99" s="59"/>
      <c r="K99" s="31"/>
      <c r="L99" s="59" t="str">
        <f t="shared" si="5"/>
        <v xml:space="preserve"> </v>
      </c>
      <c r="M99" s="31"/>
      <c r="N99" s="87"/>
      <c r="O99" s="87"/>
      <c r="P99" s="113">
        <f t="shared" si="4"/>
        <v>0</v>
      </c>
      <c r="Q99" s="31"/>
    </row>
    <row r="100" spans="1:17" ht="18" x14ac:dyDescent="0.25">
      <c r="A100" s="31"/>
      <c r="B100" s="31"/>
      <c r="C100" s="95"/>
      <c r="D100" s="31"/>
      <c r="E100" s="95"/>
      <c r="F100" s="31"/>
      <c r="G100" s="114">
        <f t="shared" si="6"/>
        <v>0</v>
      </c>
      <c r="H100" s="59">
        <f t="shared" si="6"/>
        <v>0</v>
      </c>
      <c r="I100" s="59"/>
      <c r="J100" s="59"/>
      <c r="K100" s="31"/>
      <c r="L100" s="59" t="str">
        <f t="shared" si="5"/>
        <v xml:space="preserve"> </v>
      </c>
      <c r="M100" s="31"/>
      <c r="N100" s="87"/>
      <c r="O100" s="87"/>
      <c r="P100" s="113">
        <f t="shared" si="4"/>
        <v>0</v>
      </c>
      <c r="Q100" s="31"/>
    </row>
    <row r="101" spans="1:17" ht="18" x14ac:dyDescent="0.25">
      <c r="A101" s="31"/>
      <c r="B101" s="31"/>
      <c r="C101" s="95"/>
      <c r="D101" s="31"/>
      <c r="E101" s="95"/>
      <c r="F101" s="31"/>
      <c r="G101" s="114">
        <f t="shared" si="6"/>
        <v>0</v>
      </c>
      <c r="H101" s="59">
        <f t="shared" si="6"/>
        <v>0</v>
      </c>
      <c r="I101" s="59"/>
      <c r="J101" s="59"/>
      <c r="K101" s="31"/>
      <c r="L101" s="59" t="str">
        <f t="shared" si="5"/>
        <v xml:space="preserve"> </v>
      </c>
      <c r="M101" s="31"/>
      <c r="N101" s="87"/>
      <c r="O101" s="87"/>
      <c r="P101" s="113">
        <f t="shared" si="4"/>
        <v>0</v>
      </c>
      <c r="Q101" s="31"/>
    </row>
    <row r="102" spans="1:17" ht="18" x14ac:dyDescent="0.25">
      <c r="A102" s="31"/>
      <c r="B102" s="31"/>
      <c r="C102" s="95"/>
      <c r="D102" s="31"/>
      <c r="E102" s="95"/>
      <c r="F102" s="31"/>
      <c r="G102" s="114">
        <f t="shared" si="6"/>
        <v>0</v>
      </c>
      <c r="H102" s="59">
        <f t="shared" si="6"/>
        <v>0</v>
      </c>
      <c r="I102" s="59"/>
      <c r="J102" s="59"/>
      <c r="K102" s="31"/>
      <c r="L102" s="59" t="str">
        <f t="shared" si="5"/>
        <v xml:space="preserve"> </v>
      </c>
      <c r="M102" s="31"/>
      <c r="N102" s="87"/>
      <c r="O102" s="87"/>
      <c r="P102" s="113">
        <f t="shared" si="4"/>
        <v>0</v>
      </c>
      <c r="Q102" s="31"/>
    </row>
    <row r="103" spans="1:17" ht="18" x14ac:dyDescent="0.25">
      <c r="A103" s="31"/>
      <c r="B103" s="31"/>
      <c r="C103" s="95"/>
      <c r="D103" s="31"/>
      <c r="E103" s="95"/>
      <c r="F103" s="31"/>
      <c r="G103" s="114">
        <f t="shared" si="6"/>
        <v>0</v>
      </c>
      <c r="H103" s="59">
        <f t="shared" si="6"/>
        <v>0</v>
      </c>
      <c r="I103" s="59"/>
      <c r="J103" s="59"/>
      <c r="K103" s="31"/>
      <c r="L103" s="59" t="str">
        <f t="shared" si="5"/>
        <v xml:space="preserve"> </v>
      </c>
      <c r="M103" s="31"/>
      <c r="N103" s="87"/>
      <c r="O103" s="87"/>
      <c r="P103" s="113">
        <f t="shared" si="4"/>
        <v>0</v>
      </c>
      <c r="Q103" s="31"/>
    </row>
    <row r="104" spans="1:17" ht="18" x14ac:dyDescent="0.25">
      <c r="A104" s="31"/>
      <c r="B104" s="31"/>
      <c r="C104" s="95"/>
      <c r="D104" s="31"/>
      <c r="E104" s="95"/>
      <c r="F104" s="31"/>
      <c r="G104" s="114">
        <f t="shared" si="6"/>
        <v>0</v>
      </c>
      <c r="H104" s="59">
        <f t="shared" si="6"/>
        <v>0</v>
      </c>
      <c r="I104" s="59"/>
      <c r="J104" s="59"/>
      <c r="K104" s="31"/>
      <c r="L104" s="59" t="str">
        <f t="shared" si="5"/>
        <v xml:space="preserve"> </v>
      </c>
      <c r="M104" s="31"/>
      <c r="N104" s="87"/>
      <c r="O104" s="87"/>
      <c r="P104" s="113">
        <f t="shared" si="4"/>
        <v>0</v>
      </c>
      <c r="Q104" s="31"/>
    </row>
    <row r="105" spans="1:17" ht="18" x14ac:dyDescent="0.25">
      <c r="A105" s="31"/>
      <c r="B105" s="31"/>
      <c r="C105" s="95"/>
      <c r="D105" s="31"/>
      <c r="E105" s="95"/>
      <c r="F105" s="31"/>
      <c r="G105" s="114">
        <f t="shared" si="6"/>
        <v>0</v>
      </c>
      <c r="H105" s="59">
        <f t="shared" si="6"/>
        <v>0</v>
      </c>
      <c r="I105" s="59"/>
      <c r="J105" s="59"/>
      <c r="K105" s="31"/>
      <c r="L105" s="59" t="str">
        <f t="shared" si="5"/>
        <v xml:space="preserve"> </v>
      </c>
      <c r="M105" s="31"/>
      <c r="N105" s="87"/>
      <c r="O105" s="87"/>
      <c r="P105" s="113">
        <f t="shared" si="4"/>
        <v>0</v>
      </c>
      <c r="Q105" s="31"/>
    </row>
    <row r="106" spans="1:17" ht="18" x14ac:dyDescent="0.25">
      <c r="A106" s="31"/>
      <c r="B106" s="31"/>
      <c r="C106" s="95"/>
      <c r="D106" s="31"/>
      <c r="E106" s="95"/>
      <c r="F106" s="31"/>
      <c r="G106" s="114">
        <f t="shared" si="6"/>
        <v>0</v>
      </c>
      <c r="H106" s="59">
        <f t="shared" si="6"/>
        <v>0</v>
      </c>
      <c r="I106" s="59"/>
      <c r="J106" s="59"/>
      <c r="K106" s="31"/>
      <c r="L106" s="59" t="str">
        <f t="shared" si="5"/>
        <v xml:space="preserve"> </v>
      </c>
      <c r="M106" s="31"/>
      <c r="N106" s="87"/>
      <c r="O106" s="87"/>
      <c r="P106" s="113">
        <f t="shared" si="4"/>
        <v>0</v>
      </c>
      <c r="Q106" s="31"/>
    </row>
    <row r="107" spans="1:17" ht="18" x14ac:dyDescent="0.25">
      <c r="A107" s="31"/>
      <c r="B107" s="31"/>
      <c r="C107" s="95"/>
      <c r="D107" s="31"/>
      <c r="E107" s="95"/>
      <c r="F107" s="31"/>
      <c r="G107" s="114">
        <f t="shared" si="6"/>
        <v>0</v>
      </c>
      <c r="H107" s="59">
        <f t="shared" si="6"/>
        <v>0</v>
      </c>
      <c r="I107" s="59"/>
      <c r="J107" s="59"/>
      <c r="K107" s="31"/>
      <c r="L107" s="59" t="str">
        <f t="shared" si="5"/>
        <v xml:space="preserve"> </v>
      </c>
      <c r="M107" s="31"/>
      <c r="N107" s="87"/>
      <c r="O107" s="87"/>
      <c r="P107" s="113">
        <f t="shared" si="4"/>
        <v>0</v>
      </c>
      <c r="Q107" s="31"/>
    </row>
    <row r="108" spans="1:17" ht="18" x14ac:dyDescent="0.25">
      <c r="A108" s="31"/>
      <c r="B108" s="31"/>
      <c r="C108" s="95"/>
      <c r="D108" s="31"/>
      <c r="E108" s="95"/>
      <c r="F108" s="31"/>
      <c r="G108" s="114">
        <f t="shared" si="6"/>
        <v>0</v>
      </c>
      <c r="H108" s="59">
        <f t="shared" si="6"/>
        <v>0</v>
      </c>
      <c r="I108" s="59"/>
      <c r="J108" s="59"/>
      <c r="K108" s="31"/>
      <c r="L108" s="59" t="str">
        <f t="shared" si="5"/>
        <v xml:space="preserve"> </v>
      </c>
      <c r="M108" s="31"/>
      <c r="N108" s="87"/>
      <c r="O108" s="87"/>
      <c r="P108" s="113">
        <f t="shared" si="4"/>
        <v>0</v>
      </c>
      <c r="Q108" s="31"/>
    </row>
    <row r="109" spans="1:17" ht="18" x14ac:dyDescent="0.25">
      <c r="A109" s="31"/>
      <c r="B109" s="31"/>
      <c r="C109" s="95"/>
      <c r="D109" s="31"/>
      <c r="E109" s="95"/>
      <c r="F109" s="31"/>
      <c r="G109" s="114">
        <f t="shared" si="6"/>
        <v>0</v>
      </c>
      <c r="H109" s="59">
        <f t="shared" si="6"/>
        <v>0</v>
      </c>
      <c r="I109" s="59"/>
      <c r="J109" s="59"/>
      <c r="K109" s="31"/>
      <c r="L109" s="59" t="str">
        <f t="shared" si="5"/>
        <v xml:space="preserve"> </v>
      </c>
      <c r="M109" s="31"/>
      <c r="N109" s="87"/>
      <c r="O109" s="87"/>
      <c r="P109" s="113">
        <f t="shared" si="4"/>
        <v>0</v>
      </c>
      <c r="Q109" s="31"/>
    </row>
    <row r="110" spans="1:17" ht="18" x14ac:dyDescent="0.25">
      <c r="A110" s="31"/>
      <c r="B110" s="31"/>
      <c r="C110" s="95"/>
      <c r="D110" s="31"/>
      <c r="E110" s="95"/>
      <c r="F110" s="31"/>
      <c r="G110" s="114">
        <f t="shared" si="6"/>
        <v>0</v>
      </c>
      <c r="H110" s="59">
        <f t="shared" si="6"/>
        <v>0</v>
      </c>
      <c r="I110" s="59"/>
      <c r="J110" s="59"/>
      <c r="K110" s="31"/>
      <c r="L110" s="59" t="str">
        <f t="shared" si="5"/>
        <v xml:space="preserve"> </v>
      </c>
      <c r="M110" s="31"/>
      <c r="N110" s="87"/>
      <c r="O110" s="87"/>
      <c r="P110" s="113">
        <f t="shared" si="4"/>
        <v>0</v>
      </c>
      <c r="Q110" s="31"/>
    </row>
    <row r="111" spans="1:17" ht="18" x14ac:dyDescent="0.25">
      <c r="A111" s="31"/>
      <c r="B111" s="31"/>
      <c r="C111" s="95"/>
      <c r="D111" s="31"/>
      <c r="E111" s="95"/>
      <c r="F111" s="31"/>
      <c r="G111" s="114">
        <f t="shared" si="6"/>
        <v>0</v>
      </c>
      <c r="H111" s="59">
        <f t="shared" si="6"/>
        <v>0</v>
      </c>
      <c r="I111" s="59"/>
      <c r="J111" s="59"/>
      <c r="K111" s="31"/>
      <c r="L111" s="59" t="str">
        <f t="shared" si="5"/>
        <v xml:space="preserve"> </v>
      </c>
      <c r="M111" s="31"/>
      <c r="N111" s="87"/>
      <c r="O111" s="87"/>
      <c r="P111" s="113">
        <f t="shared" si="4"/>
        <v>0</v>
      </c>
      <c r="Q111" s="31"/>
    </row>
    <row r="112" spans="1:17" ht="18" x14ac:dyDescent="0.25">
      <c r="A112" s="31"/>
      <c r="B112" s="31"/>
      <c r="C112" s="95"/>
      <c r="D112" s="31"/>
      <c r="E112" s="95"/>
      <c r="F112" s="31"/>
      <c r="G112" s="114">
        <f t="shared" si="6"/>
        <v>0</v>
      </c>
      <c r="H112" s="59">
        <f t="shared" si="6"/>
        <v>0</v>
      </c>
      <c r="I112" s="59"/>
      <c r="J112" s="59"/>
      <c r="K112" s="31"/>
      <c r="L112" s="59" t="str">
        <f t="shared" si="5"/>
        <v xml:space="preserve"> </v>
      </c>
      <c r="M112" s="31"/>
      <c r="N112" s="87"/>
      <c r="O112" s="87"/>
      <c r="P112" s="113">
        <f t="shared" si="4"/>
        <v>0</v>
      </c>
      <c r="Q112" s="31"/>
    </row>
    <row r="113" spans="1:17" ht="18" x14ac:dyDescent="0.25">
      <c r="A113" s="31"/>
      <c r="B113" s="31"/>
      <c r="C113" s="95"/>
      <c r="D113" s="31"/>
      <c r="E113" s="95"/>
      <c r="F113" s="31"/>
      <c r="G113" s="114">
        <f t="shared" si="6"/>
        <v>0</v>
      </c>
      <c r="H113" s="59">
        <f t="shared" si="6"/>
        <v>0</v>
      </c>
      <c r="I113" s="59"/>
      <c r="J113" s="59"/>
      <c r="K113" s="31"/>
      <c r="L113" s="59" t="str">
        <f t="shared" si="5"/>
        <v xml:space="preserve"> </v>
      </c>
      <c r="M113" s="31"/>
      <c r="N113" s="87"/>
      <c r="O113" s="87"/>
      <c r="P113" s="113">
        <f t="shared" si="4"/>
        <v>0</v>
      </c>
      <c r="Q113" s="31"/>
    </row>
    <row r="114" spans="1:17" ht="18" x14ac:dyDescent="0.25">
      <c r="A114" s="31"/>
      <c r="B114" s="31"/>
      <c r="C114" s="95"/>
      <c r="D114" s="31"/>
      <c r="E114" s="95"/>
      <c r="F114" s="31"/>
      <c r="G114" s="114">
        <f t="shared" si="6"/>
        <v>0</v>
      </c>
      <c r="H114" s="59">
        <f t="shared" si="6"/>
        <v>0</v>
      </c>
      <c r="I114" s="59"/>
      <c r="J114" s="59"/>
      <c r="K114" s="31"/>
      <c r="L114" s="59" t="str">
        <f t="shared" si="5"/>
        <v xml:space="preserve"> </v>
      </c>
      <c r="M114" s="31"/>
      <c r="N114" s="87"/>
      <c r="O114" s="87"/>
      <c r="P114" s="113">
        <f t="shared" si="4"/>
        <v>0</v>
      </c>
      <c r="Q114" s="31"/>
    </row>
    <row r="115" spans="1:17" ht="18" x14ac:dyDescent="0.25">
      <c r="A115" s="31"/>
      <c r="B115" s="31"/>
      <c r="C115" s="95"/>
      <c r="D115" s="31"/>
      <c r="E115" s="95"/>
      <c r="F115" s="31"/>
      <c r="G115" s="114">
        <f t="shared" si="6"/>
        <v>0</v>
      </c>
      <c r="H115" s="59">
        <f t="shared" si="6"/>
        <v>0</v>
      </c>
      <c r="I115" s="59"/>
      <c r="J115" s="59"/>
      <c r="K115" s="31"/>
      <c r="L115" s="59" t="str">
        <f t="shared" si="5"/>
        <v xml:space="preserve"> </v>
      </c>
      <c r="M115" s="31"/>
      <c r="N115" s="87"/>
      <c r="O115" s="87"/>
      <c r="P115" s="113">
        <f t="shared" si="4"/>
        <v>0</v>
      </c>
      <c r="Q115" s="31"/>
    </row>
    <row r="116" spans="1:17" ht="18" x14ac:dyDescent="0.25">
      <c r="A116" s="31"/>
      <c r="B116" s="31"/>
      <c r="C116" s="95"/>
      <c r="D116" s="31"/>
      <c r="E116" s="95"/>
      <c r="F116" s="31"/>
      <c r="G116" s="114">
        <f t="shared" si="6"/>
        <v>0</v>
      </c>
      <c r="H116" s="59">
        <f t="shared" si="6"/>
        <v>0</v>
      </c>
      <c r="I116" s="59"/>
      <c r="J116" s="59"/>
      <c r="K116" s="31"/>
      <c r="L116" s="59" t="str">
        <f t="shared" si="5"/>
        <v xml:space="preserve"> </v>
      </c>
      <c r="M116" s="31"/>
      <c r="N116" s="87"/>
      <c r="O116" s="87"/>
      <c r="P116" s="113">
        <f t="shared" si="4"/>
        <v>0</v>
      </c>
      <c r="Q116" s="31"/>
    </row>
    <row r="117" spans="1:17" ht="18" x14ac:dyDescent="0.25">
      <c r="A117" s="31"/>
      <c r="B117" s="31"/>
      <c r="C117" s="95"/>
      <c r="D117" s="31"/>
      <c r="E117" s="95"/>
      <c r="F117" s="31"/>
      <c r="G117" s="114">
        <f t="shared" si="6"/>
        <v>0</v>
      </c>
      <c r="H117" s="59">
        <f t="shared" si="6"/>
        <v>0</v>
      </c>
      <c r="I117" s="59"/>
      <c r="J117" s="59"/>
      <c r="K117" s="31"/>
      <c r="L117" s="59" t="str">
        <f t="shared" si="5"/>
        <v xml:space="preserve"> </v>
      </c>
      <c r="M117" s="31"/>
      <c r="N117" s="87"/>
      <c r="O117" s="87"/>
      <c r="P117" s="113">
        <f t="shared" si="4"/>
        <v>0</v>
      </c>
      <c r="Q117" s="31"/>
    </row>
    <row r="118" spans="1:17" ht="18" x14ac:dyDescent="0.25">
      <c r="A118" s="31"/>
      <c r="B118" s="31"/>
      <c r="C118" s="95"/>
      <c r="D118" s="31"/>
      <c r="E118" s="95"/>
      <c r="F118" s="31"/>
      <c r="G118" s="114">
        <f t="shared" ref="G118:H181" si="7">G117-E118+C118</f>
        <v>0</v>
      </c>
      <c r="H118" s="59">
        <f t="shared" si="7"/>
        <v>0</v>
      </c>
      <c r="I118" s="59"/>
      <c r="J118" s="59"/>
      <c r="K118" s="31"/>
      <c r="L118" s="59" t="str">
        <f t="shared" si="5"/>
        <v xml:space="preserve"> </v>
      </c>
      <c r="M118" s="31"/>
      <c r="N118" s="87"/>
      <c r="O118" s="87"/>
      <c r="P118" s="113">
        <f t="shared" si="4"/>
        <v>0</v>
      </c>
      <c r="Q118" s="31"/>
    </row>
    <row r="119" spans="1:17" ht="18" x14ac:dyDescent="0.25">
      <c r="A119" s="31"/>
      <c r="B119" s="31"/>
      <c r="C119" s="95"/>
      <c r="D119" s="31"/>
      <c r="E119" s="95"/>
      <c r="F119" s="31"/>
      <c r="G119" s="114">
        <f t="shared" si="7"/>
        <v>0</v>
      </c>
      <c r="H119" s="59">
        <f t="shared" si="7"/>
        <v>0</v>
      </c>
      <c r="I119" s="59"/>
      <c r="J119" s="59"/>
      <c r="K119" s="31"/>
      <c r="L119" s="59" t="str">
        <f t="shared" si="5"/>
        <v xml:space="preserve"> </v>
      </c>
      <c r="M119" s="31"/>
      <c r="N119" s="87"/>
      <c r="O119" s="87"/>
      <c r="P119" s="113">
        <f t="shared" si="4"/>
        <v>0</v>
      </c>
      <c r="Q119" s="31"/>
    </row>
    <row r="120" spans="1:17" ht="18" x14ac:dyDescent="0.25">
      <c r="A120" s="31"/>
      <c r="B120" s="31"/>
      <c r="C120" s="95"/>
      <c r="D120" s="31"/>
      <c r="E120" s="95"/>
      <c r="F120" s="31"/>
      <c r="G120" s="114">
        <f t="shared" si="7"/>
        <v>0</v>
      </c>
      <c r="H120" s="59">
        <f t="shared" si="7"/>
        <v>0</v>
      </c>
      <c r="I120" s="59"/>
      <c r="J120" s="59"/>
      <c r="K120" s="31"/>
      <c r="L120" s="59" t="str">
        <f t="shared" si="5"/>
        <v xml:space="preserve"> </v>
      </c>
      <c r="M120" s="31"/>
      <c r="N120" s="87"/>
      <c r="O120" s="87"/>
      <c r="P120" s="113">
        <f t="shared" si="4"/>
        <v>0</v>
      </c>
      <c r="Q120" s="31"/>
    </row>
    <row r="121" spans="1:17" ht="18" x14ac:dyDescent="0.25">
      <c r="A121" s="31"/>
      <c r="B121" s="31"/>
      <c r="C121" s="95"/>
      <c r="D121" s="31"/>
      <c r="E121" s="95"/>
      <c r="F121" s="31"/>
      <c r="G121" s="114">
        <f t="shared" si="7"/>
        <v>0</v>
      </c>
      <c r="H121" s="59">
        <f t="shared" si="7"/>
        <v>0</v>
      </c>
      <c r="I121" s="59"/>
      <c r="J121" s="59"/>
      <c r="K121" s="31"/>
      <c r="L121" s="59" t="str">
        <f t="shared" si="5"/>
        <v xml:space="preserve"> </v>
      </c>
      <c r="M121" s="31"/>
      <c r="N121" s="87"/>
      <c r="O121" s="87"/>
      <c r="P121" s="113">
        <f t="shared" si="4"/>
        <v>0</v>
      </c>
      <c r="Q121" s="31"/>
    </row>
    <row r="122" spans="1:17" ht="18" x14ac:dyDescent="0.25">
      <c r="A122" s="31"/>
      <c r="B122" s="31"/>
      <c r="C122" s="95"/>
      <c r="D122" s="31"/>
      <c r="E122" s="95"/>
      <c r="F122" s="31"/>
      <c r="G122" s="114">
        <f t="shared" si="7"/>
        <v>0</v>
      </c>
      <c r="H122" s="59">
        <f t="shared" si="7"/>
        <v>0</v>
      </c>
      <c r="I122" s="59"/>
      <c r="J122" s="59"/>
      <c r="K122" s="31"/>
      <c r="L122" s="59" t="str">
        <f t="shared" si="5"/>
        <v xml:space="preserve"> </v>
      </c>
      <c r="M122" s="31"/>
      <c r="N122" s="87"/>
      <c r="O122" s="87"/>
      <c r="P122" s="113">
        <f t="shared" si="4"/>
        <v>0</v>
      </c>
      <c r="Q122" s="31"/>
    </row>
    <row r="123" spans="1:17" ht="18" x14ac:dyDescent="0.25">
      <c r="A123" s="31"/>
      <c r="B123" s="31"/>
      <c r="C123" s="95"/>
      <c r="D123" s="31"/>
      <c r="E123" s="95"/>
      <c r="F123" s="31"/>
      <c r="G123" s="114">
        <f t="shared" si="7"/>
        <v>0</v>
      </c>
      <c r="H123" s="59">
        <f t="shared" si="7"/>
        <v>0</v>
      </c>
      <c r="I123" s="59"/>
      <c r="J123" s="59"/>
      <c r="K123" s="31"/>
      <c r="L123" s="59" t="str">
        <f t="shared" si="5"/>
        <v xml:space="preserve"> </v>
      </c>
      <c r="M123" s="31"/>
      <c r="N123" s="87"/>
      <c r="O123" s="87"/>
      <c r="P123" s="113">
        <f t="shared" si="4"/>
        <v>0</v>
      </c>
      <c r="Q123" s="31"/>
    </row>
    <row r="124" spans="1:17" ht="18" x14ac:dyDescent="0.25">
      <c r="A124" s="31"/>
      <c r="B124" s="31"/>
      <c r="C124" s="95"/>
      <c r="D124" s="31"/>
      <c r="E124" s="95"/>
      <c r="F124" s="31"/>
      <c r="G124" s="114">
        <f t="shared" si="7"/>
        <v>0</v>
      </c>
      <c r="H124" s="59">
        <f t="shared" si="7"/>
        <v>0</v>
      </c>
      <c r="I124" s="59"/>
      <c r="J124" s="59"/>
      <c r="K124" s="31"/>
      <c r="L124" s="59" t="str">
        <f t="shared" si="5"/>
        <v xml:space="preserve"> </v>
      </c>
      <c r="M124" s="31"/>
      <c r="N124" s="87"/>
      <c r="O124" s="87"/>
      <c r="P124" s="113">
        <f t="shared" si="4"/>
        <v>0</v>
      </c>
      <c r="Q124" s="31"/>
    </row>
    <row r="125" spans="1:17" ht="18" x14ac:dyDescent="0.25">
      <c r="A125" s="31"/>
      <c r="B125" s="31"/>
      <c r="C125" s="95"/>
      <c r="D125" s="31"/>
      <c r="E125" s="95"/>
      <c r="F125" s="31"/>
      <c r="G125" s="114">
        <f t="shared" si="7"/>
        <v>0</v>
      </c>
      <c r="H125" s="59">
        <f t="shared" si="7"/>
        <v>0</v>
      </c>
      <c r="I125" s="59"/>
      <c r="J125" s="59"/>
      <c r="K125" s="31"/>
      <c r="L125" s="59" t="str">
        <f t="shared" si="5"/>
        <v xml:space="preserve"> </v>
      </c>
      <c r="M125" s="31"/>
      <c r="N125" s="87"/>
      <c r="O125" s="87"/>
      <c r="P125" s="113">
        <f t="shared" si="4"/>
        <v>0</v>
      </c>
      <c r="Q125" s="31"/>
    </row>
    <row r="126" spans="1:17" ht="18" x14ac:dyDescent="0.25">
      <c r="A126" s="31"/>
      <c r="B126" s="31"/>
      <c r="C126" s="95"/>
      <c r="D126" s="31"/>
      <c r="E126" s="95"/>
      <c r="F126" s="31"/>
      <c r="G126" s="114">
        <f t="shared" si="7"/>
        <v>0</v>
      </c>
      <c r="H126" s="59">
        <f t="shared" si="7"/>
        <v>0</v>
      </c>
      <c r="I126" s="59"/>
      <c r="J126" s="59"/>
      <c r="K126" s="31"/>
      <c r="L126" s="59" t="str">
        <f t="shared" si="5"/>
        <v xml:space="preserve"> </v>
      </c>
      <c r="M126" s="31"/>
      <c r="N126" s="87"/>
      <c r="O126" s="87"/>
      <c r="P126" s="113">
        <f t="shared" si="4"/>
        <v>0</v>
      </c>
      <c r="Q126" s="31"/>
    </row>
    <row r="127" spans="1:17" ht="18" x14ac:dyDescent="0.25">
      <c r="A127" s="31"/>
      <c r="B127" s="31"/>
      <c r="C127" s="95"/>
      <c r="D127" s="31"/>
      <c r="E127" s="95"/>
      <c r="F127" s="31"/>
      <c r="G127" s="114">
        <f t="shared" si="7"/>
        <v>0</v>
      </c>
      <c r="H127" s="59">
        <f t="shared" si="7"/>
        <v>0</v>
      </c>
      <c r="I127" s="59"/>
      <c r="J127" s="59"/>
      <c r="K127" s="31"/>
      <c r="L127" s="59" t="str">
        <f t="shared" si="5"/>
        <v xml:space="preserve"> </v>
      </c>
      <c r="M127" s="31"/>
      <c r="N127" s="87"/>
      <c r="O127" s="87"/>
      <c r="P127" s="113">
        <f t="shared" si="4"/>
        <v>0</v>
      </c>
      <c r="Q127" s="31"/>
    </row>
    <row r="128" spans="1:17" ht="18" x14ac:dyDescent="0.25">
      <c r="A128" s="31"/>
      <c r="B128" s="31"/>
      <c r="C128" s="95"/>
      <c r="D128" s="31"/>
      <c r="E128" s="95"/>
      <c r="F128" s="31"/>
      <c r="G128" s="114">
        <f t="shared" si="7"/>
        <v>0</v>
      </c>
      <c r="H128" s="59">
        <f t="shared" si="7"/>
        <v>0</v>
      </c>
      <c r="I128" s="59"/>
      <c r="J128" s="59"/>
      <c r="K128" s="31"/>
      <c r="L128" s="59" t="str">
        <f t="shared" si="5"/>
        <v xml:space="preserve"> </v>
      </c>
      <c r="M128" s="31"/>
      <c r="N128" s="87"/>
      <c r="O128" s="87"/>
      <c r="P128" s="113">
        <f t="shared" si="4"/>
        <v>0</v>
      </c>
      <c r="Q128" s="31"/>
    </row>
    <row r="129" spans="1:17" ht="18" x14ac:dyDescent="0.25">
      <c r="A129" s="31"/>
      <c r="B129" s="31"/>
      <c r="C129" s="95"/>
      <c r="D129" s="31"/>
      <c r="E129" s="95"/>
      <c r="F129" s="31"/>
      <c r="G129" s="114">
        <f t="shared" si="7"/>
        <v>0</v>
      </c>
      <c r="H129" s="59">
        <f t="shared" si="7"/>
        <v>0</v>
      </c>
      <c r="I129" s="59"/>
      <c r="J129" s="59"/>
      <c r="K129" s="31"/>
      <c r="L129" s="59" t="str">
        <f t="shared" si="5"/>
        <v xml:space="preserve"> </v>
      </c>
      <c r="M129" s="31"/>
      <c r="N129" s="87"/>
      <c r="O129" s="87"/>
      <c r="P129" s="113">
        <f t="shared" si="4"/>
        <v>0</v>
      </c>
      <c r="Q129" s="31"/>
    </row>
    <row r="130" spans="1:17" ht="18" x14ac:dyDescent="0.25">
      <c r="A130" s="31"/>
      <c r="B130" s="31"/>
      <c r="C130" s="95"/>
      <c r="D130" s="31"/>
      <c r="E130" s="95"/>
      <c r="F130" s="31"/>
      <c r="G130" s="114">
        <f t="shared" si="7"/>
        <v>0</v>
      </c>
      <c r="H130" s="59">
        <f t="shared" si="7"/>
        <v>0</v>
      </c>
      <c r="I130" s="59"/>
      <c r="J130" s="59"/>
      <c r="K130" s="31"/>
      <c r="L130" s="59" t="str">
        <f t="shared" si="5"/>
        <v xml:space="preserve"> </v>
      </c>
      <c r="M130" s="31"/>
      <c r="N130" s="87"/>
      <c r="O130" s="87"/>
      <c r="P130" s="113">
        <f t="shared" si="4"/>
        <v>0</v>
      </c>
      <c r="Q130" s="31"/>
    </row>
    <row r="131" spans="1:17" ht="18" x14ac:dyDescent="0.25">
      <c r="A131" s="31"/>
      <c r="B131" s="31"/>
      <c r="C131" s="95"/>
      <c r="D131" s="31"/>
      <c r="E131" s="95"/>
      <c r="F131" s="31"/>
      <c r="G131" s="114">
        <f t="shared" si="7"/>
        <v>0</v>
      </c>
      <c r="H131" s="59">
        <f t="shared" si="7"/>
        <v>0</v>
      </c>
      <c r="I131" s="59"/>
      <c r="J131" s="59"/>
      <c r="K131" s="31"/>
      <c r="L131" s="59" t="str">
        <f t="shared" si="5"/>
        <v xml:space="preserve"> </v>
      </c>
      <c r="M131" s="31"/>
      <c r="N131" s="87"/>
      <c r="O131" s="87"/>
      <c r="P131" s="113">
        <f t="shared" si="4"/>
        <v>0</v>
      </c>
      <c r="Q131" s="31"/>
    </row>
    <row r="132" spans="1:17" ht="18" x14ac:dyDescent="0.25">
      <c r="A132" s="31"/>
      <c r="B132" s="31"/>
      <c r="C132" s="95"/>
      <c r="D132" s="31"/>
      <c r="E132" s="95"/>
      <c r="F132" s="31"/>
      <c r="G132" s="114">
        <f t="shared" si="7"/>
        <v>0</v>
      </c>
      <c r="H132" s="59">
        <f t="shared" si="7"/>
        <v>0</v>
      </c>
      <c r="I132" s="59"/>
      <c r="J132" s="59"/>
      <c r="K132" s="31"/>
      <c r="L132" s="59" t="str">
        <f t="shared" si="5"/>
        <v xml:space="preserve"> </v>
      </c>
      <c r="M132" s="31"/>
      <c r="N132" s="87"/>
      <c r="O132" s="87"/>
      <c r="P132" s="113">
        <f t="shared" si="4"/>
        <v>0</v>
      </c>
      <c r="Q132" s="31"/>
    </row>
    <row r="133" spans="1:17" ht="18" x14ac:dyDescent="0.25">
      <c r="A133" s="31"/>
      <c r="B133" s="31"/>
      <c r="C133" s="95"/>
      <c r="D133" s="31"/>
      <c r="E133" s="95"/>
      <c r="F133" s="31"/>
      <c r="G133" s="114">
        <f t="shared" si="7"/>
        <v>0</v>
      </c>
      <c r="H133" s="59">
        <f t="shared" si="7"/>
        <v>0</v>
      </c>
      <c r="I133" s="59"/>
      <c r="J133" s="59"/>
      <c r="K133" s="31"/>
      <c r="L133" s="59" t="str">
        <f t="shared" si="5"/>
        <v xml:space="preserve"> </v>
      </c>
      <c r="M133" s="31"/>
      <c r="N133" s="87"/>
      <c r="O133" s="87"/>
      <c r="P133" s="113">
        <f t="shared" si="4"/>
        <v>0</v>
      </c>
      <c r="Q133" s="31"/>
    </row>
    <row r="134" spans="1:17" ht="18" x14ac:dyDescent="0.25">
      <c r="A134" s="31"/>
      <c r="B134" s="31"/>
      <c r="C134" s="95"/>
      <c r="D134" s="31"/>
      <c r="E134" s="95"/>
      <c r="F134" s="31"/>
      <c r="G134" s="114">
        <f t="shared" si="7"/>
        <v>0</v>
      </c>
      <c r="H134" s="59">
        <f t="shared" si="7"/>
        <v>0</v>
      </c>
      <c r="I134" s="59"/>
      <c r="J134" s="59"/>
      <c r="K134" s="31"/>
      <c r="L134" s="59" t="str">
        <f t="shared" si="5"/>
        <v xml:space="preserve"> </v>
      </c>
      <c r="M134" s="31"/>
      <c r="N134" s="87"/>
      <c r="O134" s="87"/>
      <c r="P134" s="113">
        <f t="shared" si="4"/>
        <v>0</v>
      </c>
      <c r="Q134" s="31"/>
    </row>
    <row r="135" spans="1:17" ht="18" x14ac:dyDescent="0.25">
      <c r="A135" s="31"/>
      <c r="B135" s="31"/>
      <c r="C135" s="95"/>
      <c r="D135" s="31"/>
      <c r="E135" s="95"/>
      <c r="F135" s="31"/>
      <c r="G135" s="114">
        <f t="shared" si="7"/>
        <v>0</v>
      </c>
      <c r="H135" s="59">
        <f t="shared" si="7"/>
        <v>0</v>
      </c>
      <c r="I135" s="59"/>
      <c r="J135" s="59"/>
      <c r="K135" s="31"/>
      <c r="L135" s="59" t="str">
        <f t="shared" si="5"/>
        <v xml:space="preserve"> </v>
      </c>
      <c r="M135" s="31"/>
      <c r="N135" s="87"/>
      <c r="O135" s="87"/>
      <c r="P135" s="113">
        <f t="shared" si="4"/>
        <v>0</v>
      </c>
      <c r="Q135" s="31"/>
    </row>
    <row r="136" spans="1:17" ht="18" x14ac:dyDescent="0.25">
      <c r="A136" s="31"/>
      <c r="B136" s="31"/>
      <c r="C136" s="95"/>
      <c r="D136" s="31"/>
      <c r="E136" s="95"/>
      <c r="F136" s="31"/>
      <c r="G136" s="114">
        <f t="shared" si="7"/>
        <v>0</v>
      </c>
      <c r="H136" s="59">
        <f t="shared" si="7"/>
        <v>0</v>
      </c>
      <c r="I136" s="59"/>
      <c r="J136" s="59"/>
      <c r="K136" s="31"/>
      <c r="L136" s="59" t="str">
        <f t="shared" si="5"/>
        <v xml:space="preserve"> </v>
      </c>
      <c r="M136" s="31"/>
      <c r="N136" s="87"/>
      <c r="O136" s="87"/>
      <c r="P136" s="113">
        <f t="shared" si="4"/>
        <v>0</v>
      </c>
      <c r="Q136" s="31"/>
    </row>
    <row r="137" spans="1:17" ht="18" x14ac:dyDescent="0.25">
      <c r="A137" s="31"/>
      <c r="B137" s="31"/>
      <c r="C137" s="95"/>
      <c r="D137" s="31"/>
      <c r="E137" s="95"/>
      <c r="F137" s="31"/>
      <c r="G137" s="114">
        <f t="shared" si="7"/>
        <v>0</v>
      </c>
      <c r="H137" s="59">
        <f t="shared" si="7"/>
        <v>0</v>
      </c>
      <c r="I137" s="59"/>
      <c r="J137" s="59"/>
      <c r="K137" s="31"/>
      <c r="L137" s="59" t="str">
        <f t="shared" si="5"/>
        <v xml:space="preserve"> </v>
      </c>
      <c r="M137" s="31"/>
      <c r="N137" s="87"/>
      <c r="O137" s="87"/>
      <c r="P137" s="113">
        <f t="shared" ref="P137:P200" si="8">O137*G137</f>
        <v>0</v>
      </c>
      <c r="Q137" s="31"/>
    </row>
    <row r="138" spans="1:17" ht="18" x14ac:dyDescent="0.25">
      <c r="A138" s="31"/>
      <c r="B138" s="31"/>
      <c r="C138" s="95"/>
      <c r="D138" s="31"/>
      <c r="E138" s="95"/>
      <c r="F138" s="31"/>
      <c r="G138" s="114">
        <f t="shared" si="7"/>
        <v>0</v>
      </c>
      <c r="H138" s="59">
        <f t="shared" si="7"/>
        <v>0</v>
      </c>
      <c r="I138" s="59"/>
      <c r="J138" s="59"/>
      <c r="K138" s="31"/>
      <c r="L138" s="59" t="str">
        <f t="shared" si="5"/>
        <v xml:space="preserve"> </v>
      </c>
      <c r="M138" s="31"/>
      <c r="N138" s="87"/>
      <c r="O138" s="87"/>
      <c r="P138" s="113">
        <f t="shared" si="8"/>
        <v>0</v>
      </c>
      <c r="Q138" s="31"/>
    </row>
    <row r="139" spans="1:17" ht="18" x14ac:dyDescent="0.25">
      <c r="A139" s="31"/>
      <c r="B139" s="31"/>
      <c r="C139" s="95"/>
      <c r="D139" s="31"/>
      <c r="E139" s="95"/>
      <c r="F139" s="31"/>
      <c r="G139" s="114">
        <f t="shared" si="7"/>
        <v>0</v>
      </c>
      <c r="H139" s="59">
        <f t="shared" si="7"/>
        <v>0</v>
      </c>
      <c r="I139" s="59"/>
      <c r="J139" s="59"/>
      <c r="K139" s="31"/>
      <c r="L139" s="59" t="str">
        <f t="shared" si="5"/>
        <v xml:space="preserve"> </v>
      </c>
      <c r="M139" s="31"/>
      <c r="N139" s="87"/>
      <c r="O139" s="87"/>
      <c r="P139" s="113">
        <f t="shared" si="8"/>
        <v>0</v>
      </c>
      <c r="Q139" s="31"/>
    </row>
    <row r="140" spans="1:17" ht="18" x14ac:dyDescent="0.25">
      <c r="A140" s="31"/>
      <c r="B140" s="31"/>
      <c r="C140" s="95"/>
      <c r="D140" s="31"/>
      <c r="E140" s="95"/>
      <c r="F140" s="31"/>
      <c r="G140" s="114">
        <f t="shared" si="7"/>
        <v>0</v>
      </c>
      <c r="H140" s="59">
        <f t="shared" si="7"/>
        <v>0</v>
      </c>
      <c r="I140" s="59"/>
      <c r="J140" s="59"/>
      <c r="K140" s="31"/>
      <c r="L140" s="59" t="str">
        <f t="shared" si="5"/>
        <v xml:space="preserve"> </v>
      </c>
      <c r="M140" s="31"/>
      <c r="N140" s="87"/>
      <c r="O140" s="87"/>
      <c r="P140" s="113">
        <f t="shared" si="8"/>
        <v>0</v>
      </c>
      <c r="Q140" s="31"/>
    </row>
    <row r="141" spans="1:17" ht="18" x14ac:dyDescent="0.25">
      <c r="A141" s="31"/>
      <c r="B141" s="31"/>
      <c r="C141" s="95"/>
      <c r="D141" s="31"/>
      <c r="E141" s="95"/>
      <c r="F141" s="31"/>
      <c r="G141" s="114">
        <f t="shared" si="7"/>
        <v>0</v>
      </c>
      <c r="H141" s="59">
        <f t="shared" si="7"/>
        <v>0</v>
      </c>
      <c r="I141" s="59"/>
      <c r="J141" s="59"/>
      <c r="K141" s="31"/>
      <c r="L141" s="59" t="str">
        <f t="shared" ref="L141:L202" si="9">IF(D141&gt;0,D141," ")</f>
        <v xml:space="preserve"> </v>
      </c>
      <c r="M141" s="31"/>
      <c r="N141" s="87"/>
      <c r="O141" s="87"/>
      <c r="P141" s="113">
        <f t="shared" si="8"/>
        <v>0</v>
      </c>
      <c r="Q141" s="31"/>
    </row>
    <row r="142" spans="1:17" ht="18" x14ac:dyDescent="0.25">
      <c r="A142" s="31"/>
      <c r="B142" s="31"/>
      <c r="C142" s="95"/>
      <c r="D142" s="31"/>
      <c r="E142" s="95"/>
      <c r="F142" s="31"/>
      <c r="G142" s="114">
        <f t="shared" si="7"/>
        <v>0</v>
      </c>
      <c r="H142" s="59">
        <f t="shared" si="7"/>
        <v>0</v>
      </c>
      <c r="I142" s="59"/>
      <c r="J142" s="59"/>
      <c r="K142" s="31"/>
      <c r="L142" s="59" t="str">
        <f t="shared" si="9"/>
        <v xml:space="preserve"> </v>
      </c>
      <c r="M142" s="31"/>
      <c r="N142" s="87"/>
      <c r="O142" s="87"/>
      <c r="P142" s="113">
        <f t="shared" si="8"/>
        <v>0</v>
      </c>
      <c r="Q142" s="31"/>
    </row>
    <row r="143" spans="1:17" ht="18" x14ac:dyDescent="0.25">
      <c r="A143" s="31"/>
      <c r="B143" s="31"/>
      <c r="C143" s="95"/>
      <c r="D143" s="31"/>
      <c r="E143" s="95"/>
      <c r="F143" s="31"/>
      <c r="G143" s="114">
        <f t="shared" si="7"/>
        <v>0</v>
      </c>
      <c r="H143" s="59">
        <f t="shared" si="7"/>
        <v>0</v>
      </c>
      <c r="I143" s="59"/>
      <c r="J143" s="59"/>
      <c r="K143" s="31"/>
      <c r="L143" s="59" t="str">
        <f t="shared" si="9"/>
        <v xml:space="preserve"> </v>
      </c>
      <c r="M143" s="31"/>
      <c r="N143" s="87"/>
      <c r="O143" s="87"/>
      <c r="P143" s="113">
        <f t="shared" si="8"/>
        <v>0</v>
      </c>
      <c r="Q143" s="31"/>
    </row>
    <row r="144" spans="1:17" ht="18" x14ac:dyDescent="0.25">
      <c r="A144" s="31"/>
      <c r="B144" s="31"/>
      <c r="C144" s="95"/>
      <c r="D144" s="31"/>
      <c r="E144" s="95"/>
      <c r="F144" s="31"/>
      <c r="G144" s="114">
        <f t="shared" si="7"/>
        <v>0</v>
      </c>
      <c r="H144" s="59">
        <f t="shared" si="7"/>
        <v>0</v>
      </c>
      <c r="I144" s="59"/>
      <c r="J144" s="59"/>
      <c r="K144" s="31"/>
      <c r="L144" s="59" t="str">
        <f t="shared" si="9"/>
        <v xml:space="preserve"> </v>
      </c>
      <c r="M144" s="31"/>
      <c r="N144" s="87"/>
      <c r="O144" s="87"/>
      <c r="P144" s="113">
        <f t="shared" si="8"/>
        <v>0</v>
      </c>
      <c r="Q144" s="31"/>
    </row>
    <row r="145" spans="1:17" ht="18" x14ac:dyDescent="0.25">
      <c r="A145" s="31"/>
      <c r="B145" s="31"/>
      <c r="C145" s="95"/>
      <c r="D145" s="31"/>
      <c r="E145" s="95"/>
      <c r="F145" s="31"/>
      <c r="G145" s="114">
        <f t="shared" si="7"/>
        <v>0</v>
      </c>
      <c r="H145" s="59">
        <f t="shared" si="7"/>
        <v>0</v>
      </c>
      <c r="I145" s="59"/>
      <c r="J145" s="59"/>
      <c r="K145" s="31"/>
      <c r="L145" s="59" t="str">
        <f t="shared" si="9"/>
        <v xml:space="preserve"> </v>
      </c>
      <c r="M145" s="31"/>
      <c r="N145" s="87"/>
      <c r="O145" s="87"/>
      <c r="P145" s="113">
        <f t="shared" si="8"/>
        <v>0</v>
      </c>
      <c r="Q145" s="31"/>
    </row>
    <row r="146" spans="1:17" ht="18" x14ac:dyDescent="0.25">
      <c r="A146" s="31"/>
      <c r="B146" s="31"/>
      <c r="C146" s="95"/>
      <c r="D146" s="31"/>
      <c r="E146" s="95"/>
      <c r="F146" s="31"/>
      <c r="G146" s="114">
        <f t="shared" si="7"/>
        <v>0</v>
      </c>
      <c r="H146" s="59">
        <f t="shared" si="7"/>
        <v>0</v>
      </c>
      <c r="I146" s="59"/>
      <c r="J146" s="59"/>
      <c r="K146" s="31"/>
      <c r="L146" s="59" t="str">
        <f t="shared" si="9"/>
        <v xml:space="preserve"> </v>
      </c>
      <c r="M146" s="31"/>
      <c r="N146" s="87"/>
      <c r="O146" s="87"/>
      <c r="P146" s="113">
        <f t="shared" si="8"/>
        <v>0</v>
      </c>
      <c r="Q146" s="31"/>
    </row>
    <row r="147" spans="1:17" ht="18" x14ac:dyDescent="0.25">
      <c r="A147" s="31"/>
      <c r="B147" s="31"/>
      <c r="C147" s="95"/>
      <c r="D147" s="31"/>
      <c r="E147" s="95"/>
      <c r="F147" s="31"/>
      <c r="G147" s="114">
        <f t="shared" si="7"/>
        <v>0</v>
      </c>
      <c r="H147" s="59">
        <f t="shared" si="7"/>
        <v>0</v>
      </c>
      <c r="I147" s="59"/>
      <c r="J147" s="59"/>
      <c r="K147" s="31"/>
      <c r="L147" s="59" t="str">
        <f t="shared" si="9"/>
        <v xml:space="preserve"> </v>
      </c>
      <c r="M147" s="31"/>
      <c r="N147" s="87"/>
      <c r="O147" s="87"/>
      <c r="P147" s="113">
        <f t="shared" si="8"/>
        <v>0</v>
      </c>
      <c r="Q147" s="31"/>
    </row>
    <row r="148" spans="1:17" ht="18" x14ac:dyDescent="0.25">
      <c r="A148" s="31"/>
      <c r="B148" s="31"/>
      <c r="C148" s="95"/>
      <c r="D148" s="31"/>
      <c r="E148" s="95"/>
      <c r="F148" s="31"/>
      <c r="G148" s="114">
        <f t="shared" si="7"/>
        <v>0</v>
      </c>
      <c r="H148" s="59">
        <f t="shared" si="7"/>
        <v>0</v>
      </c>
      <c r="I148" s="59"/>
      <c r="J148" s="59"/>
      <c r="K148" s="31"/>
      <c r="L148" s="59" t="str">
        <f t="shared" si="9"/>
        <v xml:space="preserve"> </v>
      </c>
      <c r="M148" s="31"/>
      <c r="N148" s="87"/>
      <c r="O148" s="87"/>
      <c r="P148" s="113">
        <f t="shared" si="8"/>
        <v>0</v>
      </c>
      <c r="Q148" s="31"/>
    </row>
    <row r="149" spans="1:17" ht="18" x14ac:dyDescent="0.25">
      <c r="A149" s="31"/>
      <c r="B149" s="31"/>
      <c r="C149" s="95"/>
      <c r="D149" s="31"/>
      <c r="E149" s="95"/>
      <c r="F149" s="31"/>
      <c r="G149" s="114">
        <f t="shared" si="7"/>
        <v>0</v>
      </c>
      <c r="H149" s="59">
        <f t="shared" si="7"/>
        <v>0</v>
      </c>
      <c r="I149" s="59"/>
      <c r="J149" s="59"/>
      <c r="K149" s="31"/>
      <c r="L149" s="59" t="str">
        <f t="shared" si="9"/>
        <v xml:space="preserve"> </v>
      </c>
      <c r="M149" s="31"/>
      <c r="N149" s="87"/>
      <c r="O149" s="87"/>
      <c r="P149" s="113">
        <f t="shared" si="8"/>
        <v>0</v>
      </c>
      <c r="Q149" s="31"/>
    </row>
    <row r="150" spans="1:17" ht="18" x14ac:dyDescent="0.25">
      <c r="A150" s="31"/>
      <c r="B150" s="31"/>
      <c r="C150" s="95"/>
      <c r="D150" s="31"/>
      <c r="E150" s="95"/>
      <c r="F150" s="31"/>
      <c r="G150" s="114">
        <f t="shared" si="7"/>
        <v>0</v>
      </c>
      <c r="H150" s="59">
        <f t="shared" si="7"/>
        <v>0</v>
      </c>
      <c r="I150" s="59"/>
      <c r="J150" s="59"/>
      <c r="K150" s="31"/>
      <c r="L150" s="59" t="str">
        <f t="shared" si="9"/>
        <v xml:space="preserve"> </v>
      </c>
      <c r="M150" s="31"/>
      <c r="N150" s="87"/>
      <c r="O150" s="87"/>
      <c r="P150" s="113">
        <f t="shared" si="8"/>
        <v>0</v>
      </c>
      <c r="Q150" s="31"/>
    </row>
    <row r="151" spans="1:17" ht="18" x14ac:dyDescent="0.25">
      <c r="A151" s="31"/>
      <c r="B151" s="31"/>
      <c r="C151" s="95"/>
      <c r="D151" s="31"/>
      <c r="E151" s="95"/>
      <c r="F151" s="31"/>
      <c r="G151" s="114">
        <f t="shared" si="7"/>
        <v>0</v>
      </c>
      <c r="H151" s="59">
        <f t="shared" si="7"/>
        <v>0</v>
      </c>
      <c r="I151" s="59"/>
      <c r="J151" s="59"/>
      <c r="K151" s="31"/>
      <c r="L151" s="59" t="str">
        <f t="shared" si="9"/>
        <v xml:space="preserve"> </v>
      </c>
      <c r="M151" s="31"/>
      <c r="N151" s="87"/>
      <c r="O151" s="87"/>
      <c r="P151" s="113">
        <f t="shared" si="8"/>
        <v>0</v>
      </c>
      <c r="Q151" s="31"/>
    </row>
    <row r="152" spans="1:17" ht="18" x14ac:dyDescent="0.25">
      <c r="A152" s="31"/>
      <c r="B152" s="31"/>
      <c r="C152" s="95"/>
      <c r="D152" s="31"/>
      <c r="E152" s="95"/>
      <c r="F152" s="31"/>
      <c r="G152" s="114">
        <f t="shared" si="7"/>
        <v>0</v>
      </c>
      <c r="H152" s="59">
        <f t="shared" si="7"/>
        <v>0</v>
      </c>
      <c r="I152" s="59"/>
      <c r="J152" s="59"/>
      <c r="K152" s="31"/>
      <c r="L152" s="59" t="str">
        <f t="shared" si="9"/>
        <v xml:space="preserve"> </v>
      </c>
      <c r="M152" s="31"/>
      <c r="N152" s="87"/>
      <c r="O152" s="87"/>
      <c r="P152" s="113">
        <f t="shared" si="8"/>
        <v>0</v>
      </c>
      <c r="Q152" s="31"/>
    </row>
    <row r="153" spans="1:17" ht="18" x14ac:dyDescent="0.25">
      <c r="A153" s="31"/>
      <c r="B153" s="31"/>
      <c r="C153" s="95"/>
      <c r="D153" s="31"/>
      <c r="E153" s="95"/>
      <c r="F153" s="31"/>
      <c r="G153" s="114">
        <f t="shared" si="7"/>
        <v>0</v>
      </c>
      <c r="H153" s="59">
        <f t="shared" si="7"/>
        <v>0</v>
      </c>
      <c r="I153" s="59"/>
      <c r="J153" s="59"/>
      <c r="K153" s="31"/>
      <c r="L153" s="59" t="str">
        <f t="shared" si="9"/>
        <v xml:space="preserve"> </v>
      </c>
      <c r="M153" s="31"/>
      <c r="N153" s="87"/>
      <c r="O153" s="87"/>
      <c r="P153" s="113">
        <f t="shared" si="8"/>
        <v>0</v>
      </c>
      <c r="Q153" s="31"/>
    </row>
    <row r="154" spans="1:17" ht="18" x14ac:dyDescent="0.25">
      <c r="A154" s="31"/>
      <c r="B154" s="31"/>
      <c r="C154" s="95"/>
      <c r="D154" s="31"/>
      <c r="E154" s="95"/>
      <c r="F154" s="31"/>
      <c r="G154" s="114">
        <f t="shared" si="7"/>
        <v>0</v>
      </c>
      <c r="H154" s="59">
        <f t="shared" si="7"/>
        <v>0</v>
      </c>
      <c r="I154" s="59"/>
      <c r="J154" s="59"/>
      <c r="K154" s="31"/>
      <c r="L154" s="59" t="str">
        <f t="shared" si="9"/>
        <v xml:space="preserve"> </v>
      </c>
      <c r="M154" s="31"/>
      <c r="N154" s="87"/>
      <c r="O154" s="87"/>
      <c r="P154" s="113">
        <f t="shared" si="8"/>
        <v>0</v>
      </c>
      <c r="Q154" s="31"/>
    </row>
    <row r="155" spans="1:17" ht="18" x14ac:dyDescent="0.25">
      <c r="A155" s="31"/>
      <c r="B155" s="31"/>
      <c r="C155" s="95"/>
      <c r="D155" s="31"/>
      <c r="E155" s="95"/>
      <c r="F155" s="31"/>
      <c r="G155" s="114">
        <f t="shared" si="7"/>
        <v>0</v>
      </c>
      <c r="H155" s="59">
        <f t="shared" si="7"/>
        <v>0</v>
      </c>
      <c r="I155" s="59"/>
      <c r="J155" s="59"/>
      <c r="K155" s="31"/>
      <c r="L155" s="59" t="str">
        <f t="shared" si="9"/>
        <v xml:space="preserve"> </v>
      </c>
      <c r="M155" s="31"/>
      <c r="N155" s="87"/>
      <c r="O155" s="87"/>
      <c r="P155" s="113">
        <f t="shared" si="8"/>
        <v>0</v>
      </c>
      <c r="Q155" s="31"/>
    </row>
    <row r="156" spans="1:17" ht="18" x14ac:dyDescent="0.25">
      <c r="A156" s="31"/>
      <c r="B156" s="31"/>
      <c r="C156" s="95"/>
      <c r="D156" s="31"/>
      <c r="E156" s="95"/>
      <c r="F156" s="31"/>
      <c r="G156" s="114">
        <f t="shared" si="7"/>
        <v>0</v>
      </c>
      <c r="H156" s="59">
        <f t="shared" si="7"/>
        <v>0</v>
      </c>
      <c r="I156" s="59"/>
      <c r="J156" s="59"/>
      <c r="K156" s="31"/>
      <c r="L156" s="59" t="str">
        <f t="shared" si="9"/>
        <v xml:space="preserve"> </v>
      </c>
      <c r="M156" s="31"/>
      <c r="N156" s="87"/>
      <c r="O156" s="87"/>
      <c r="P156" s="113">
        <f t="shared" si="8"/>
        <v>0</v>
      </c>
      <c r="Q156" s="31"/>
    </row>
    <row r="157" spans="1:17" ht="18" x14ac:dyDescent="0.25">
      <c r="A157" s="31"/>
      <c r="B157" s="31"/>
      <c r="C157" s="95"/>
      <c r="D157" s="31"/>
      <c r="E157" s="95"/>
      <c r="F157" s="31"/>
      <c r="G157" s="114">
        <f t="shared" si="7"/>
        <v>0</v>
      </c>
      <c r="H157" s="59">
        <f t="shared" si="7"/>
        <v>0</v>
      </c>
      <c r="I157" s="59"/>
      <c r="J157" s="59"/>
      <c r="K157" s="31"/>
      <c r="L157" s="59" t="str">
        <f t="shared" si="9"/>
        <v xml:space="preserve"> </v>
      </c>
      <c r="M157" s="31"/>
      <c r="N157" s="87"/>
      <c r="O157" s="87"/>
      <c r="P157" s="113">
        <f t="shared" si="8"/>
        <v>0</v>
      </c>
      <c r="Q157" s="31"/>
    </row>
    <row r="158" spans="1:17" ht="18" x14ac:dyDescent="0.25">
      <c r="A158" s="31"/>
      <c r="B158" s="31"/>
      <c r="C158" s="95"/>
      <c r="D158" s="31"/>
      <c r="E158" s="95"/>
      <c r="F158" s="31"/>
      <c r="G158" s="114">
        <f t="shared" si="7"/>
        <v>0</v>
      </c>
      <c r="H158" s="59">
        <f t="shared" si="7"/>
        <v>0</v>
      </c>
      <c r="I158" s="59"/>
      <c r="J158" s="59"/>
      <c r="K158" s="31"/>
      <c r="L158" s="59" t="str">
        <f t="shared" si="9"/>
        <v xml:space="preserve"> </v>
      </c>
      <c r="M158" s="31"/>
      <c r="N158" s="87"/>
      <c r="O158" s="87"/>
      <c r="P158" s="113">
        <f t="shared" si="8"/>
        <v>0</v>
      </c>
      <c r="Q158" s="31"/>
    </row>
    <row r="159" spans="1:17" ht="18" x14ac:dyDescent="0.25">
      <c r="A159" s="31"/>
      <c r="B159" s="31"/>
      <c r="C159" s="95"/>
      <c r="D159" s="31"/>
      <c r="E159" s="95"/>
      <c r="F159" s="31"/>
      <c r="G159" s="114">
        <f t="shared" si="7"/>
        <v>0</v>
      </c>
      <c r="H159" s="59">
        <f t="shared" si="7"/>
        <v>0</v>
      </c>
      <c r="I159" s="59"/>
      <c r="J159" s="59"/>
      <c r="K159" s="31"/>
      <c r="L159" s="59" t="str">
        <f t="shared" si="9"/>
        <v xml:space="preserve"> </v>
      </c>
      <c r="M159" s="31"/>
      <c r="N159" s="87"/>
      <c r="O159" s="87"/>
      <c r="P159" s="113">
        <f t="shared" si="8"/>
        <v>0</v>
      </c>
      <c r="Q159" s="31"/>
    </row>
    <row r="160" spans="1:17" ht="18" x14ac:dyDescent="0.25">
      <c r="A160" s="31"/>
      <c r="B160" s="31"/>
      <c r="C160" s="95"/>
      <c r="D160" s="31"/>
      <c r="E160" s="95"/>
      <c r="F160" s="31"/>
      <c r="G160" s="114">
        <f t="shared" si="7"/>
        <v>0</v>
      </c>
      <c r="H160" s="59">
        <f t="shared" si="7"/>
        <v>0</v>
      </c>
      <c r="I160" s="59"/>
      <c r="J160" s="59"/>
      <c r="K160" s="31"/>
      <c r="L160" s="59" t="str">
        <f t="shared" si="9"/>
        <v xml:space="preserve"> </v>
      </c>
      <c r="M160" s="31"/>
      <c r="N160" s="87"/>
      <c r="O160" s="87"/>
      <c r="P160" s="113">
        <f t="shared" si="8"/>
        <v>0</v>
      </c>
      <c r="Q160" s="31"/>
    </row>
    <row r="161" spans="1:17" ht="18" x14ac:dyDescent="0.25">
      <c r="A161" s="31"/>
      <c r="B161" s="31"/>
      <c r="C161" s="95"/>
      <c r="D161" s="31"/>
      <c r="E161" s="95"/>
      <c r="F161" s="31"/>
      <c r="G161" s="114">
        <f t="shared" si="7"/>
        <v>0</v>
      </c>
      <c r="H161" s="59">
        <f t="shared" si="7"/>
        <v>0</v>
      </c>
      <c r="I161" s="59"/>
      <c r="J161" s="59"/>
      <c r="K161" s="31"/>
      <c r="L161" s="59" t="str">
        <f t="shared" si="9"/>
        <v xml:space="preserve"> </v>
      </c>
      <c r="M161" s="31"/>
      <c r="N161" s="87"/>
      <c r="O161" s="87"/>
      <c r="P161" s="113">
        <f t="shared" si="8"/>
        <v>0</v>
      </c>
      <c r="Q161" s="31"/>
    </row>
    <row r="162" spans="1:17" ht="18" x14ac:dyDescent="0.25">
      <c r="A162" s="31"/>
      <c r="B162" s="31"/>
      <c r="C162" s="95"/>
      <c r="D162" s="31"/>
      <c r="E162" s="95"/>
      <c r="F162" s="31"/>
      <c r="G162" s="114">
        <f t="shared" si="7"/>
        <v>0</v>
      </c>
      <c r="H162" s="59">
        <f t="shared" si="7"/>
        <v>0</v>
      </c>
      <c r="I162" s="59"/>
      <c r="J162" s="59"/>
      <c r="K162" s="31"/>
      <c r="L162" s="59" t="str">
        <f t="shared" si="9"/>
        <v xml:space="preserve"> </v>
      </c>
      <c r="M162" s="31"/>
      <c r="N162" s="87"/>
      <c r="O162" s="87"/>
      <c r="P162" s="113">
        <f t="shared" si="8"/>
        <v>0</v>
      </c>
      <c r="Q162" s="31"/>
    </row>
    <row r="163" spans="1:17" ht="18" x14ac:dyDescent="0.25">
      <c r="A163" s="31"/>
      <c r="B163" s="31"/>
      <c r="C163" s="95"/>
      <c r="D163" s="31"/>
      <c r="E163" s="95"/>
      <c r="F163" s="31"/>
      <c r="G163" s="114">
        <f t="shared" si="7"/>
        <v>0</v>
      </c>
      <c r="H163" s="59">
        <f t="shared" si="7"/>
        <v>0</v>
      </c>
      <c r="I163" s="59"/>
      <c r="J163" s="59"/>
      <c r="K163" s="31"/>
      <c r="L163" s="59" t="str">
        <f t="shared" si="9"/>
        <v xml:space="preserve"> </v>
      </c>
      <c r="M163" s="31"/>
      <c r="N163" s="87"/>
      <c r="O163" s="87"/>
      <c r="P163" s="113">
        <f t="shared" si="8"/>
        <v>0</v>
      </c>
      <c r="Q163" s="31"/>
    </row>
    <row r="164" spans="1:17" ht="18" x14ac:dyDescent="0.25">
      <c r="A164" s="31"/>
      <c r="B164" s="31"/>
      <c r="C164" s="95"/>
      <c r="D164" s="31"/>
      <c r="E164" s="95"/>
      <c r="F164" s="31"/>
      <c r="G164" s="114">
        <f t="shared" si="7"/>
        <v>0</v>
      </c>
      <c r="H164" s="59">
        <f t="shared" si="7"/>
        <v>0</v>
      </c>
      <c r="I164" s="59"/>
      <c r="J164" s="59"/>
      <c r="K164" s="31"/>
      <c r="L164" s="59" t="str">
        <f t="shared" si="9"/>
        <v xml:space="preserve"> </v>
      </c>
      <c r="M164" s="31"/>
      <c r="N164" s="87"/>
      <c r="O164" s="87"/>
      <c r="P164" s="113">
        <f t="shared" si="8"/>
        <v>0</v>
      </c>
      <c r="Q164" s="31"/>
    </row>
    <row r="165" spans="1:17" ht="18" x14ac:dyDescent="0.25">
      <c r="A165" s="31"/>
      <c r="B165" s="31"/>
      <c r="C165" s="95"/>
      <c r="D165" s="31"/>
      <c r="E165" s="95"/>
      <c r="F165" s="31"/>
      <c r="G165" s="114">
        <f t="shared" si="7"/>
        <v>0</v>
      </c>
      <c r="H165" s="59">
        <f t="shared" si="7"/>
        <v>0</v>
      </c>
      <c r="I165" s="59"/>
      <c r="J165" s="59"/>
      <c r="K165" s="31"/>
      <c r="L165" s="59" t="str">
        <f t="shared" si="9"/>
        <v xml:space="preserve"> </v>
      </c>
      <c r="M165" s="31"/>
      <c r="N165" s="87"/>
      <c r="O165" s="87"/>
      <c r="P165" s="113">
        <f t="shared" si="8"/>
        <v>0</v>
      </c>
      <c r="Q165" s="31"/>
    </row>
    <row r="166" spans="1:17" ht="18" x14ac:dyDescent="0.25">
      <c r="A166" s="31"/>
      <c r="B166" s="31"/>
      <c r="C166" s="95"/>
      <c r="D166" s="31"/>
      <c r="E166" s="95"/>
      <c r="F166" s="31"/>
      <c r="G166" s="114">
        <f t="shared" si="7"/>
        <v>0</v>
      </c>
      <c r="H166" s="59">
        <f t="shared" si="7"/>
        <v>0</v>
      </c>
      <c r="I166" s="59"/>
      <c r="J166" s="59"/>
      <c r="K166" s="31"/>
      <c r="L166" s="59" t="str">
        <f t="shared" si="9"/>
        <v xml:space="preserve"> </v>
      </c>
      <c r="M166" s="31"/>
      <c r="N166" s="87"/>
      <c r="O166" s="87"/>
      <c r="P166" s="113">
        <f t="shared" si="8"/>
        <v>0</v>
      </c>
      <c r="Q166" s="31"/>
    </row>
    <row r="167" spans="1:17" ht="18" x14ac:dyDescent="0.25">
      <c r="A167" s="31"/>
      <c r="B167" s="31"/>
      <c r="C167" s="95"/>
      <c r="D167" s="31"/>
      <c r="E167" s="95"/>
      <c r="F167" s="31"/>
      <c r="G167" s="114">
        <f t="shared" si="7"/>
        <v>0</v>
      </c>
      <c r="H167" s="59">
        <f t="shared" si="7"/>
        <v>0</v>
      </c>
      <c r="I167" s="59"/>
      <c r="J167" s="59"/>
      <c r="K167" s="31"/>
      <c r="L167" s="59" t="str">
        <f t="shared" si="9"/>
        <v xml:space="preserve"> </v>
      </c>
      <c r="M167" s="31"/>
      <c r="N167" s="87"/>
      <c r="O167" s="87"/>
      <c r="P167" s="113">
        <f t="shared" si="8"/>
        <v>0</v>
      </c>
      <c r="Q167" s="31"/>
    </row>
    <row r="168" spans="1:17" ht="18" x14ac:dyDescent="0.25">
      <c r="A168" s="31"/>
      <c r="B168" s="31"/>
      <c r="C168" s="95"/>
      <c r="D168" s="31"/>
      <c r="E168" s="95"/>
      <c r="F168" s="31"/>
      <c r="G168" s="114">
        <f t="shared" si="7"/>
        <v>0</v>
      </c>
      <c r="H168" s="59">
        <f t="shared" si="7"/>
        <v>0</v>
      </c>
      <c r="I168" s="59"/>
      <c r="J168" s="59"/>
      <c r="K168" s="31"/>
      <c r="L168" s="59" t="str">
        <f t="shared" si="9"/>
        <v xml:space="preserve"> </v>
      </c>
      <c r="M168" s="31"/>
      <c r="N168" s="87"/>
      <c r="O168" s="87"/>
      <c r="P168" s="113">
        <f t="shared" si="8"/>
        <v>0</v>
      </c>
      <c r="Q168" s="31"/>
    </row>
    <row r="169" spans="1:17" ht="18" x14ac:dyDescent="0.25">
      <c r="A169" s="31"/>
      <c r="B169" s="31"/>
      <c r="C169" s="95"/>
      <c r="D169" s="31"/>
      <c r="E169" s="95"/>
      <c r="F169" s="31"/>
      <c r="G169" s="114">
        <f t="shared" si="7"/>
        <v>0</v>
      </c>
      <c r="H169" s="59">
        <f t="shared" si="7"/>
        <v>0</v>
      </c>
      <c r="I169" s="59"/>
      <c r="J169" s="59"/>
      <c r="K169" s="31"/>
      <c r="L169" s="59" t="str">
        <f t="shared" si="9"/>
        <v xml:space="preserve"> </v>
      </c>
      <c r="M169" s="31"/>
      <c r="N169" s="87"/>
      <c r="O169" s="87"/>
      <c r="P169" s="113">
        <f t="shared" si="8"/>
        <v>0</v>
      </c>
      <c r="Q169" s="31"/>
    </row>
    <row r="170" spans="1:17" ht="18" x14ac:dyDescent="0.25">
      <c r="A170" s="31"/>
      <c r="B170" s="31"/>
      <c r="C170" s="95"/>
      <c r="D170" s="31"/>
      <c r="E170" s="95"/>
      <c r="F170" s="31"/>
      <c r="G170" s="114">
        <f t="shared" si="7"/>
        <v>0</v>
      </c>
      <c r="H170" s="59">
        <f t="shared" si="7"/>
        <v>0</v>
      </c>
      <c r="I170" s="59"/>
      <c r="J170" s="59"/>
      <c r="K170" s="31"/>
      <c r="L170" s="59" t="str">
        <f t="shared" si="9"/>
        <v xml:space="preserve"> </v>
      </c>
      <c r="M170" s="31"/>
      <c r="N170" s="87"/>
      <c r="O170" s="87"/>
      <c r="P170" s="113">
        <f t="shared" si="8"/>
        <v>0</v>
      </c>
      <c r="Q170" s="31"/>
    </row>
    <row r="171" spans="1:17" ht="18" x14ac:dyDescent="0.25">
      <c r="A171" s="31"/>
      <c r="B171" s="31"/>
      <c r="C171" s="95"/>
      <c r="D171" s="31"/>
      <c r="E171" s="95"/>
      <c r="F171" s="31"/>
      <c r="G171" s="114">
        <f t="shared" si="7"/>
        <v>0</v>
      </c>
      <c r="H171" s="59">
        <f t="shared" si="7"/>
        <v>0</v>
      </c>
      <c r="I171" s="59"/>
      <c r="J171" s="59"/>
      <c r="K171" s="31"/>
      <c r="L171" s="59" t="str">
        <f t="shared" si="9"/>
        <v xml:space="preserve"> </v>
      </c>
      <c r="M171" s="31"/>
      <c r="N171" s="87"/>
      <c r="O171" s="87"/>
      <c r="P171" s="113">
        <f t="shared" si="8"/>
        <v>0</v>
      </c>
      <c r="Q171" s="31"/>
    </row>
    <row r="172" spans="1:17" ht="18" x14ac:dyDescent="0.25">
      <c r="A172" s="31"/>
      <c r="B172" s="31"/>
      <c r="C172" s="95"/>
      <c r="D172" s="31"/>
      <c r="E172" s="95"/>
      <c r="F172" s="31"/>
      <c r="G172" s="114">
        <f t="shared" si="7"/>
        <v>0</v>
      </c>
      <c r="H172" s="59">
        <f t="shared" si="7"/>
        <v>0</v>
      </c>
      <c r="I172" s="59"/>
      <c r="J172" s="59"/>
      <c r="K172" s="31"/>
      <c r="L172" s="59" t="str">
        <f t="shared" si="9"/>
        <v xml:space="preserve"> </v>
      </c>
      <c r="M172" s="31"/>
      <c r="N172" s="87"/>
      <c r="O172" s="87"/>
      <c r="P172" s="113">
        <f t="shared" si="8"/>
        <v>0</v>
      </c>
      <c r="Q172" s="31"/>
    </row>
    <row r="173" spans="1:17" ht="18" x14ac:dyDescent="0.25">
      <c r="A173" s="31"/>
      <c r="B173" s="31"/>
      <c r="C173" s="95"/>
      <c r="D173" s="31"/>
      <c r="E173" s="95"/>
      <c r="F173" s="31"/>
      <c r="G173" s="114">
        <f t="shared" si="7"/>
        <v>0</v>
      </c>
      <c r="H173" s="59">
        <f t="shared" si="7"/>
        <v>0</v>
      </c>
      <c r="I173" s="59"/>
      <c r="J173" s="59"/>
      <c r="K173" s="31"/>
      <c r="L173" s="59" t="str">
        <f t="shared" si="9"/>
        <v xml:space="preserve"> </v>
      </c>
      <c r="M173" s="31"/>
      <c r="N173" s="87"/>
      <c r="O173" s="87"/>
      <c r="P173" s="113">
        <f t="shared" si="8"/>
        <v>0</v>
      </c>
      <c r="Q173" s="31"/>
    </row>
    <row r="174" spans="1:17" ht="18" x14ac:dyDescent="0.25">
      <c r="A174" s="31"/>
      <c r="B174" s="31"/>
      <c r="C174" s="95"/>
      <c r="D174" s="31"/>
      <c r="E174" s="95"/>
      <c r="F174" s="31"/>
      <c r="G174" s="114">
        <f t="shared" si="7"/>
        <v>0</v>
      </c>
      <c r="H174" s="59">
        <f t="shared" si="7"/>
        <v>0</v>
      </c>
      <c r="I174" s="59"/>
      <c r="J174" s="59"/>
      <c r="K174" s="31"/>
      <c r="L174" s="59" t="str">
        <f t="shared" si="9"/>
        <v xml:space="preserve"> </v>
      </c>
      <c r="M174" s="31"/>
      <c r="N174" s="87"/>
      <c r="O174" s="87"/>
      <c r="P174" s="113">
        <f t="shared" si="8"/>
        <v>0</v>
      </c>
      <c r="Q174" s="31"/>
    </row>
    <row r="175" spans="1:17" ht="18" x14ac:dyDescent="0.25">
      <c r="A175" s="31"/>
      <c r="B175" s="31"/>
      <c r="C175" s="95"/>
      <c r="D175" s="31"/>
      <c r="E175" s="95"/>
      <c r="F175" s="31"/>
      <c r="G175" s="114">
        <f t="shared" si="7"/>
        <v>0</v>
      </c>
      <c r="H175" s="59">
        <f t="shared" si="7"/>
        <v>0</v>
      </c>
      <c r="I175" s="59"/>
      <c r="J175" s="59"/>
      <c r="K175" s="31"/>
      <c r="L175" s="59" t="str">
        <f t="shared" si="9"/>
        <v xml:space="preserve"> </v>
      </c>
      <c r="M175" s="31"/>
      <c r="N175" s="87"/>
      <c r="O175" s="87"/>
      <c r="P175" s="113">
        <f t="shared" si="8"/>
        <v>0</v>
      </c>
      <c r="Q175" s="31"/>
    </row>
    <row r="176" spans="1:17" ht="18" x14ac:dyDescent="0.25">
      <c r="A176" s="31"/>
      <c r="B176" s="31"/>
      <c r="C176" s="95"/>
      <c r="D176" s="31"/>
      <c r="E176" s="95"/>
      <c r="F176" s="31"/>
      <c r="G176" s="114">
        <f t="shared" si="7"/>
        <v>0</v>
      </c>
      <c r="H176" s="59">
        <f t="shared" si="7"/>
        <v>0</v>
      </c>
      <c r="I176" s="59"/>
      <c r="J176" s="59"/>
      <c r="K176" s="31"/>
      <c r="L176" s="59" t="str">
        <f t="shared" si="9"/>
        <v xml:space="preserve"> </v>
      </c>
      <c r="M176" s="31"/>
      <c r="N176" s="87"/>
      <c r="O176" s="87"/>
      <c r="P176" s="113">
        <f t="shared" si="8"/>
        <v>0</v>
      </c>
      <c r="Q176" s="31"/>
    </row>
    <row r="177" spans="1:17" ht="18" x14ac:dyDescent="0.25">
      <c r="A177" s="31"/>
      <c r="B177" s="31"/>
      <c r="C177" s="95"/>
      <c r="D177" s="31"/>
      <c r="E177" s="95"/>
      <c r="F177" s="31"/>
      <c r="G177" s="114">
        <f t="shared" si="7"/>
        <v>0</v>
      </c>
      <c r="H177" s="59">
        <f t="shared" si="7"/>
        <v>0</v>
      </c>
      <c r="I177" s="59"/>
      <c r="J177" s="59"/>
      <c r="K177" s="31"/>
      <c r="L177" s="59" t="str">
        <f t="shared" si="9"/>
        <v xml:space="preserve"> </v>
      </c>
      <c r="M177" s="31"/>
      <c r="N177" s="87"/>
      <c r="O177" s="87"/>
      <c r="P177" s="113">
        <f t="shared" si="8"/>
        <v>0</v>
      </c>
      <c r="Q177" s="31"/>
    </row>
    <row r="178" spans="1:17" ht="18" x14ac:dyDescent="0.25">
      <c r="A178" s="31"/>
      <c r="B178" s="31"/>
      <c r="C178" s="95"/>
      <c r="D178" s="31"/>
      <c r="E178" s="95"/>
      <c r="F178" s="31"/>
      <c r="G178" s="114">
        <f t="shared" si="7"/>
        <v>0</v>
      </c>
      <c r="H178" s="59">
        <f t="shared" si="7"/>
        <v>0</v>
      </c>
      <c r="I178" s="59"/>
      <c r="J178" s="59"/>
      <c r="K178" s="31"/>
      <c r="L178" s="59" t="str">
        <f t="shared" si="9"/>
        <v xml:space="preserve"> </v>
      </c>
      <c r="M178" s="31"/>
      <c r="N178" s="87"/>
      <c r="O178" s="87"/>
      <c r="P178" s="113">
        <f t="shared" si="8"/>
        <v>0</v>
      </c>
      <c r="Q178" s="31"/>
    </row>
    <row r="179" spans="1:17" ht="18" x14ac:dyDescent="0.25">
      <c r="A179" s="31"/>
      <c r="B179" s="31"/>
      <c r="C179" s="95"/>
      <c r="D179" s="31"/>
      <c r="E179" s="95"/>
      <c r="F179" s="31"/>
      <c r="G179" s="114">
        <f t="shared" si="7"/>
        <v>0</v>
      </c>
      <c r="H179" s="59">
        <f t="shared" si="7"/>
        <v>0</v>
      </c>
      <c r="I179" s="59"/>
      <c r="J179" s="59"/>
      <c r="K179" s="31"/>
      <c r="L179" s="59" t="str">
        <f t="shared" si="9"/>
        <v xml:space="preserve"> </v>
      </c>
      <c r="M179" s="31"/>
      <c r="N179" s="87"/>
      <c r="O179" s="87"/>
      <c r="P179" s="113">
        <f t="shared" si="8"/>
        <v>0</v>
      </c>
      <c r="Q179" s="31"/>
    </row>
    <row r="180" spans="1:17" ht="18" x14ac:dyDescent="0.25">
      <c r="A180" s="31"/>
      <c r="B180" s="31"/>
      <c r="C180" s="95"/>
      <c r="D180" s="31"/>
      <c r="E180" s="95"/>
      <c r="F180" s="31"/>
      <c r="G180" s="114">
        <f t="shared" si="7"/>
        <v>0</v>
      </c>
      <c r="H180" s="59">
        <f t="shared" si="7"/>
        <v>0</v>
      </c>
      <c r="I180" s="59"/>
      <c r="J180" s="59"/>
      <c r="K180" s="31"/>
      <c r="L180" s="59" t="str">
        <f t="shared" si="9"/>
        <v xml:space="preserve"> </v>
      </c>
      <c r="M180" s="31"/>
      <c r="N180" s="87"/>
      <c r="O180" s="87"/>
      <c r="P180" s="113">
        <f t="shared" si="8"/>
        <v>0</v>
      </c>
      <c r="Q180" s="31"/>
    </row>
    <row r="181" spans="1:17" ht="18" x14ac:dyDescent="0.25">
      <c r="A181" s="31"/>
      <c r="B181" s="31"/>
      <c r="C181" s="95"/>
      <c r="D181" s="31"/>
      <c r="E181" s="95"/>
      <c r="F181" s="31"/>
      <c r="G181" s="114">
        <f t="shared" si="7"/>
        <v>0</v>
      </c>
      <c r="H181" s="59">
        <f t="shared" si="7"/>
        <v>0</v>
      </c>
      <c r="I181" s="59"/>
      <c r="J181" s="59"/>
      <c r="K181" s="31"/>
      <c r="L181" s="59" t="str">
        <f t="shared" si="9"/>
        <v xml:space="preserve"> </v>
      </c>
      <c r="M181" s="31"/>
      <c r="N181" s="87"/>
      <c r="O181" s="87"/>
      <c r="P181" s="113">
        <f t="shared" si="8"/>
        <v>0</v>
      </c>
      <c r="Q181" s="31"/>
    </row>
    <row r="182" spans="1:17" ht="18" x14ac:dyDescent="0.25">
      <c r="A182" s="31"/>
      <c r="B182" s="31"/>
      <c r="C182" s="95"/>
      <c r="D182" s="31"/>
      <c r="E182" s="95"/>
      <c r="F182" s="31"/>
      <c r="G182" s="114">
        <f t="shared" ref="G182:H207" si="10">G181-E182+C182</f>
        <v>0</v>
      </c>
      <c r="H182" s="59">
        <f t="shared" si="10"/>
        <v>0</v>
      </c>
      <c r="I182" s="59"/>
      <c r="J182" s="59"/>
      <c r="K182" s="31"/>
      <c r="L182" s="59" t="str">
        <f t="shared" si="9"/>
        <v xml:space="preserve"> </v>
      </c>
      <c r="M182" s="31"/>
      <c r="N182" s="87"/>
      <c r="O182" s="87"/>
      <c r="P182" s="113">
        <f t="shared" si="8"/>
        <v>0</v>
      </c>
      <c r="Q182" s="31"/>
    </row>
    <row r="183" spans="1:17" ht="18" x14ac:dyDescent="0.25">
      <c r="A183" s="31"/>
      <c r="B183" s="31"/>
      <c r="C183" s="95"/>
      <c r="D183" s="31"/>
      <c r="E183" s="95"/>
      <c r="F183" s="31"/>
      <c r="G183" s="114">
        <f t="shared" si="10"/>
        <v>0</v>
      </c>
      <c r="H183" s="59">
        <f t="shared" si="10"/>
        <v>0</v>
      </c>
      <c r="I183" s="59"/>
      <c r="J183" s="59"/>
      <c r="K183" s="31"/>
      <c r="L183" s="59" t="str">
        <f t="shared" si="9"/>
        <v xml:space="preserve"> </v>
      </c>
      <c r="M183" s="31"/>
      <c r="N183" s="87"/>
      <c r="O183" s="87"/>
      <c r="P183" s="113">
        <f t="shared" si="8"/>
        <v>0</v>
      </c>
      <c r="Q183" s="31"/>
    </row>
    <row r="184" spans="1:17" ht="18" x14ac:dyDescent="0.25">
      <c r="A184" s="31"/>
      <c r="B184" s="31"/>
      <c r="C184" s="95"/>
      <c r="D184" s="31"/>
      <c r="E184" s="95"/>
      <c r="F184" s="31"/>
      <c r="G184" s="114">
        <f t="shared" si="10"/>
        <v>0</v>
      </c>
      <c r="H184" s="59">
        <f t="shared" si="10"/>
        <v>0</v>
      </c>
      <c r="I184" s="59"/>
      <c r="J184" s="59"/>
      <c r="K184" s="31"/>
      <c r="L184" s="59" t="str">
        <f t="shared" si="9"/>
        <v xml:space="preserve"> </v>
      </c>
      <c r="M184" s="31"/>
      <c r="N184" s="87"/>
      <c r="O184" s="87"/>
      <c r="P184" s="113">
        <f t="shared" si="8"/>
        <v>0</v>
      </c>
      <c r="Q184" s="31"/>
    </row>
    <row r="185" spans="1:17" ht="18" x14ac:dyDescent="0.25">
      <c r="A185" s="31"/>
      <c r="B185" s="31"/>
      <c r="C185" s="95"/>
      <c r="D185" s="31"/>
      <c r="E185" s="95"/>
      <c r="F185" s="31"/>
      <c r="G185" s="114">
        <f t="shared" si="10"/>
        <v>0</v>
      </c>
      <c r="H185" s="59">
        <f t="shared" si="10"/>
        <v>0</v>
      </c>
      <c r="I185" s="59"/>
      <c r="J185" s="59"/>
      <c r="K185" s="31"/>
      <c r="L185" s="59" t="str">
        <f t="shared" si="9"/>
        <v xml:space="preserve"> </v>
      </c>
      <c r="M185" s="31"/>
      <c r="N185" s="87"/>
      <c r="O185" s="87"/>
      <c r="P185" s="113">
        <f t="shared" si="8"/>
        <v>0</v>
      </c>
      <c r="Q185" s="31"/>
    </row>
    <row r="186" spans="1:17" ht="18" x14ac:dyDescent="0.25">
      <c r="A186" s="31"/>
      <c r="B186" s="31"/>
      <c r="C186" s="95"/>
      <c r="D186" s="31"/>
      <c r="E186" s="95"/>
      <c r="F186" s="31"/>
      <c r="G186" s="114">
        <f t="shared" si="10"/>
        <v>0</v>
      </c>
      <c r="H186" s="59">
        <f t="shared" si="10"/>
        <v>0</v>
      </c>
      <c r="I186" s="59"/>
      <c r="J186" s="59"/>
      <c r="K186" s="31"/>
      <c r="L186" s="59" t="str">
        <f t="shared" si="9"/>
        <v xml:space="preserve"> </v>
      </c>
      <c r="M186" s="31"/>
      <c r="N186" s="87"/>
      <c r="O186" s="87"/>
      <c r="P186" s="113">
        <f t="shared" si="8"/>
        <v>0</v>
      </c>
      <c r="Q186" s="31"/>
    </row>
    <row r="187" spans="1:17" ht="18" x14ac:dyDescent="0.25">
      <c r="A187" s="31"/>
      <c r="B187" s="31"/>
      <c r="C187" s="95"/>
      <c r="D187" s="31"/>
      <c r="E187" s="95"/>
      <c r="F187" s="31"/>
      <c r="G187" s="114">
        <f t="shared" si="10"/>
        <v>0</v>
      </c>
      <c r="H187" s="59">
        <f t="shared" si="10"/>
        <v>0</v>
      </c>
      <c r="I187" s="59"/>
      <c r="J187" s="59"/>
      <c r="K187" s="31"/>
      <c r="L187" s="59" t="str">
        <f t="shared" si="9"/>
        <v xml:space="preserve"> </v>
      </c>
      <c r="M187" s="31"/>
      <c r="N187" s="87"/>
      <c r="O187" s="87"/>
      <c r="P187" s="113">
        <f t="shared" si="8"/>
        <v>0</v>
      </c>
      <c r="Q187" s="31"/>
    </row>
    <row r="188" spans="1:17" ht="18" x14ac:dyDescent="0.25">
      <c r="A188" s="31"/>
      <c r="B188" s="31"/>
      <c r="C188" s="95"/>
      <c r="D188" s="31"/>
      <c r="E188" s="95"/>
      <c r="F188" s="31"/>
      <c r="G188" s="114">
        <f t="shared" si="10"/>
        <v>0</v>
      </c>
      <c r="H188" s="59">
        <f t="shared" si="10"/>
        <v>0</v>
      </c>
      <c r="I188" s="59"/>
      <c r="J188" s="59"/>
      <c r="K188" s="31"/>
      <c r="L188" s="59" t="str">
        <f t="shared" si="9"/>
        <v xml:space="preserve"> </v>
      </c>
      <c r="M188" s="31"/>
      <c r="N188" s="87"/>
      <c r="O188" s="87"/>
      <c r="P188" s="113">
        <f t="shared" si="8"/>
        <v>0</v>
      </c>
      <c r="Q188" s="31"/>
    </row>
    <row r="189" spans="1:17" ht="18" x14ac:dyDescent="0.25">
      <c r="A189" s="31"/>
      <c r="B189" s="31"/>
      <c r="C189" s="95"/>
      <c r="D189" s="31"/>
      <c r="E189" s="95"/>
      <c r="F189" s="31"/>
      <c r="G189" s="114">
        <f t="shared" si="10"/>
        <v>0</v>
      </c>
      <c r="H189" s="59">
        <f t="shared" si="10"/>
        <v>0</v>
      </c>
      <c r="I189" s="59"/>
      <c r="J189" s="59"/>
      <c r="K189" s="31"/>
      <c r="L189" s="59" t="str">
        <f t="shared" si="9"/>
        <v xml:space="preserve"> </v>
      </c>
      <c r="M189" s="31"/>
      <c r="N189" s="87"/>
      <c r="O189" s="87"/>
      <c r="P189" s="113">
        <f t="shared" si="8"/>
        <v>0</v>
      </c>
      <c r="Q189" s="31"/>
    </row>
    <row r="190" spans="1:17" ht="18" x14ac:dyDescent="0.25">
      <c r="A190" s="31"/>
      <c r="B190" s="31"/>
      <c r="C190" s="95"/>
      <c r="D190" s="31"/>
      <c r="E190" s="95"/>
      <c r="F190" s="31"/>
      <c r="G190" s="114">
        <f t="shared" si="10"/>
        <v>0</v>
      </c>
      <c r="H190" s="59">
        <f t="shared" si="10"/>
        <v>0</v>
      </c>
      <c r="I190" s="59"/>
      <c r="J190" s="59"/>
      <c r="K190" s="31"/>
      <c r="L190" s="59" t="str">
        <f t="shared" si="9"/>
        <v xml:space="preserve"> </v>
      </c>
      <c r="M190" s="31"/>
      <c r="N190" s="87"/>
      <c r="O190" s="87"/>
      <c r="P190" s="113">
        <f t="shared" si="8"/>
        <v>0</v>
      </c>
      <c r="Q190" s="31"/>
    </row>
    <row r="191" spans="1:17" ht="18" x14ac:dyDescent="0.25">
      <c r="A191" s="31"/>
      <c r="B191" s="31"/>
      <c r="C191" s="95"/>
      <c r="D191" s="31"/>
      <c r="E191" s="95"/>
      <c r="F191" s="31"/>
      <c r="G191" s="114">
        <f t="shared" si="10"/>
        <v>0</v>
      </c>
      <c r="H191" s="59">
        <f t="shared" si="10"/>
        <v>0</v>
      </c>
      <c r="I191" s="59"/>
      <c r="J191" s="59"/>
      <c r="K191" s="31"/>
      <c r="L191" s="59" t="str">
        <f t="shared" si="9"/>
        <v xml:space="preserve"> </v>
      </c>
      <c r="M191" s="31"/>
      <c r="N191" s="87"/>
      <c r="O191" s="87"/>
      <c r="P191" s="113">
        <f t="shared" si="8"/>
        <v>0</v>
      </c>
      <c r="Q191" s="31"/>
    </row>
    <row r="192" spans="1:17" ht="18" x14ac:dyDescent="0.25">
      <c r="A192" s="31"/>
      <c r="B192" s="31"/>
      <c r="C192" s="95"/>
      <c r="D192" s="31"/>
      <c r="E192" s="95"/>
      <c r="F192" s="31"/>
      <c r="G192" s="114">
        <f t="shared" si="10"/>
        <v>0</v>
      </c>
      <c r="H192" s="59">
        <f t="shared" si="10"/>
        <v>0</v>
      </c>
      <c r="I192" s="59"/>
      <c r="J192" s="59"/>
      <c r="K192" s="31"/>
      <c r="L192" s="59" t="str">
        <f t="shared" si="9"/>
        <v xml:space="preserve"> </v>
      </c>
      <c r="M192" s="31"/>
      <c r="N192" s="87"/>
      <c r="O192" s="87"/>
      <c r="P192" s="113">
        <f t="shared" si="8"/>
        <v>0</v>
      </c>
      <c r="Q192" s="31"/>
    </row>
    <row r="193" spans="1:17" ht="18" x14ac:dyDescent="0.25">
      <c r="A193" s="31"/>
      <c r="B193" s="31"/>
      <c r="C193" s="95"/>
      <c r="D193" s="31"/>
      <c r="E193" s="95"/>
      <c r="F193" s="31"/>
      <c r="G193" s="114">
        <f t="shared" si="10"/>
        <v>0</v>
      </c>
      <c r="H193" s="59">
        <f t="shared" si="10"/>
        <v>0</v>
      </c>
      <c r="I193" s="59"/>
      <c r="J193" s="59"/>
      <c r="K193" s="31"/>
      <c r="L193" s="59" t="str">
        <f t="shared" si="9"/>
        <v xml:space="preserve"> </v>
      </c>
      <c r="M193" s="31"/>
      <c r="N193" s="87"/>
      <c r="O193" s="87"/>
      <c r="P193" s="113">
        <f t="shared" si="8"/>
        <v>0</v>
      </c>
      <c r="Q193" s="31"/>
    </row>
    <row r="194" spans="1:17" ht="18" x14ac:dyDescent="0.25">
      <c r="A194" s="31"/>
      <c r="B194" s="31"/>
      <c r="C194" s="95"/>
      <c r="D194" s="31"/>
      <c r="E194" s="95"/>
      <c r="F194" s="31"/>
      <c r="G194" s="114">
        <f t="shared" si="10"/>
        <v>0</v>
      </c>
      <c r="H194" s="59">
        <f t="shared" si="10"/>
        <v>0</v>
      </c>
      <c r="I194" s="59"/>
      <c r="J194" s="59"/>
      <c r="K194" s="31"/>
      <c r="L194" s="59" t="str">
        <f t="shared" si="9"/>
        <v xml:space="preserve"> </v>
      </c>
      <c r="M194" s="31"/>
      <c r="N194" s="87"/>
      <c r="O194" s="87"/>
      <c r="P194" s="113">
        <f t="shared" si="8"/>
        <v>0</v>
      </c>
      <c r="Q194" s="31"/>
    </row>
    <row r="195" spans="1:17" ht="18" x14ac:dyDescent="0.25">
      <c r="A195" s="31"/>
      <c r="B195" s="31"/>
      <c r="C195" s="95"/>
      <c r="D195" s="31"/>
      <c r="E195" s="95"/>
      <c r="F195" s="31"/>
      <c r="G195" s="114">
        <f t="shared" si="10"/>
        <v>0</v>
      </c>
      <c r="H195" s="59">
        <f t="shared" si="10"/>
        <v>0</v>
      </c>
      <c r="I195" s="59"/>
      <c r="J195" s="59"/>
      <c r="K195" s="31"/>
      <c r="L195" s="59" t="str">
        <f t="shared" si="9"/>
        <v xml:space="preserve"> </v>
      </c>
      <c r="M195" s="31"/>
      <c r="N195" s="87"/>
      <c r="O195" s="87"/>
      <c r="P195" s="113">
        <f t="shared" si="8"/>
        <v>0</v>
      </c>
      <c r="Q195" s="31"/>
    </row>
    <row r="196" spans="1:17" ht="18" x14ac:dyDescent="0.25">
      <c r="A196" s="31"/>
      <c r="B196" s="31"/>
      <c r="C196" s="95"/>
      <c r="D196" s="31"/>
      <c r="E196" s="95"/>
      <c r="F196" s="31"/>
      <c r="G196" s="114">
        <f t="shared" si="10"/>
        <v>0</v>
      </c>
      <c r="H196" s="59">
        <f t="shared" si="10"/>
        <v>0</v>
      </c>
      <c r="I196" s="59"/>
      <c r="J196" s="59"/>
      <c r="K196" s="31"/>
      <c r="L196" s="59" t="str">
        <f t="shared" si="9"/>
        <v xml:space="preserve"> </v>
      </c>
      <c r="M196" s="31"/>
      <c r="N196" s="87"/>
      <c r="O196" s="87"/>
      <c r="P196" s="113">
        <f t="shared" si="8"/>
        <v>0</v>
      </c>
      <c r="Q196" s="31"/>
    </row>
    <row r="197" spans="1:17" ht="18" x14ac:dyDescent="0.25">
      <c r="A197" s="31"/>
      <c r="B197" s="31"/>
      <c r="C197" s="95"/>
      <c r="D197" s="31"/>
      <c r="E197" s="95"/>
      <c r="F197" s="31"/>
      <c r="G197" s="114">
        <f t="shared" si="10"/>
        <v>0</v>
      </c>
      <c r="H197" s="59">
        <f t="shared" si="10"/>
        <v>0</v>
      </c>
      <c r="I197" s="59"/>
      <c r="J197" s="59"/>
      <c r="K197" s="31"/>
      <c r="L197" s="59" t="str">
        <f t="shared" si="9"/>
        <v xml:space="preserve"> </v>
      </c>
      <c r="M197" s="31"/>
      <c r="N197" s="87"/>
      <c r="O197" s="87"/>
      <c r="P197" s="113">
        <f t="shared" si="8"/>
        <v>0</v>
      </c>
      <c r="Q197" s="31"/>
    </row>
    <row r="198" spans="1:17" ht="18" x14ac:dyDescent="0.25">
      <c r="A198" s="31"/>
      <c r="B198" s="31"/>
      <c r="C198" s="95"/>
      <c r="D198" s="31"/>
      <c r="E198" s="95"/>
      <c r="F198" s="31"/>
      <c r="G198" s="114">
        <f t="shared" si="10"/>
        <v>0</v>
      </c>
      <c r="H198" s="59">
        <f t="shared" si="10"/>
        <v>0</v>
      </c>
      <c r="I198" s="59"/>
      <c r="J198" s="59"/>
      <c r="K198" s="31"/>
      <c r="L198" s="59" t="str">
        <f t="shared" si="9"/>
        <v xml:space="preserve"> </v>
      </c>
      <c r="M198" s="31"/>
      <c r="N198" s="87"/>
      <c r="O198" s="87"/>
      <c r="P198" s="113">
        <f t="shared" si="8"/>
        <v>0</v>
      </c>
      <c r="Q198" s="31"/>
    </row>
    <row r="199" spans="1:17" ht="18" x14ac:dyDescent="0.25">
      <c r="A199" s="31"/>
      <c r="B199" s="31"/>
      <c r="C199" s="95"/>
      <c r="D199" s="31"/>
      <c r="E199" s="95"/>
      <c r="F199" s="31"/>
      <c r="G199" s="114">
        <f t="shared" si="10"/>
        <v>0</v>
      </c>
      <c r="H199" s="59">
        <f t="shared" si="10"/>
        <v>0</v>
      </c>
      <c r="I199" s="59"/>
      <c r="J199" s="59"/>
      <c r="K199" s="31"/>
      <c r="L199" s="59" t="str">
        <f t="shared" si="9"/>
        <v xml:space="preserve"> </v>
      </c>
      <c r="M199" s="31"/>
      <c r="N199" s="87"/>
      <c r="O199" s="87"/>
      <c r="P199" s="113">
        <f t="shared" si="8"/>
        <v>0</v>
      </c>
      <c r="Q199" s="31"/>
    </row>
    <row r="200" spans="1:17" ht="18" x14ac:dyDescent="0.25">
      <c r="A200" s="31"/>
      <c r="B200" s="31"/>
      <c r="C200" s="95"/>
      <c r="D200" s="31"/>
      <c r="E200" s="95"/>
      <c r="F200" s="31"/>
      <c r="G200" s="114">
        <f t="shared" si="10"/>
        <v>0</v>
      </c>
      <c r="H200" s="59">
        <f t="shared" si="10"/>
        <v>0</v>
      </c>
      <c r="I200" s="59"/>
      <c r="J200" s="59"/>
      <c r="K200" s="31"/>
      <c r="L200" s="59" t="str">
        <f t="shared" si="9"/>
        <v xml:space="preserve"> </v>
      </c>
      <c r="M200" s="31"/>
      <c r="N200" s="87"/>
      <c r="O200" s="87"/>
      <c r="P200" s="113">
        <f t="shared" si="8"/>
        <v>0</v>
      </c>
      <c r="Q200" s="31"/>
    </row>
    <row r="201" spans="1:17" ht="18" x14ac:dyDescent="0.25">
      <c r="A201" s="31"/>
      <c r="B201" s="31"/>
      <c r="C201" s="95"/>
      <c r="D201" s="31"/>
      <c r="E201" s="95"/>
      <c r="F201" s="31"/>
      <c r="G201" s="114">
        <f t="shared" si="10"/>
        <v>0</v>
      </c>
      <c r="H201" s="59">
        <f t="shared" si="10"/>
        <v>0</v>
      </c>
      <c r="I201" s="59"/>
      <c r="J201" s="59"/>
      <c r="K201" s="31"/>
      <c r="L201" s="59" t="str">
        <f t="shared" si="9"/>
        <v xml:space="preserve"> </v>
      </c>
      <c r="M201" s="31"/>
      <c r="N201" s="87"/>
      <c r="O201" s="87"/>
      <c r="P201" s="113">
        <f t="shared" ref="P201:P207" si="11">O201*G201</f>
        <v>0</v>
      </c>
      <c r="Q201" s="31"/>
    </row>
    <row r="202" spans="1:17" ht="18" x14ac:dyDescent="0.25">
      <c r="A202" s="31"/>
      <c r="B202" s="31"/>
      <c r="C202" s="95"/>
      <c r="D202" s="31"/>
      <c r="E202" s="95"/>
      <c r="F202" s="31"/>
      <c r="G202" s="114">
        <f t="shared" si="10"/>
        <v>0</v>
      </c>
      <c r="H202" s="59">
        <f t="shared" si="10"/>
        <v>0</v>
      </c>
      <c r="I202" s="59"/>
      <c r="J202" s="59"/>
      <c r="K202" s="31"/>
      <c r="L202" s="59" t="str">
        <f t="shared" si="9"/>
        <v xml:space="preserve"> </v>
      </c>
      <c r="M202" s="31"/>
      <c r="N202" s="87"/>
      <c r="O202" s="87"/>
      <c r="P202" s="113">
        <f t="shared" si="11"/>
        <v>0</v>
      </c>
      <c r="Q202" s="31"/>
    </row>
    <row r="203" spans="1:17" ht="18" x14ac:dyDescent="0.25">
      <c r="A203" s="31"/>
      <c r="B203" s="31"/>
      <c r="C203" s="95"/>
      <c r="D203" s="31"/>
      <c r="E203" s="95"/>
      <c r="F203" s="31"/>
      <c r="G203" s="114">
        <f t="shared" si="10"/>
        <v>0</v>
      </c>
      <c r="H203" s="59">
        <f t="shared" si="10"/>
        <v>0</v>
      </c>
      <c r="I203" s="59"/>
      <c r="J203" s="59"/>
      <c r="K203" s="31"/>
      <c r="L203" s="59" t="str">
        <f>IF(D203&gt;0,D203," ")</f>
        <v xml:space="preserve"> </v>
      </c>
      <c r="M203" s="31"/>
      <c r="N203" s="87"/>
      <c r="O203" s="87"/>
      <c r="P203" s="113">
        <f t="shared" si="11"/>
        <v>0</v>
      </c>
      <c r="Q203" s="31"/>
    </row>
    <row r="204" spans="1:17" ht="18" x14ac:dyDescent="0.25">
      <c r="A204" s="31"/>
      <c r="B204" s="31"/>
      <c r="C204" s="95"/>
      <c r="D204" s="31"/>
      <c r="E204" s="95"/>
      <c r="F204" s="31"/>
      <c r="G204" s="114">
        <f t="shared" si="10"/>
        <v>0</v>
      </c>
      <c r="H204" s="59">
        <f t="shared" si="10"/>
        <v>0</v>
      </c>
      <c r="I204" s="59"/>
      <c r="J204" s="59"/>
      <c r="K204" s="31"/>
      <c r="L204" s="59" t="str">
        <f>IF(D204&gt;0,D204," ")</f>
        <v xml:space="preserve"> </v>
      </c>
      <c r="M204" s="31"/>
      <c r="N204" s="87"/>
      <c r="O204" s="87"/>
      <c r="P204" s="113">
        <f t="shared" si="11"/>
        <v>0</v>
      </c>
      <c r="Q204" s="31"/>
    </row>
    <row r="205" spans="1:17" ht="18" x14ac:dyDescent="0.25">
      <c r="A205" s="31"/>
      <c r="B205" s="31"/>
      <c r="C205" s="95"/>
      <c r="D205" s="31"/>
      <c r="E205" s="95"/>
      <c r="F205" s="31"/>
      <c r="G205" s="114">
        <f t="shared" si="10"/>
        <v>0</v>
      </c>
      <c r="H205" s="59">
        <f t="shared" si="10"/>
        <v>0</v>
      </c>
      <c r="I205" s="59"/>
      <c r="J205" s="59"/>
      <c r="K205" s="31"/>
      <c r="L205" s="59" t="str">
        <f>IF(D205&gt;0,D205," ")</f>
        <v xml:space="preserve"> </v>
      </c>
      <c r="M205" s="31"/>
      <c r="N205" s="87"/>
      <c r="O205" s="87"/>
      <c r="P205" s="113">
        <f t="shared" si="11"/>
        <v>0</v>
      </c>
      <c r="Q205" s="31"/>
    </row>
    <row r="206" spans="1:17" ht="18" x14ac:dyDescent="0.25">
      <c r="A206" s="31"/>
      <c r="B206" s="31"/>
      <c r="C206" s="95"/>
      <c r="D206" s="31"/>
      <c r="E206" s="95"/>
      <c r="F206" s="31"/>
      <c r="G206" s="114">
        <f t="shared" si="10"/>
        <v>0</v>
      </c>
      <c r="H206" s="59">
        <f t="shared" si="10"/>
        <v>0</v>
      </c>
      <c r="I206" s="59"/>
      <c r="J206" s="59"/>
      <c r="K206" s="31"/>
      <c r="L206" s="59" t="str">
        <f>IF(D206&gt;0,D206," ")</f>
        <v xml:space="preserve"> </v>
      </c>
      <c r="M206" s="31"/>
      <c r="N206" s="87"/>
      <c r="O206" s="87"/>
      <c r="P206" s="113">
        <f t="shared" si="11"/>
        <v>0</v>
      </c>
      <c r="Q206" s="31"/>
    </row>
    <row r="207" spans="1:17" ht="18" x14ac:dyDescent="0.25">
      <c r="A207" s="31"/>
      <c r="B207" s="31"/>
      <c r="C207" s="95"/>
      <c r="D207" s="31"/>
      <c r="E207" s="95"/>
      <c r="F207" s="31"/>
      <c r="G207" s="114">
        <f t="shared" si="10"/>
        <v>0</v>
      </c>
      <c r="H207" s="59">
        <f t="shared" si="10"/>
        <v>0</v>
      </c>
      <c r="I207" s="59"/>
      <c r="J207" s="59"/>
      <c r="K207" s="31"/>
      <c r="L207" s="59" t="str">
        <f>IF(D207&gt;0,D207," ")</f>
        <v xml:space="preserve"> </v>
      </c>
      <c r="M207" s="31"/>
      <c r="N207" s="87"/>
      <c r="O207" s="87"/>
      <c r="P207" s="113">
        <f t="shared" si="11"/>
        <v>0</v>
      </c>
      <c r="Q207" s="31"/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</sheetPr>
  <dimension ref="A2:U2001"/>
  <sheetViews>
    <sheetView topLeftCell="C5" zoomScale="130" zoomScaleNormal="130" workbookViewId="0">
      <pane ySplit="4" topLeftCell="A623" activePane="bottomLeft" state="frozen"/>
      <selection activeCell="J13" sqref="J13"/>
      <selection pane="bottomLeft" activeCell="H10" sqref="H10"/>
    </sheetView>
  </sheetViews>
  <sheetFormatPr baseColWidth="10" defaultRowHeight="15" x14ac:dyDescent="0.2"/>
  <cols>
    <col min="1" max="1" width="6.5703125" customWidth="1"/>
    <col min="2" max="2" width="10.140625" style="159" customWidth="1"/>
    <col min="3" max="3" width="13.28515625" style="77" customWidth="1"/>
    <col min="4" max="4" width="9.28515625" style="76" customWidth="1"/>
    <col min="5" max="5" width="14.140625" style="161" customWidth="1"/>
    <col min="6" max="6" width="4.85546875" style="152" customWidth="1"/>
    <col min="7" max="7" width="13.42578125" style="13" customWidth="1"/>
    <col min="8" max="8" width="6.140625" style="9" customWidth="1"/>
    <col min="9" max="9" width="17.7109375" style="226" customWidth="1"/>
    <col min="10" max="10" width="14.42578125" style="221" customWidth="1"/>
    <col min="11" max="11" width="11" customWidth="1"/>
    <col min="12" max="12" width="8.28515625" customWidth="1"/>
    <col min="13" max="13" width="14.28515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7" x14ac:dyDescent="0.2">
      <c r="C2" s="230" t="s">
        <v>24</v>
      </c>
    </row>
    <row r="3" spans="1:17" x14ac:dyDescent="0.2">
      <c r="A3" s="1"/>
      <c r="O3" s="3">
        <f>(N10+N11+N12)/3</f>
        <v>0</v>
      </c>
    </row>
    <row r="4" spans="1:17" x14ac:dyDescent="0.2">
      <c r="A4" s="1"/>
    </row>
    <row r="5" spans="1:17" ht="15.75" customHeight="1" thickBot="1" x14ac:dyDescent="0.3">
      <c r="A5" s="30" t="s">
        <v>0</v>
      </c>
      <c r="C5" s="217" t="s">
        <v>56</v>
      </c>
      <c r="D5" s="231"/>
      <c r="E5" s="235"/>
      <c r="F5" s="233"/>
      <c r="G5" s="184"/>
      <c r="H5" s="188" t="s">
        <v>1</v>
      </c>
      <c r="I5" s="227" t="s">
        <v>29</v>
      </c>
    </row>
    <row r="6" spans="1:17" ht="16.5" thickBot="1" x14ac:dyDescent="0.3">
      <c r="B6" s="232"/>
      <c r="C6" s="218"/>
      <c r="F6" s="234"/>
      <c r="G6" s="185"/>
      <c r="K6" s="901" t="s">
        <v>22</v>
      </c>
      <c r="L6" s="902"/>
      <c r="M6" s="903"/>
    </row>
    <row r="7" spans="1:17" ht="15.75" x14ac:dyDescent="0.25">
      <c r="A7" s="904" t="s">
        <v>2</v>
      </c>
      <c r="B7" s="905"/>
      <c r="C7" s="906" t="s">
        <v>3</v>
      </c>
      <c r="D7" s="907"/>
      <c r="E7" s="906" t="s">
        <v>4</v>
      </c>
      <c r="F7" s="907"/>
      <c r="G7" s="906" t="s">
        <v>5</v>
      </c>
      <c r="H7" s="907"/>
      <c r="I7" s="228" t="s">
        <v>17</v>
      </c>
      <c r="J7" s="222" t="s">
        <v>9</v>
      </c>
      <c r="K7" s="27" t="s">
        <v>6</v>
      </c>
      <c r="L7" s="28" t="s">
        <v>21</v>
      </c>
      <c r="M7" s="29"/>
      <c r="N7" s="21" t="s">
        <v>10</v>
      </c>
      <c r="O7" s="23" t="s">
        <v>52</v>
      </c>
      <c r="P7" s="21" t="s">
        <v>10</v>
      </c>
      <c r="Q7" s="24"/>
    </row>
    <row r="8" spans="1:17" ht="16.5" thickBot="1" x14ac:dyDescent="0.3">
      <c r="A8" s="69" t="s">
        <v>19</v>
      </c>
      <c r="B8" s="70" t="s">
        <v>20</v>
      </c>
      <c r="C8" s="71" t="s">
        <v>12</v>
      </c>
      <c r="D8" s="72" t="s">
        <v>7</v>
      </c>
      <c r="E8" s="186" t="s">
        <v>12</v>
      </c>
      <c r="F8" s="187" t="s">
        <v>7</v>
      </c>
      <c r="G8" s="186" t="s">
        <v>12</v>
      </c>
      <c r="H8" s="187" t="s">
        <v>7</v>
      </c>
      <c r="I8" s="229" t="s">
        <v>18</v>
      </c>
      <c r="J8" s="223"/>
      <c r="K8" s="20" t="s">
        <v>13</v>
      </c>
      <c r="L8" s="20" t="s">
        <v>7</v>
      </c>
      <c r="M8" s="20" t="s">
        <v>8</v>
      </c>
      <c r="N8" s="22" t="s">
        <v>14</v>
      </c>
      <c r="O8" s="22"/>
      <c r="P8" s="22" t="s">
        <v>16</v>
      </c>
      <c r="Q8" s="260"/>
    </row>
    <row r="9" spans="1:17" s="135" customFormat="1" x14ac:dyDescent="0.2">
      <c r="A9" s="293" t="s">
        <v>86</v>
      </c>
      <c r="B9" s="291"/>
      <c r="C9" s="292"/>
      <c r="D9" s="293"/>
      <c r="E9" s="305"/>
      <c r="F9" s="291"/>
      <c r="G9" s="189">
        <v>20938.03</v>
      </c>
      <c r="H9" s="190">
        <v>23</v>
      </c>
      <c r="I9" s="343"/>
      <c r="J9" s="330" t="s">
        <v>23</v>
      </c>
      <c r="K9" s="385"/>
      <c r="L9" s="293"/>
      <c r="M9" s="293"/>
      <c r="N9" s="362"/>
      <c r="O9" s="362"/>
      <c r="P9" s="362"/>
      <c r="Q9" s="363"/>
    </row>
    <row r="10" spans="1:17" s="135" customFormat="1" ht="20.25" x14ac:dyDescent="0.3">
      <c r="A10" s="287"/>
      <c r="B10" s="295">
        <v>1</v>
      </c>
      <c r="C10" s="439"/>
      <c r="D10" s="348"/>
      <c r="E10" s="463">
        <v>754.2</v>
      </c>
      <c r="F10" s="295">
        <v>1</v>
      </c>
      <c r="G10" s="437">
        <f t="shared" ref="G10:G56" si="0">G9-E10+C10</f>
        <v>20183.829999999998</v>
      </c>
      <c r="H10" s="311">
        <f>H9-F10+D10</f>
        <v>22</v>
      </c>
      <c r="I10" s="435" t="s">
        <v>87</v>
      </c>
      <c r="J10" s="295" t="s">
        <v>79</v>
      </c>
      <c r="K10" s="385" t="s">
        <v>88</v>
      </c>
      <c r="L10" s="287"/>
      <c r="M10" s="287"/>
      <c r="N10" s="361"/>
      <c r="O10" s="362"/>
      <c r="P10" s="362"/>
      <c r="Q10" s="363"/>
    </row>
    <row r="11" spans="1:17" s="135" customFormat="1" ht="20.25" x14ac:dyDescent="0.3">
      <c r="A11" s="433"/>
      <c r="B11" s="295">
        <v>1</v>
      </c>
      <c r="C11" s="286"/>
      <c r="D11" s="287"/>
      <c r="E11" s="464">
        <v>842.63</v>
      </c>
      <c r="F11" s="295">
        <v>1</v>
      </c>
      <c r="G11" s="437">
        <f t="shared" si="0"/>
        <v>19341.199999999997</v>
      </c>
      <c r="H11" s="311">
        <f t="shared" ref="H11:H74" si="1">H10-F11+D11</f>
        <v>21</v>
      </c>
      <c r="I11" s="435" t="s">
        <v>87</v>
      </c>
      <c r="J11" s="295" t="s">
        <v>79</v>
      </c>
      <c r="K11" s="385"/>
      <c r="L11" s="287"/>
      <c r="M11" s="287"/>
      <c r="N11" s="361"/>
      <c r="O11" s="362"/>
      <c r="P11" s="362"/>
      <c r="Q11" s="363"/>
    </row>
    <row r="12" spans="1:17" s="135" customFormat="1" ht="20.25" x14ac:dyDescent="0.3">
      <c r="A12" s="287"/>
      <c r="B12" s="295">
        <v>1</v>
      </c>
      <c r="C12" s="286"/>
      <c r="D12" s="287"/>
      <c r="E12" s="464">
        <v>930.8</v>
      </c>
      <c r="F12" s="295">
        <v>1</v>
      </c>
      <c r="G12" s="437">
        <f>G11-E12+C12</f>
        <v>18410.399999999998</v>
      </c>
      <c r="H12" s="311">
        <f t="shared" si="1"/>
        <v>20</v>
      </c>
      <c r="I12" s="435" t="s">
        <v>89</v>
      </c>
      <c r="J12" s="295" t="s">
        <v>73</v>
      </c>
      <c r="K12" s="385"/>
      <c r="L12" s="287"/>
      <c r="M12" s="287"/>
      <c r="N12" s="361"/>
      <c r="O12" s="362"/>
      <c r="P12" s="362"/>
      <c r="Q12" s="363"/>
    </row>
    <row r="13" spans="1:17" s="135" customFormat="1" ht="20.25" x14ac:dyDescent="0.3">
      <c r="A13" s="287"/>
      <c r="B13" s="295">
        <v>1</v>
      </c>
      <c r="C13" s="286"/>
      <c r="D13" s="287"/>
      <c r="E13" s="464">
        <v>923.5</v>
      </c>
      <c r="F13" s="295">
        <v>1</v>
      </c>
      <c r="G13" s="437">
        <f t="shared" si="0"/>
        <v>17486.899999999998</v>
      </c>
      <c r="H13" s="311">
        <f t="shared" si="1"/>
        <v>19</v>
      </c>
      <c r="I13" s="435" t="s">
        <v>89</v>
      </c>
      <c r="J13" s="295" t="s">
        <v>73</v>
      </c>
      <c r="K13" s="385"/>
      <c r="L13" s="287"/>
      <c r="M13" s="287"/>
      <c r="N13" s="361"/>
      <c r="O13" s="361"/>
      <c r="P13" s="362"/>
      <c r="Q13" s="363"/>
    </row>
    <row r="14" spans="1:17" s="135" customFormat="1" ht="20.25" x14ac:dyDescent="0.3">
      <c r="A14" s="287"/>
      <c r="B14" s="295">
        <v>1</v>
      </c>
      <c r="C14" s="286"/>
      <c r="D14" s="287"/>
      <c r="E14" s="464">
        <v>922.6</v>
      </c>
      <c r="F14" s="295">
        <v>1</v>
      </c>
      <c r="G14" s="437">
        <f t="shared" si="0"/>
        <v>16564.3</v>
      </c>
      <c r="H14" s="311">
        <f t="shared" si="1"/>
        <v>18</v>
      </c>
      <c r="I14" s="435" t="s">
        <v>89</v>
      </c>
      <c r="J14" s="295" t="s">
        <v>73</v>
      </c>
      <c r="K14" s="385"/>
      <c r="L14" s="287"/>
      <c r="M14" s="287"/>
      <c r="N14" s="361"/>
      <c r="O14" s="362"/>
      <c r="P14" s="362"/>
      <c r="Q14" s="363"/>
    </row>
    <row r="15" spans="1:17" s="135" customFormat="1" ht="20.25" x14ac:dyDescent="0.3">
      <c r="A15" s="287"/>
      <c r="B15" s="295">
        <v>1</v>
      </c>
      <c r="C15" s="286"/>
      <c r="D15" s="287"/>
      <c r="E15" s="464">
        <v>903.6</v>
      </c>
      <c r="F15" s="295">
        <v>1</v>
      </c>
      <c r="G15" s="437">
        <f t="shared" si="0"/>
        <v>15660.699999999999</v>
      </c>
      <c r="H15" s="311">
        <f t="shared" si="1"/>
        <v>17</v>
      </c>
      <c r="I15" s="435" t="s">
        <v>89</v>
      </c>
      <c r="J15" s="295" t="s">
        <v>73</v>
      </c>
      <c r="K15" s="385"/>
      <c r="L15" s="287"/>
      <c r="M15" s="287"/>
      <c r="N15" s="361"/>
      <c r="O15" s="362"/>
      <c r="P15" s="362"/>
      <c r="Q15" s="363"/>
    </row>
    <row r="16" spans="1:17" s="135" customFormat="1" ht="20.25" x14ac:dyDescent="0.3">
      <c r="A16" s="287"/>
      <c r="B16" s="295">
        <v>1</v>
      </c>
      <c r="C16" s="286"/>
      <c r="D16" s="287"/>
      <c r="E16" s="464">
        <v>917.2</v>
      </c>
      <c r="F16" s="295">
        <v>1</v>
      </c>
      <c r="G16" s="437">
        <f t="shared" si="0"/>
        <v>14743.499999999998</v>
      </c>
      <c r="H16" s="311">
        <f t="shared" si="1"/>
        <v>16</v>
      </c>
      <c r="I16" s="435" t="s">
        <v>89</v>
      </c>
      <c r="J16" s="295" t="s">
        <v>73</v>
      </c>
      <c r="K16" s="385"/>
      <c r="L16" s="287"/>
      <c r="M16" s="287"/>
      <c r="N16" s="361"/>
      <c r="O16" s="362"/>
      <c r="P16" s="362"/>
      <c r="Q16" s="363"/>
    </row>
    <row r="17" spans="1:17" s="135" customFormat="1" ht="20.25" x14ac:dyDescent="0.3">
      <c r="A17" s="287"/>
      <c r="B17" s="295">
        <v>1</v>
      </c>
      <c r="C17" s="286"/>
      <c r="D17" s="287"/>
      <c r="E17" s="464">
        <v>927.1</v>
      </c>
      <c r="F17" s="295">
        <v>1</v>
      </c>
      <c r="G17" s="437">
        <f t="shared" si="0"/>
        <v>13816.399999999998</v>
      </c>
      <c r="H17" s="311">
        <f t="shared" si="1"/>
        <v>15</v>
      </c>
      <c r="I17" s="435" t="s">
        <v>90</v>
      </c>
      <c r="J17" s="295" t="s">
        <v>72</v>
      </c>
      <c r="K17" s="385"/>
      <c r="L17" s="287"/>
      <c r="M17" s="287"/>
      <c r="N17" s="361"/>
      <c r="O17" s="362"/>
      <c r="P17" s="362"/>
      <c r="Q17" s="363"/>
    </row>
    <row r="18" spans="1:17" s="135" customFormat="1" ht="20.25" x14ac:dyDescent="0.3">
      <c r="A18" s="287"/>
      <c r="B18" s="295">
        <v>1</v>
      </c>
      <c r="C18" s="286"/>
      <c r="D18" s="287"/>
      <c r="E18" s="464">
        <v>929</v>
      </c>
      <c r="F18" s="295">
        <v>1</v>
      </c>
      <c r="G18" s="437">
        <f t="shared" si="0"/>
        <v>12887.399999999998</v>
      </c>
      <c r="H18" s="311">
        <f t="shared" si="1"/>
        <v>14</v>
      </c>
      <c r="I18" s="435" t="s">
        <v>90</v>
      </c>
      <c r="J18" s="295" t="s">
        <v>72</v>
      </c>
      <c r="K18" s="385"/>
      <c r="L18" s="287"/>
      <c r="M18" s="287"/>
      <c r="N18" s="361"/>
      <c r="O18" s="362"/>
      <c r="P18" s="362"/>
      <c r="Q18" s="363"/>
    </row>
    <row r="19" spans="1:17" s="135" customFormat="1" ht="20.25" x14ac:dyDescent="0.3">
      <c r="A19" s="287"/>
      <c r="B19" s="295">
        <v>1</v>
      </c>
      <c r="C19" s="286"/>
      <c r="D19" s="287"/>
      <c r="E19" s="464">
        <v>929</v>
      </c>
      <c r="F19" s="295">
        <v>1</v>
      </c>
      <c r="G19" s="437">
        <f t="shared" si="0"/>
        <v>11958.399999999998</v>
      </c>
      <c r="H19" s="311">
        <f t="shared" si="1"/>
        <v>13</v>
      </c>
      <c r="I19" s="435" t="s">
        <v>90</v>
      </c>
      <c r="J19" s="295" t="s">
        <v>72</v>
      </c>
      <c r="K19" s="385"/>
      <c r="L19" s="287"/>
      <c r="M19" s="287"/>
      <c r="N19" s="361"/>
      <c r="O19" s="362"/>
      <c r="P19" s="362"/>
      <c r="Q19" s="363"/>
    </row>
    <row r="20" spans="1:17" s="135" customFormat="1" ht="20.25" x14ac:dyDescent="0.3">
      <c r="A20" s="287"/>
      <c r="B20" s="295">
        <v>1</v>
      </c>
      <c r="C20" s="286"/>
      <c r="D20" s="287"/>
      <c r="E20" s="464">
        <v>929.9</v>
      </c>
      <c r="F20" s="295">
        <v>1</v>
      </c>
      <c r="G20" s="437">
        <f t="shared" si="0"/>
        <v>11028.499999999998</v>
      </c>
      <c r="H20" s="311">
        <f t="shared" si="1"/>
        <v>12</v>
      </c>
      <c r="I20" s="435" t="s">
        <v>90</v>
      </c>
      <c r="J20" s="295" t="s">
        <v>72</v>
      </c>
      <c r="K20" s="385"/>
      <c r="L20" s="287"/>
      <c r="M20" s="287"/>
      <c r="N20" s="361"/>
      <c r="O20" s="362"/>
      <c r="P20" s="362"/>
      <c r="Q20" s="363"/>
    </row>
    <row r="21" spans="1:17" s="135" customFormat="1" ht="20.25" x14ac:dyDescent="0.3">
      <c r="A21" s="287"/>
      <c r="B21" s="295">
        <v>1</v>
      </c>
      <c r="C21" s="286"/>
      <c r="D21" s="287"/>
      <c r="E21" s="464">
        <v>919.9</v>
      </c>
      <c r="F21" s="295">
        <v>1</v>
      </c>
      <c r="G21" s="437">
        <f t="shared" si="0"/>
        <v>10108.599999999999</v>
      </c>
      <c r="H21" s="311">
        <f t="shared" si="1"/>
        <v>11</v>
      </c>
      <c r="I21" s="435" t="s">
        <v>91</v>
      </c>
      <c r="J21" s="295" t="s">
        <v>72</v>
      </c>
      <c r="K21" s="385"/>
      <c r="L21" s="287"/>
      <c r="M21" s="287"/>
      <c r="N21" s="361"/>
      <c r="O21" s="362"/>
      <c r="P21" s="362"/>
      <c r="Q21" s="363"/>
    </row>
    <row r="22" spans="1:17" s="135" customFormat="1" ht="20.25" x14ac:dyDescent="0.3">
      <c r="A22" s="287"/>
      <c r="B22" s="295">
        <v>1</v>
      </c>
      <c r="C22" s="286"/>
      <c r="D22" s="287"/>
      <c r="E22" s="464">
        <v>920.8</v>
      </c>
      <c r="F22" s="295">
        <v>1</v>
      </c>
      <c r="G22" s="437">
        <f t="shared" si="0"/>
        <v>9187.7999999999993</v>
      </c>
      <c r="H22" s="311">
        <f t="shared" si="1"/>
        <v>10</v>
      </c>
      <c r="I22" s="435" t="s">
        <v>91</v>
      </c>
      <c r="J22" s="295" t="s">
        <v>71</v>
      </c>
      <c r="K22" s="385"/>
      <c r="L22" s="287"/>
      <c r="M22" s="287"/>
      <c r="N22" s="361"/>
      <c r="O22" s="362"/>
      <c r="P22" s="362"/>
      <c r="Q22" s="363"/>
    </row>
    <row r="23" spans="1:17" s="135" customFormat="1" ht="20.25" x14ac:dyDescent="0.3">
      <c r="A23" s="287"/>
      <c r="B23" s="295">
        <v>1</v>
      </c>
      <c r="C23" s="436"/>
      <c r="D23" s="287"/>
      <c r="E23" s="464">
        <v>909.9</v>
      </c>
      <c r="F23" s="295">
        <v>1</v>
      </c>
      <c r="G23" s="437">
        <f t="shared" si="0"/>
        <v>8277.9</v>
      </c>
      <c r="H23" s="311">
        <f t="shared" si="1"/>
        <v>9</v>
      </c>
      <c r="I23" s="435" t="s">
        <v>91</v>
      </c>
      <c r="J23" s="295" t="s">
        <v>71</v>
      </c>
      <c r="K23" s="385"/>
      <c r="L23" s="287"/>
      <c r="M23" s="287"/>
      <c r="N23" s="361"/>
      <c r="O23" s="362"/>
      <c r="P23" s="362"/>
      <c r="Q23" s="363"/>
    </row>
    <row r="24" spans="1:17" s="135" customFormat="1" ht="20.25" x14ac:dyDescent="0.3">
      <c r="A24" s="287"/>
      <c r="B24" s="295">
        <v>2</v>
      </c>
      <c r="C24" s="286"/>
      <c r="D24" s="287"/>
      <c r="E24" s="464">
        <v>909</v>
      </c>
      <c r="F24" s="295">
        <v>1</v>
      </c>
      <c r="G24" s="437">
        <f t="shared" si="0"/>
        <v>7368.9</v>
      </c>
      <c r="H24" s="311">
        <f t="shared" si="1"/>
        <v>8</v>
      </c>
      <c r="I24" s="435" t="s">
        <v>94</v>
      </c>
      <c r="J24" s="295" t="s">
        <v>79</v>
      </c>
      <c r="K24" s="385"/>
      <c r="L24" s="287"/>
      <c r="M24" s="287"/>
      <c r="N24" s="361"/>
      <c r="O24" s="362"/>
      <c r="P24" s="362"/>
      <c r="Q24" s="363"/>
    </row>
    <row r="25" spans="1:17" s="135" customFormat="1" ht="20.25" x14ac:dyDescent="0.3">
      <c r="A25" s="287"/>
      <c r="B25" s="295">
        <v>2</v>
      </c>
      <c r="C25" s="286"/>
      <c r="D25" s="287"/>
      <c r="E25" s="464">
        <v>919</v>
      </c>
      <c r="F25" s="295">
        <v>1</v>
      </c>
      <c r="G25" s="437">
        <f t="shared" si="0"/>
        <v>6449.9</v>
      </c>
      <c r="H25" s="311">
        <f t="shared" si="1"/>
        <v>7</v>
      </c>
      <c r="I25" s="435" t="s">
        <v>94</v>
      </c>
      <c r="J25" s="295" t="s">
        <v>79</v>
      </c>
      <c r="K25" s="385"/>
      <c r="L25" s="287"/>
      <c r="M25" s="287"/>
      <c r="N25" s="361"/>
      <c r="O25" s="362"/>
      <c r="P25" s="362"/>
      <c r="Q25" s="363"/>
    </row>
    <row r="26" spans="1:17" s="135" customFormat="1" ht="20.25" x14ac:dyDescent="0.3">
      <c r="A26" s="287"/>
      <c r="B26" s="295">
        <v>2</v>
      </c>
      <c r="C26" s="286"/>
      <c r="D26" s="287"/>
      <c r="E26" s="464">
        <v>920.8</v>
      </c>
      <c r="F26" s="295">
        <v>1</v>
      </c>
      <c r="G26" s="437">
        <f t="shared" si="0"/>
        <v>5529.0999999999995</v>
      </c>
      <c r="H26" s="311">
        <f t="shared" si="1"/>
        <v>6</v>
      </c>
      <c r="I26" s="435" t="s">
        <v>94</v>
      </c>
      <c r="J26" s="295" t="s">
        <v>79</v>
      </c>
      <c r="K26" s="385"/>
      <c r="L26" s="287"/>
      <c r="M26" s="287"/>
      <c r="N26" s="361"/>
      <c r="O26" s="362"/>
      <c r="P26" s="362"/>
      <c r="Q26" s="363"/>
    </row>
    <row r="27" spans="1:17" s="135" customFormat="1" ht="20.25" x14ac:dyDescent="0.3">
      <c r="A27" s="287"/>
      <c r="B27" s="295">
        <v>2</v>
      </c>
      <c r="C27" s="286"/>
      <c r="D27" s="287"/>
      <c r="E27" s="464">
        <v>927.1</v>
      </c>
      <c r="F27" s="295">
        <v>1</v>
      </c>
      <c r="G27" s="437">
        <f t="shared" si="0"/>
        <v>4601.9999999999991</v>
      </c>
      <c r="H27" s="311">
        <f t="shared" si="1"/>
        <v>5</v>
      </c>
      <c r="I27" s="435" t="s">
        <v>94</v>
      </c>
      <c r="J27" s="295" t="s">
        <v>79</v>
      </c>
      <c r="K27" s="385"/>
      <c r="L27" s="287"/>
      <c r="M27" s="287"/>
      <c r="N27" s="361"/>
      <c r="O27" s="362"/>
      <c r="P27" s="362"/>
      <c r="Q27" s="363"/>
    </row>
    <row r="28" spans="1:17" s="135" customFormat="1" ht="20.25" x14ac:dyDescent="0.3">
      <c r="A28" s="287"/>
      <c r="B28" s="295">
        <v>2</v>
      </c>
      <c r="C28" s="286"/>
      <c r="D28" s="287"/>
      <c r="E28" s="464">
        <v>914.4</v>
      </c>
      <c r="F28" s="295">
        <v>1</v>
      </c>
      <c r="G28" s="437">
        <f t="shared" si="0"/>
        <v>3687.599999999999</v>
      </c>
      <c r="H28" s="311">
        <f t="shared" si="1"/>
        <v>4</v>
      </c>
      <c r="I28" s="435" t="s">
        <v>95</v>
      </c>
      <c r="J28" s="295" t="s">
        <v>72</v>
      </c>
      <c r="K28" s="385"/>
      <c r="L28" s="287"/>
      <c r="M28" s="287"/>
      <c r="N28" s="361"/>
      <c r="O28" s="362"/>
      <c r="P28" s="362"/>
      <c r="Q28" s="363"/>
    </row>
    <row r="29" spans="1:17" s="135" customFormat="1" ht="20.25" x14ac:dyDescent="0.3">
      <c r="A29" s="287"/>
      <c r="B29" s="295">
        <v>2</v>
      </c>
      <c r="C29" s="286"/>
      <c r="D29" s="287"/>
      <c r="E29" s="464">
        <v>925.3</v>
      </c>
      <c r="F29" s="295">
        <v>1</v>
      </c>
      <c r="G29" s="437">
        <f t="shared" si="0"/>
        <v>2762.2999999999993</v>
      </c>
      <c r="H29" s="311">
        <f t="shared" si="1"/>
        <v>3</v>
      </c>
      <c r="I29" s="435" t="s">
        <v>95</v>
      </c>
      <c r="J29" s="295" t="s">
        <v>72</v>
      </c>
      <c r="K29" s="385"/>
      <c r="L29" s="287"/>
      <c r="M29" s="287"/>
      <c r="N29" s="361"/>
      <c r="O29" s="362"/>
      <c r="P29" s="362"/>
      <c r="Q29" s="363"/>
    </row>
    <row r="30" spans="1:17" s="135" customFormat="1" ht="20.25" x14ac:dyDescent="0.3">
      <c r="A30" s="287"/>
      <c r="B30" s="295">
        <v>2</v>
      </c>
      <c r="C30" s="286"/>
      <c r="D30" s="287"/>
      <c r="E30" s="464">
        <v>913.5</v>
      </c>
      <c r="F30" s="295">
        <v>1</v>
      </c>
      <c r="G30" s="437">
        <f t="shared" si="0"/>
        <v>1848.7999999999993</v>
      </c>
      <c r="H30" s="311">
        <f t="shared" si="1"/>
        <v>2</v>
      </c>
      <c r="I30" s="435" t="s">
        <v>95</v>
      </c>
      <c r="J30" s="295" t="s">
        <v>72</v>
      </c>
      <c r="K30" s="385"/>
      <c r="L30" s="287"/>
      <c r="M30" s="287"/>
      <c r="N30" s="361"/>
      <c r="O30" s="362"/>
      <c r="P30" s="362"/>
      <c r="Q30" s="363"/>
    </row>
    <row r="31" spans="1:17" s="135" customFormat="1" ht="20.25" x14ac:dyDescent="0.3">
      <c r="A31" s="287"/>
      <c r="B31" s="295">
        <v>2</v>
      </c>
      <c r="C31" s="286"/>
      <c r="D31" s="287"/>
      <c r="E31" s="464">
        <v>921.7</v>
      </c>
      <c r="F31" s="295">
        <v>1</v>
      </c>
      <c r="G31" s="292">
        <f t="shared" si="0"/>
        <v>927.09999999999923</v>
      </c>
      <c r="H31" s="293">
        <f t="shared" si="1"/>
        <v>1</v>
      </c>
      <c r="I31" s="435" t="s">
        <v>95</v>
      </c>
      <c r="J31" s="295" t="s">
        <v>72</v>
      </c>
      <c r="K31" s="385"/>
      <c r="L31" s="287"/>
      <c r="M31" s="287"/>
      <c r="N31" s="361"/>
      <c r="O31" s="362"/>
      <c r="P31" s="362"/>
      <c r="Q31" s="363"/>
    </row>
    <row r="32" spans="1:17" s="135" customFormat="1" ht="15.75" x14ac:dyDescent="0.25">
      <c r="A32" s="287"/>
      <c r="B32" s="291">
        <v>2</v>
      </c>
      <c r="C32" s="438"/>
      <c r="D32" s="348"/>
      <c r="E32" s="465">
        <v>927.1</v>
      </c>
      <c r="F32" s="295">
        <v>1</v>
      </c>
      <c r="G32" s="292">
        <f t="shared" si="0"/>
        <v>-7.9580786405131221E-13</v>
      </c>
      <c r="H32" s="293">
        <f t="shared" si="1"/>
        <v>0</v>
      </c>
      <c r="I32" s="435" t="s">
        <v>95</v>
      </c>
      <c r="J32" s="295" t="s">
        <v>72</v>
      </c>
      <c r="K32" s="313"/>
      <c r="L32" s="287"/>
      <c r="M32" s="429"/>
      <c r="N32" s="361"/>
      <c r="O32" s="362"/>
      <c r="P32" s="362"/>
      <c r="Q32" s="363"/>
    </row>
    <row r="33" spans="1:17" s="135" customFormat="1" ht="18" x14ac:dyDescent="0.25">
      <c r="A33" s="287"/>
      <c r="B33" s="291">
        <v>2</v>
      </c>
      <c r="C33" s="376">
        <v>19372.099999999999</v>
      </c>
      <c r="D33" s="287">
        <v>21</v>
      </c>
      <c r="E33" s="359"/>
      <c r="F33" s="295"/>
      <c r="G33" s="292">
        <f t="shared" si="0"/>
        <v>19372.099999999999</v>
      </c>
      <c r="H33" s="293">
        <f t="shared" si="1"/>
        <v>21</v>
      </c>
      <c r="I33" s="435"/>
      <c r="J33" s="340" t="s">
        <v>102</v>
      </c>
      <c r="K33" s="313"/>
      <c r="L33" s="287"/>
      <c r="M33" s="287" t="s">
        <v>73</v>
      </c>
      <c r="N33" s="361"/>
      <c r="O33" s="362"/>
      <c r="P33" s="362"/>
      <c r="Q33" s="363"/>
    </row>
    <row r="34" spans="1:17" s="135" customFormat="1" ht="18" x14ac:dyDescent="0.25">
      <c r="A34" s="287"/>
      <c r="B34" s="291">
        <v>2</v>
      </c>
      <c r="C34" s="376"/>
      <c r="D34" s="348"/>
      <c r="E34" s="384">
        <v>925.3</v>
      </c>
      <c r="F34" s="295">
        <v>1</v>
      </c>
      <c r="G34" s="292">
        <f t="shared" si="0"/>
        <v>18446.8</v>
      </c>
      <c r="H34" s="293">
        <f t="shared" si="1"/>
        <v>20</v>
      </c>
      <c r="I34" s="396" t="s">
        <v>103</v>
      </c>
      <c r="J34" s="340" t="s">
        <v>73</v>
      </c>
      <c r="K34" s="418" t="s">
        <v>64</v>
      </c>
      <c r="L34" s="287"/>
      <c r="M34" s="287"/>
      <c r="N34" s="361"/>
      <c r="O34" s="362"/>
      <c r="P34" s="362"/>
      <c r="Q34" s="363"/>
    </row>
    <row r="35" spans="1:17" s="135" customFormat="1" ht="18" x14ac:dyDescent="0.25">
      <c r="A35" s="287"/>
      <c r="B35" s="291">
        <v>2</v>
      </c>
      <c r="C35" s="436"/>
      <c r="D35" s="287"/>
      <c r="E35" s="384">
        <v>917.2</v>
      </c>
      <c r="F35" s="295">
        <v>1</v>
      </c>
      <c r="G35" s="292">
        <f t="shared" si="0"/>
        <v>17529.599999999999</v>
      </c>
      <c r="H35" s="293">
        <f t="shared" si="1"/>
        <v>19</v>
      </c>
      <c r="I35" s="435" t="s">
        <v>103</v>
      </c>
      <c r="J35" s="295" t="s">
        <v>72</v>
      </c>
      <c r="K35" s="418" t="s">
        <v>64</v>
      </c>
      <c r="L35" s="287"/>
      <c r="M35" s="287"/>
      <c r="N35" s="361"/>
      <c r="O35" s="362"/>
      <c r="P35" s="362"/>
      <c r="Q35" s="363"/>
    </row>
    <row r="36" spans="1:17" s="135" customFormat="1" ht="18" x14ac:dyDescent="0.25">
      <c r="A36" s="287"/>
      <c r="B36" s="291">
        <v>2</v>
      </c>
      <c r="C36" s="431"/>
      <c r="D36" s="287"/>
      <c r="E36" s="384">
        <v>922.6</v>
      </c>
      <c r="F36" s="295">
        <v>1</v>
      </c>
      <c r="G36" s="292">
        <f t="shared" si="0"/>
        <v>16607</v>
      </c>
      <c r="H36" s="293">
        <f t="shared" si="1"/>
        <v>18</v>
      </c>
      <c r="I36" s="435" t="s">
        <v>103</v>
      </c>
      <c r="J36" s="295" t="s">
        <v>72</v>
      </c>
      <c r="K36" s="418" t="s">
        <v>64</v>
      </c>
      <c r="L36" s="287"/>
      <c r="M36" s="287"/>
      <c r="N36" s="361"/>
      <c r="O36" s="362"/>
      <c r="P36" s="362"/>
      <c r="Q36" s="363"/>
    </row>
    <row r="37" spans="1:17" s="135" customFormat="1" ht="18" x14ac:dyDescent="0.25">
      <c r="A37" s="287"/>
      <c r="B37" s="291">
        <v>5</v>
      </c>
      <c r="C37" s="286"/>
      <c r="D37" s="287"/>
      <c r="E37" s="359">
        <v>929.9</v>
      </c>
      <c r="F37" s="295">
        <v>1</v>
      </c>
      <c r="G37" s="292">
        <f t="shared" si="0"/>
        <v>15677.1</v>
      </c>
      <c r="H37" s="293">
        <f t="shared" si="1"/>
        <v>17</v>
      </c>
      <c r="I37" s="435" t="s">
        <v>110</v>
      </c>
      <c r="J37" s="295" t="s">
        <v>72</v>
      </c>
      <c r="K37" s="418" t="s">
        <v>64</v>
      </c>
      <c r="L37" s="287"/>
      <c r="M37" s="287"/>
      <c r="N37" s="361"/>
      <c r="O37" s="362"/>
      <c r="P37" s="362"/>
      <c r="Q37" s="363"/>
    </row>
    <row r="38" spans="1:17" s="135" customFormat="1" ht="18" x14ac:dyDescent="0.25">
      <c r="A38" s="287"/>
      <c r="B38" s="291">
        <v>4</v>
      </c>
      <c r="C38" s="286"/>
      <c r="D38" s="287"/>
      <c r="E38" s="359">
        <v>927.1</v>
      </c>
      <c r="F38" s="295">
        <v>1</v>
      </c>
      <c r="G38" s="292">
        <f t="shared" si="0"/>
        <v>14750</v>
      </c>
      <c r="H38" s="293">
        <f t="shared" si="1"/>
        <v>16</v>
      </c>
      <c r="I38" s="435" t="s">
        <v>105</v>
      </c>
      <c r="J38" s="295" t="s">
        <v>73</v>
      </c>
      <c r="K38" s="418" t="s">
        <v>64</v>
      </c>
      <c r="L38" s="287"/>
      <c r="M38" s="287"/>
      <c r="N38" s="361"/>
      <c r="O38" s="362"/>
      <c r="P38" s="362"/>
      <c r="Q38" s="363"/>
    </row>
    <row r="39" spans="1:17" s="135" customFormat="1" ht="18" x14ac:dyDescent="0.25">
      <c r="A39" s="287"/>
      <c r="B39" s="291">
        <v>2</v>
      </c>
      <c r="C39" s="286"/>
      <c r="D39" s="287"/>
      <c r="E39" s="359">
        <v>931.7</v>
      </c>
      <c r="F39" s="295">
        <v>1</v>
      </c>
      <c r="G39" s="292">
        <f t="shared" si="0"/>
        <v>13818.3</v>
      </c>
      <c r="H39" s="293">
        <f t="shared" si="1"/>
        <v>15</v>
      </c>
      <c r="I39" s="435" t="s">
        <v>103</v>
      </c>
      <c r="J39" s="295" t="s">
        <v>73</v>
      </c>
      <c r="K39" s="418" t="s">
        <v>64</v>
      </c>
      <c r="L39" s="287"/>
      <c r="M39" s="287"/>
      <c r="N39" s="361"/>
      <c r="O39" s="362"/>
      <c r="P39" s="362"/>
      <c r="Q39" s="363"/>
    </row>
    <row r="40" spans="1:17" s="135" customFormat="1" ht="18" x14ac:dyDescent="0.25">
      <c r="A40" s="287"/>
      <c r="B40" s="291">
        <v>2</v>
      </c>
      <c r="C40" s="286"/>
      <c r="D40" s="287"/>
      <c r="E40" s="370">
        <v>918.1</v>
      </c>
      <c r="F40" s="295">
        <v>1</v>
      </c>
      <c r="G40" s="292">
        <f t="shared" si="0"/>
        <v>12900.199999999999</v>
      </c>
      <c r="H40" s="293">
        <f t="shared" si="1"/>
        <v>14</v>
      </c>
      <c r="I40" s="435" t="s">
        <v>103</v>
      </c>
      <c r="J40" s="295" t="s">
        <v>73</v>
      </c>
      <c r="K40" s="418" t="s">
        <v>64</v>
      </c>
      <c r="L40" s="287"/>
      <c r="M40" s="287"/>
      <c r="N40" s="361"/>
      <c r="O40" s="362"/>
      <c r="P40" s="362"/>
      <c r="Q40" s="363"/>
    </row>
    <row r="41" spans="1:17" s="135" customFormat="1" ht="18" x14ac:dyDescent="0.25">
      <c r="A41" s="287"/>
      <c r="B41" s="291">
        <v>4</v>
      </c>
      <c r="C41" s="286"/>
      <c r="D41" s="287"/>
      <c r="E41" s="359">
        <v>909</v>
      </c>
      <c r="F41" s="295">
        <v>1</v>
      </c>
      <c r="G41" s="292">
        <f t="shared" si="0"/>
        <v>11991.199999999999</v>
      </c>
      <c r="H41" s="293">
        <f t="shared" si="1"/>
        <v>13</v>
      </c>
      <c r="I41" s="435" t="s">
        <v>105</v>
      </c>
      <c r="J41" s="295" t="s">
        <v>73</v>
      </c>
      <c r="K41" s="418" t="s">
        <v>64</v>
      </c>
      <c r="L41" s="287"/>
      <c r="M41" s="287"/>
      <c r="N41" s="361"/>
      <c r="O41" s="362"/>
      <c r="P41" s="362"/>
      <c r="Q41" s="363"/>
    </row>
    <row r="42" spans="1:17" s="135" customFormat="1" ht="18" x14ac:dyDescent="0.25">
      <c r="A42" s="287"/>
      <c r="B42" s="291">
        <v>4</v>
      </c>
      <c r="C42" s="286"/>
      <c r="D42" s="287"/>
      <c r="E42" s="359">
        <v>926.2</v>
      </c>
      <c r="F42" s="295">
        <v>1</v>
      </c>
      <c r="G42" s="292">
        <f t="shared" si="0"/>
        <v>11064.999999999998</v>
      </c>
      <c r="H42" s="293">
        <f t="shared" si="1"/>
        <v>12</v>
      </c>
      <c r="I42" s="435" t="s">
        <v>103</v>
      </c>
      <c r="J42" s="295" t="s">
        <v>72</v>
      </c>
      <c r="K42" s="418" t="s">
        <v>64</v>
      </c>
      <c r="L42" s="287"/>
      <c r="M42" s="287"/>
      <c r="N42" s="361"/>
      <c r="O42" s="362"/>
      <c r="P42" s="362"/>
      <c r="Q42" s="363"/>
    </row>
    <row r="43" spans="1:17" s="360" customFormat="1" ht="18" x14ac:dyDescent="0.25">
      <c r="A43" s="287"/>
      <c r="B43" s="291">
        <v>4</v>
      </c>
      <c r="C43" s="286"/>
      <c r="D43" s="287"/>
      <c r="E43" s="359">
        <v>927.1</v>
      </c>
      <c r="F43" s="295">
        <v>1</v>
      </c>
      <c r="G43" s="292">
        <f t="shared" si="0"/>
        <v>10137.899999999998</v>
      </c>
      <c r="H43" s="293">
        <f t="shared" si="1"/>
        <v>11</v>
      </c>
      <c r="I43" s="435" t="s">
        <v>106</v>
      </c>
      <c r="J43" s="295" t="s">
        <v>79</v>
      </c>
      <c r="K43" s="418" t="s">
        <v>64</v>
      </c>
      <c r="L43" s="287"/>
      <c r="M43" s="287"/>
      <c r="N43" s="361"/>
      <c r="O43" s="362"/>
      <c r="P43" s="362"/>
    </row>
    <row r="44" spans="1:17" s="135" customFormat="1" ht="18" x14ac:dyDescent="0.25">
      <c r="A44" s="287"/>
      <c r="B44" s="291"/>
      <c r="C44" s="431"/>
      <c r="D44" s="287"/>
      <c r="E44" s="359">
        <v>930.8</v>
      </c>
      <c r="F44" s="295">
        <v>1</v>
      </c>
      <c r="G44" s="292">
        <f t="shared" si="0"/>
        <v>9207.0999999999985</v>
      </c>
      <c r="H44" s="293">
        <f t="shared" si="1"/>
        <v>10</v>
      </c>
      <c r="I44" s="435" t="s">
        <v>103</v>
      </c>
      <c r="J44" s="295" t="s">
        <v>73</v>
      </c>
      <c r="K44" s="418" t="s">
        <v>64</v>
      </c>
      <c r="L44" s="287"/>
      <c r="M44" s="287"/>
      <c r="N44" s="361"/>
      <c r="O44" s="362"/>
      <c r="P44" s="362"/>
      <c r="Q44" s="363"/>
    </row>
    <row r="45" spans="1:17" s="135" customFormat="1" ht="18" x14ac:dyDescent="0.25">
      <c r="A45" s="287"/>
      <c r="B45" s="291">
        <v>2</v>
      </c>
      <c r="C45" s="286"/>
      <c r="D45" s="287"/>
      <c r="E45" s="384">
        <v>925.3</v>
      </c>
      <c r="F45" s="295">
        <v>1</v>
      </c>
      <c r="G45" s="292">
        <f t="shared" si="0"/>
        <v>8281.7999999999993</v>
      </c>
      <c r="H45" s="293">
        <f t="shared" si="1"/>
        <v>9</v>
      </c>
      <c r="I45" s="435" t="s">
        <v>103</v>
      </c>
      <c r="J45" s="295" t="s">
        <v>73</v>
      </c>
      <c r="K45" s="418" t="s">
        <v>64</v>
      </c>
      <c r="L45" s="287"/>
      <c r="M45" s="287"/>
      <c r="N45" s="361"/>
      <c r="O45" s="362"/>
      <c r="P45" s="362"/>
      <c r="Q45" s="363"/>
    </row>
    <row r="46" spans="1:17" s="135" customFormat="1" ht="18" x14ac:dyDescent="0.25">
      <c r="A46" s="287"/>
      <c r="B46" s="291">
        <v>2</v>
      </c>
      <c r="C46" s="286"/>
      <c r="D46" s="287"/>
      <c r="E46" s="457">
        <v>918.1</v>
      </c>
      <c r="F46" s="295">
        <v>1</v>
      </c>
      <c r="G46" s="292">
        <f t="shared" si="0"/>
        <v>7363.6999999999989</v>
      </c>
      <c r="H46" s="293">
        <f t="shared" si="1"/>
        <v>8</v>
      </c>
      <c r="I46" s="435" t="s">
        <v>103</v>
      </c>
      <c r="J46" s="295" t="s">
        <v>73</v>
      </c>
      <c r="K46" s="418" t="s">
        <v>64</v>
      </c>
      <c r="L46" s="287"/>
      <c r="M46" s="287"/>
      <c r="N46" s="361"/>
      <c r="O46" s="362"/>
      <c r="P46" s="362"/>
      <c r="Q46" s="363"/>
    </row>
    <row r="47" spans="1:17" s="135" customFormat="1" ht="18" x14ac:dyDescent="0.25">
      <c r="A47" s="287"/>
      <c r="B47" s="291"/>
      <c r="C47" s="286"/>
      <c r="D47" s="287"/>
      <c r="E47" s="457">
        <v>931.7</v>
      </c>
      <c r="F47" s="295">
        <v>1</v>
      </c>
      <c r="G47" s="292">
        <f t="shared" si="0"/>
        <v>6431.9999999999991</v>
      </c>
      <c r="H47" s="293">
        <f t="shared" si="1"/>
        <v>7</v>
      </c>
      <c r="I47" s="435" t="s">
        <v>103</v>
      </c>
      <c r="J47" s="295" t="s">
        <v>73</v>
      </c>
      <c r="K47" s="418" t="s">
        <v>64</v>
      </c>
      <c r="L47" s="287"/>
      <c r="M47" s="287"/>
      <c r="N47" s="361"/>
      <c r="O47" s="362"/>
      <c r="P47" s="362"/>
      <c r="Q47" s="363"/>
    </row>
    <row r="48" spans="1:17" s="135" customFormat="1" ht="18" x14ac:dyDescent="0.25">
      <c r="A48" s="287"/>
      <c r="B48" s="291">
        <v>2</v>
      </c>
      <c r="C48" s="286"/>
      <c r="D48" s="287"/>
      <c r="E48" s="457">
        <v>919</v>
      </c>
      <c r="F48" s="295">
        <v>1</v>
      </c>
      <c r="G48" s="292">
        <f t="shared" si="0"/>
        <v>5512.9999999999991</v>
      </c>
      <c r="H48" s="293">
        <f t="shared" si="1"/>
        <v>6</v>
      </c>
      <c r="I48" s="435" t="s">
        <v>103</v>
      </c>
      <c r="J48" s="295" t="s">
        <v>73</v>
      </c>
      <c r="K48" s="418" t="s">
        <v>64</v>
      </c>
      <c r="L48" s="287"/>
      <c r="M48" s="287"/>
      <c r="N48" s="361"/>
      <c r="O48" s="362"/>
      <c r="P48" s="362"/>
      <c r="Q48" s="363"/>
    </row>
    <row r="49" spans="1:17" s="135" customFormat="1" ht="18" x14ac:dyDescent="0.25">
      <c r="A49" s="287"/>
      <c r="B49" s="291">
        <v>2</v>
      </c>
      <c r="C49" s="286"/>
      <c r="D49" s="287"/>
      <c r="E49" s="457">
        <v>918.1</v>
      </c>
      <c r="F49" s="295">
        <v>1</v>
      </c>
      <c r="G49" s="292">
        <f t="shared" si="0"/>
        <v>4594.8999999999987</v>
      </c>
      <c r="H49" s="293">
        <f t="shared" si="1"/>
        <v>5</v>
      </c>
      <c r="I49" s="295" t="s">
        <v>103</v>
      </c>
      <c r="J49" s="295" t="s">
        <v>73</v>
      </c>
      <c r="K49" s="418" t="s">
        <v>64</v>
      </c>
      <c r="L49" s="287"/>
      <c r="M49" s="287"/>
      <c r="N49" s="361"/>
      <c r="O49" s="362"/>
      <c r="P49" s="362"/>
      <c r="Q49" s="363"/>
    </row>
    <row r="50" spans="1:17" s="135" customFormat="1" ht="18" x14ac:dyDescent="0.25">
      <c r="A50" s="287"/>
      <c r="B50" s="295">
        <v>4</v>
      </c>
      <c r="C50" s="286"/>
      <c r="D50" s="287"/>
      <c r="E50" s="384">
        <v>919</v>
      </c>
      <c r="F50" s="295">
        <v>1</v>
      </c>
      <c r="G50" s="292">
        <f t="shared" si="0"/>
        <v>3675.8999999999987</v>
      </c>
      <c r="H50" s="293">
        <f t="shared" si="1"/>
        <v>4</v>
      </c>
      <c r="I50" s="295" t="s">
        <v>103</v>
      </c>
      <c r="J50" s="295" t="s">
        <v>72</v>
      </c>
      <c r="K50" s="418" t="s">
        <v>64</v>
      </c>
      <c r="L50" s="287"/>
      <c r="M50" s="287"/>
      <c r="N50" s="361"/>
      <c r="O50" s="362"/>
      <c r="P50" s="362"/>
      <c r="Q50" s="363"/>
    </row>
    <row r="51" spans="1:17" s="135" customFormat="1" ht="15" customHeight="1" x14ac:dyDescent="0.25">
      <c r="A51" s="287"/>
      <c r="B51" s="295">
        <v>2</v>
      </c>
      <c r="C51" s="286"/>
      <c r="D51" s="287"/>
      <c r="E51" s="384">
        <v>917.2</v>
      </c>
      <c r="F51" s="295">
        <v>1</v>
      </c>
      <c r="G51" s="292">
        <f t="shared" si="0"/>
        <v>2758.6999999999989</v>
      </c>
      <c r="H51" s="293">
        <f t="shared" si="1"/>
        <v>3</v>
      </c>
      <c r="I51" s="295" t="s">
        <v>103</v>
      </c>
      <c r="J51" s="295" t="s">
        <v>73</v>
      </c>
      <c r="K51" s="418" t="s">
        <v>64</v>
      </c>
      <c r="L51" s="287"/>
      <c r="M51" s="287"/>
      <c r="N51" s="361"/>
      <c r="O51" s="362"/>
      <c r="P51" s="362"/>
      <c r="Q51" s="363"/>
    </row>
    <row r="52" spans="1:17" s="135" customFormat="1" ht="18" x14ac:dyDescent="0.25">
      <c r="A52" s="287"/>
      <c r="B52" s="295">
        <v>2</v>
      </c>
      <c r="C52" s="286"/>
      <c r="D52" s="287"/>
      <c r="E52" s="384">
        <v>928</v>
      </c>
      <c r="F52" s="295">
        <v>1</v>
      </c>
      <c r="G52" s="292">
        <f t="shared" si="0"/>
        <v>1830.6999999999989</v>
      </c>
      <c r="H52" s="293">
        <f t="shared" si="1"/>
        <v>2</v>
      </c>
      <c r="I52" s="295" t="s">
        <v>95</v>
      </c>
      <c r="J52" s="295" t="s">
        <v>72</v>
      </c>
      <c r="K52" s="313" t="s">
        <v>64</v>
      </c>
      <c r="L52" s="287"/>
      <c r="M52" s="287"/>
      <c r="N52" s="361"/>
      <c r="O52" s="362"/>
      <c r="P52" s="362"/>
      <c r="Q52" s="363"/>
    </row>
    <row r="53" spans="1:17" s="135" customFormat="1" ht="14.25" customHeight="1" x14ac:dyDescent="0.25">
      <c r="A53" s="287"/>
      <c r="B53" s="295">
        <v>2</v>
      </c>
      <c r="C53" s="286"/>
      <c r="D53" s="287"/>
      <c r="E53" s="384">
        <v>922.6</v>
      </c>
      <c r="F53" s="295">
        <v>1</v>
      </c>
      <c r="G53" s="292">
        <f t="shared" si="0"/>
        <v>908.09999999999889</v>
      </c>
      <c r="H53" s="293">
        <f t="shared" si="1"/>
        <v>1</v>
      </c>
      <c r="I53" s="295" t="s">
        <v>95</v>
      </c>
      <c r="J53" s="295" t="s">
        <v>72</v>
      </c>
      <c r="K53" s="313" t="s">
        <v>64</v>
      </c>
      <c r="L53" s="287"/>
      <c r="M53" s="287"/>
      <c r="N53" s="361"/>
      <c r="O53" s="362"/>
      <c r="P53" s="362"/>
      <c r="Q53" s="363"/>
    </row>
    <row r="54" spans="1:17" s="135" customFormat="1" ht="18" x14ac:dyDescent="0.25">
      <c r="A54" s="287"/>
      <c r="B54" s="295">
        <v>2</v>
      </c>
      <c r="C54" s="286"/>
      <c r="D54" s="287"/>
      <c r="E54" s="384">
        <v>908.1</v>
      </c>
      <c r="F54" s="295">
        <v>1</v>
      </c>
      <c r="G54" s="292">
        <f t="shared" si="0"/>
        <v>-1.1368683772161603E-12</v>
      </c>
      <c r="H54" s="293">
        <f t="shared" si="1"/>
        <v>0</v>
      </c>
      <c r="I54" s="295" t="s">
        <v>95</v>
      </c>
      <c r="J54" s="295" t="s">
        <v>72</v>
      </c>
      <c r="K54" s="313" t="s">
        <v>64</v>
      </c>
      <c r="L54" s="287"/>
      <c r="M54" s="287"/>
      <c r="N54" s="361"/>
      <c r="O54" s="362"/>
      <c r="P54" s="362"/>
      <c r="Q54" s="363"/>
    </row>
    <row r="55" spans="1:17" s="135" customFormat="1" ht="18" x14ac:dyDescent="0.25">
      <c r="A55" s="287"/>
      <c r="B55" s="295">
        <v>2</v>
      </c>
      <c r="C55" s="286">
        <v>19249.45</v>
      </c>
      <c r="D55" s="287">
        <v>24</v>
      </c>
      <c r="E55" s="384"/>
      <c r="F55" s="295"/>
      <c r="G55" s="292">
        <f t="shared" si="0"/>
        <v>19249.45</v>
      </c>
      <c r="H55" s="293">
        <f t="shared" si="1"/>
        <v>24</v>
      </c>
      <c r="I55" s="295"/>
      <c r="J55" s="295" t="s">
        <v>101</v>
      </c>
      <c r="K55" s="313"/>
      <c r="L55" s="287"/>
      <c r="M55" s="287" t="s">
        <v>78</v>
      </c>
      <c r="N55" s="361"/>
      <c r="O55" s="362"/>
      <c r="P55" s="362"/>
      <c r="Q55" s="363"/>
    </row>
    <row r="56" spans="1:17" s="135" customFormat="1" ht="18" x14ac:dyDescent="0.25">
      <c r="A56" s="287"/>
      <c r="B56" s="340">
        <v>2</v>
      </c>
      <c r="C56" s="376"/>
      <c r="D56" s="348"/>
      <c r="E56" s="384">
        <v>836.73</v>
      </c>
      <c r="F56" s="295">
        <v>1</v>
      </c>
      <c r="G56" s="292">
        <f t="shared" si="0"/>
        <v>18412.72</v>
      </c>
      <c r="H56" s="293">
        <f t="shared" si="1"/>
        <v>23</v>
      </c>
      <c r="I56" s="295" t="s">
        <v>100</v>
      </c>
      <c r="J56" s="295" t="s">
        <v>65</v>
      </c>
      <c r="K56" s="313" t="s">
        <v>78</v>
      </c>
      <c r="L56" s="287"/>
      <c r="M56" s="287"/>
      <c r="N56" s="361"/>
      <c r="O56" s="362"/>
      <c r="P56" s="362"/>
      <c r="Q56" s="363"/>
    </row>
    <row r="57" spans="1:17" s="135" customFormat="1" ht="18" x14ac:dyDescent="0.25">
      <c r="A57" s="287"/>
      <c r="B57" s="340">
        <v>2</v>
      </c>
      <c r="C57" s="286"/>
      <c r="D57" s="287"/>
      <c r="E57" s="384">
        <v>776.87</v>
      </c>
      <c r="F57" s="295">
        <v>1</v>
      </c>
      <c r="G57" s="292">
        <f t="shared" ref="G57:G74" si="2">G56-E57+C57</f>
        <v>17635.850000000002</v>
      </c>
      <c r="H57" s="293">
        <f t="shared" si="1"/>
        <v>22</v>
      </c>
      <c r="I57" s="295" t="s">
        <v>100</v>
      </c>
      <c r="J57" s="295" t="s">
        <v>65</v>
      </c>
      <c r="K57" s="313" t="s">
        <v>78</v>
      </c>
      <c r="L57" s="287"/>
      <c r="M57" s="287"/>
      <c r="N57" s="361"/>
      <c r="O57" s="362"/>
      <c r="P57" s="362"/>
      <c r="Q57" s="363"/>
    </row>
    <row r="58" spans="1:17" s="135" customFormat="1" ht="18" x14ac:dyDescent="0.25">
      <c r="A58" s="287"/>
      <c r="B58" s="340">
        <v>2</v>
      </c>
      <c r="C58" s="376"/>
      <c r="D58" s="348"/>
      <c r="E58" s="384">
        <v>790.93</v>
      </c>
      <c r="F58" s="295">
        <v>1</v>
      </c>
      <c r="G58" s="292">
        <f t="shared" si="2"/>
        <v>16844.920000000002</v>
      </c>
      <c r="H58" s="293">
        <f t="shared" si="1"/>
        <v>21</v>
      </c>
      <c r="I58" s="295" t="s">
        <v>100</v>
      </c>
      <c r="J58" s="295" t="s">
        <v>65</v>
      </c>
      <c r="K58" s="313" t="s">
        <v>78</v>
      </c>
      <c r="L58" s="287"/>
      <c r="M58" s="348"/>
      <c r="N58" s="361"/>
      <c r="O58" s="362"/>
      <c r="P58" s="362"/>
      <c r="Q58" s="363"/>
    </row>
    <row r="59" spans="1:17" s="135" customFormat="1" ht="18" x14ac:dyDescent="0.25">
      <c r="A59" s="287"/>
      <c r="B59" s="340">
        <v>2</v>
      </c>
      <c r="C59" s="286"/>
      <c r="D59" s="287"/>
      <c r="E59" s="384">
        <v>772.79</v>
      </c>
      <c r="F59" s="295">
        <v>1</v>
      </c>
      <c r="G59" s="292">
        <f t="shared" si="2"/>
        <v>16072.130000000001</v>
      </c>
      <c r="H59" s="293">
        <f t="shared" si="1"/>
        <v>20</v>
      </c>
      <c r="I59" s="295" t="s">
        <v>100</v>
      </c>
      <c r="J59" s="295" t="s">
        <v>65</v>
      </c>
      <c r="K59" s="313" t="s">
        <v>78</v>
      </c>
      <c r="L59" s="287"/>
      <c r="M59" s="287"/>
      <c r="N59" s="361"/>
      <c r="O59" s="362"/>
      <c r="P59" s="362"/>
      <c r="Q59" s="363"/>
    </row>
    <row r="60" spans="1:17" s="135" customFormat="1" ht="18" x14ac:dyDescent="0.25">
      <c r="A60" s="287"/>
      <c r="B60" s="340">
        <v>2</v>
      </c>
      <c r="C60" s="286"/>
      <c r="D60" s="287"/>
      <c r="E60" s="384">
        <v>780.05</v>
      </c>
      <c r="F60" s="295">
        <v>1</v>
      </c>
      <c r="G60" s="292">
        <f t="shared" si="2"/>
        <v>15292.080000000002</v>
      </c>
      <c r="H60" s="293">
        <f t="shared" si="1"/>
        <v>19</v>
      </c>
      <c r="I60" s="295" t="s">
        <v>100</v>
      </c>
      <c r="J60" s="295" t="s">
        <v>65</v>
      </c>
      <c r="K60" s="313" t="s">
        <v>78</v>
      </c>
      <c r="L60" s="287"/>
      <c r="M60" s="287"/>
      <c r="N60" s="361"/>
      <c r="O60" s="362"/>
      <c r="P60" s="362"/>
      <c r="Q60" s="363"/>
    </row>
    <row r="61" spans="1:17" s="135" customFormat="1" ht="18" x14ac:dyDescent="0.25">
      <c r="A61" s="287"/>
      <c r="B61" s="340">
        <v>2</v>
      </c>
      <c r="C61" s="286"/>
      <c r="D61" s="287"/>
      <c r="E61" s="384">
        <v>789.57</v>
      </c>
      <c r="F61" s="295">
        <v>1</v>
      </c>
      <c r="G61" s="292">
        <f t="shared" si="2"/>
        <v>14502.510000000002</v>
      </c>
      <c r="H61" s="293">
        <f t="shared" si="1"/>
        <v>18</v>
      </c>
      <c r="I61" s="295" t="s">
        <v>100</v>
      </c>
      <c r="J61" s="295" t="s">
        <v>65</v>
      </c>
      <c r="K61" s="313" t="s">
        <v>78</v>
      </c>
      <c r="L61" s="287"/>
      <c r="M61" s="287"/>
      <c r="N61" s="361"/>
      <c r="O61" s="362"/>
      <c r="P61" s="362"/>
      <c r="Q61" s="363"/>
    </row>
    <row r="62" spans="1:17" s="135" customFormat="1" ht="18" x14ac:dyDescent="0.25">
      <c r="A62" s="287"/>
      <c r="B62" s="340">
        <v>2</v>
      </c>
      <c r="C62" s="286"/>
      <c r="D62" s="287"/>
      <c r="E62" s="384">
        <v>802.27</v>
      </c>
      <c r="F62" s="295">
        <v>1</v>
      </c>
      <c r="G62" s="292">
        <f t="shared" si="2"/>
        <v>13700.240000000002</v>
      </c>
      <c r="H62" s="293">
        <f t="shared" si="1"/>
        <v>17</v>
      </c>
      <c r="I62" s="295" t="s">
        <v>100</v>
      </c>
      <c r="J62" s="295" t="s">
        <v>65</v>
      </c>
      <c r="K62" s="313" t="s">
        <v>78</v>
      </c>
      <c r="L62" s="385"/>
      <c r="M62" s="287"/>
      <c r="N62" s="361"/>
      <c r="O62" s="362"/>
      <c r="P62" s="362"/>
      <c r="Q62" s="363"/>
    </row>
    <row r="63" spans="1:17" s="135" customFormat="1" ht="18" x14ac:dyDescent="0.25">
      <c r="A63" s="287"/>
      <c r="B63" s="340">
        <v>2</v>
      </c>
      <c r="C63" s="286"/>
      <c r="D63" s="287"/>
      <c r="E63" s="384">
        <v>784.13</v>
      </c>
      <c r="F63" s="295">
        <v>1</v>
      </c>
      <c r="G63" s="292">
        <f t="shared" si="2"/>
        <v>12916.110000000002</v>
      </c>
      <c r="H63" s="293">
        <f t="shared" si="1"/>
        <v>16</v>
      </c>
      <c r="I63" s="295" t="s">
        <v>100</v>
      </c>
      <c r="J63" s="295" t="s">
        <v>65</v>
      </c>
      <c r="K63" s="313" t="s">
        <v>78</v>
      </c>
      <c r="L63" s="287"/>
      <c r="M63" s="287"/>
      <c r="N63" s="361"/>
      <c r="O63" s="362"/>
      <c r="P63" s="362"/>
      <c r="Q63" s="363"/>
    </row>
    <row r="64" spans="1:17" s="135" customFormat="1" ht="18" x14ac:dyDescent="0.25">
      <c r="A64" s="287"/>
      <c r="B64" s="340">
        <v>2</v>
      </c>
      <c r="C64" s="286"/>
      <c r="D64" s="287"/>
      <c r="E64" s="384">
        <v>844.9</v>
      </c>
      <c r="F64" s="295">
        <v>1</v>
      </c>
      <c r="G64" s="292">
        <f t="shared" si="2"/>
        <v>12071.210000000003</v>
      </c>
      <c r="H64" s="293">
        <f t="shared" si="1"/>
        <v>15</v>
      </c>
      <c r="I64" s="295" t="s">
        <v>100</v>
      </c>
      <c r="J64" s="295" t="s">
        <v>65</v>
      </c>
      <c r="K64" s="313" t="s">
        <v>78</v>
      </c>
      <c r="L64" s="287"/>
      <c r="M64" s="287"/>
      <c r="N64" s="361"/>
      <c r="O64" s="362"/>
      <c r="P64" s="362"/>
      <c r="Q64" s="363"/>
    </row>
    <row r="65" spans="1:17" s="135" customFormat="1" ht="18" x14ac:dyDescent="0.25">
      <c r="A65" s="287"/>
      <c r="B65" s="340">
        <v>2</v>
      </c>
      <c r="C65" s="286"/>
      <c r="D65" s="287"/>
      <c r="E65" s="384">
        <v>807.26</v>
      </c>
      <c r="F65" s="295">
        <v>1</v>
      </c>
      <c r="G65" s="292">
        <f t="shared" si="2"/>
        <v>11263.950000000003</v>
      </c>
      <c r="H65" s="293">
        <f t="shared" si="1"/>
        <v>14</v>
      </c>
      <c r="I65" s="295" t="s">
        <v>100</v>
      </c>
      <c r="J65" s="295" t="s">
        <v>65</v>
      </c>
      <c r="K65" s="313" t="s">
        <v>78</v>
      </c>
      <c r="L65" s="287"/>
      <c r="M65" s="287"/>
      <c r="N65" s="361"/>
      <c r="O65" s="362"/>
      <c r="P65" s="362"/>
      <c r="Q65" s="363"/>
    </row>
    <row r="66" spans="1:17" s="135" customFormat="1" ht="18" x14ac:dyDescent="0.25">
      <c r="A66" s="287"/>
      <c r="B66" s="340">
        <v>2</v>
      </c>
      <c r="C66" s="286"/>
      <c r="D66" s="287"/>
      <c r="E66" s="384">
        <v>746.49</v>
      </c>
      <c r="F66" s="295">
        <v>1</v>
      </c>
      <c r="G66" s="292">
        <f t="shared" si="2"/>
        <v>10517.460000000003</v>
      </c>
      <c r="H66" s="293">
        <f t="shared" si="1"/>
        <v>13</v>
      </c>
      <c r="I66" s="295" t="s">
        <v>100</v>
      </c>
      <c r="J66" s="295" t="s">
        <v>65</v>
      </c>
      <c r="K66" s="313" t="s">
        <v>78</v>
      </c>
      <c r="L66" s="434"/>
      <c r="M66" s="287"/>
      <c r="N66" s="361"/>
      <c r="O66" s="362"/>
      <c r="P66" s="362"/>
      <c r="Q66" s="363"/>
    </row>
    <row r="67" spans="1:17" s="135" customFormat="1" ht="18" x14ac:dyDescent="0.25">
      <c r="A67" s="287"/>
      <c r="B67" s="340">
        <v>2</v>
      </c>
      <c r="C67" s="431"/>
      <c r="D67" s="287"/>
      <c r="E67" s="384">
        <v>847.62</v>
      </c>
      <c r="F67" s="295">
        <v>1</v>
      </c>
      <c r="G67" s="292">
        <f t="shared" si="2"/>
        <v>9669.840000000002</v>
      </c>
      <c r="H67" s="293">
        <f t="shared" si="1"/>
        <v>12</v>
      </c>
      <c r="I67" s="295" t="s">
        <v>100</v>
      </c>
      <c r="J67" s="295" t="s">
        <v>65</v>
      </c>
      <c r="K67" s="313" t="s">
        <v>78</v>
      </c>
      <c r="L67" s="287"/>
      <c r="M67" s="287"/>
      <c r="N67" s="361"/>
      <c r="O67" s="362"/>
      <c r="P67" s="362"/>
      <c r="Q67" s="363"/>
    </row>
    <row r="68" spans="1:17" s="135" customFormat="1" ht="18" x14ac:dyDescent="0.25">
      <c r="A68" s="287"/>
      <c r="B68" s="295">
        <v>2</v>
      </c>
      <c r="C68" s="286"/>
      <c r="D68" s="287"/>
      <c r="E68" s="384">
        <v>770.07</v>
      </c>
      <c r="F68" s="295">
        <v>1</v>
      </c>
      <c r="G68" s="292">
        <f t="shared" si="2"/>
        <v>8899.7700000000023</v>
      </c>
      <c r="H68" s="293">
        <f t="shared" si="1"/>
        <v>11</v>
      </c>
      <c r="I68" s="295" t="s">
        <v>100</v>
      </c>
      <c r="J68" s="295" t="s">
        <v>65</v>
      </c>
      <c r="K68" s="313" t="s">
        <v>78</v>
      </c>
      <c r="L68" s="287"/>
      <c r="M68" s="287"/>
      <c r="N68" s="361"/>
      <c r="O68" s="362"/>
      <c r="P68" s="362"/>
      <c r="Q68" s="363"/>
    </row>
    <row r="69" spans="1:17" s="135" customFormat="1" ht="18" x14ac:dyDescent="0.25">
      <c r="A69" s="287"/>
      <c r="B69" s="295">
        <v>2</v>
      </c>
      <c r="C69" s="431"/>
      <c r="D69" s="287"/>
      <c r="E69" s="384">
        <v>821.32</v>
      </c>
      <c r="F69" s="295">
        <v>1</v>
      </c>
      <c r="G69" s="292">
        <f t="shared" si="2"/>
        <v>8078.4500000000025</v>
      </c>
      <c r="H69" s="293">
        <f t="shared" si="1"/>
        <v>10</v>
      </c>
      <c r="I69" s="295" t="s">
        <v>99</v>
      </c>
      <c r="J69" s="295" t="s">
        <v>65</v>
      </c>
      <c r="K69" s="313" t="s">
        <v>78</v>
      </c>
      <c r="L69" s="287"/>
      <c r="M69" s="287"/>
      <c r="N69" s="361"/>
      <c r="O69" s="362"/>
      <c r="P69" s="362"/>
      <c r="Q69" s="363"/>
    </row>
    <row r="70" spans="1:17" s="135" customFormat="1" ht="18" x14ac:dyDescent="0.25">
      <c r="A70" s="287"/>
      <c r="B70" s="295">
        <v>2</v>
      </c>
      <c r="C70" s="286"/>
      <c r="D70" s="287"/>
      <c r="E70" s="384">
        <v>791.38</v>
      </c>
      <c r="F70" s="295">
        <v>1</v>
      </c>
      <c r="G70" s="292">
        <f t="shared" si="2"/>
        <v>7287.0700000000024</v>
      </c>
      <c r="H70" s="293">
        <f t="shared" si="1"/>
        <v>9</v>
      </c>
      <c r="I70" s="295" t="s">
        <v>99</v>
      </c>
      <c r="J70" s="295" t="s">
        <v>65</v>
      </c>
      <c r="K70" s="313" t="s">
        <v>78</v>
      </c>
      <c r="L70" s="287"/>
      <c r="M70" s="287"/>
      <c r="N70" s="361"/>
      <c r="O70" s="362"/>
      <c r="P70" s="362"/>
      <c r="Q70" s="363"/>
    </row>
    <row r="71" spans="1:17" s="135" customFormat="1" ht="18" x14ac:dyDescent="0.25">
      <c r="A71" s="287"/>
      <c r="B71" s="295">
        <v>2</v>
      </c>
      <c r="C71" s="286"/>
      <c r="D71" s="287"/>
      <c r="E71" s="384">
        <v>812.7</v>
      </c>
      <c r="F71" s="295">
        <v>1</v>
      </c>
      <c r="G71" s="292">
        <f t="shared" si="2"/>
        <v>6474.3700000000026</v>
      </c>
      <c r="H71" s="293">
        <f t="shared" si="1"/>
        <v>8</v>
      </c>
      <c r="I71" s="295" t="s">
        <v>99</v>
      </c>
      <c r="J71" s="295" t="s">
        <v>65</v>
      </c>
      <c r="K71" s="313" t="s">
        <v>78</v>
      </c>
      <c r="L71" s="287"/>
      <c r="M71" s="287"/>
      <c r="N71" s="361"/>
      <c r="O71" s="362"/>
      <c r="P71" s="362"/>
      <c r="Q71" s="363"/>
    </row>
    <row r="72" spans="1:17" s="135" customFormat="1" ht="18" x14ac:dyDescent="0.25">
      <c r="A72" s="287"/>
      <c r="B72" s="295">
        <v>2</v>
      </c>
      <c r="C72" s="286"/>
      <c r="D72" s="287"/>
      <c r="E72" s="384">
        <v>823.13</v>
      </c>
      <c r="F72" s="295">
        <v>1</v>
      </c>
      <c r="G72" s="292">
        <f t="shared" si="2"/>
        <v>5651.2400000000025</v>
      </c>
      <c r="H72" s="293">
        <f t="shared" si="1"/>
        <v>7</v>
      </c>
      <c r="I72" s="295" t="s">
        <v>99</v>
      </c>
      <c r="J72" s="295" t="s">
        <v>65</v>
      </c>
      <c r="K72" s="313" t="s">
        <v>78</v>
      </c>
      <c r="L72" s="287"/>
      <c r="M72" s="287"/>
      <c r="N72" s="361"/>
      <c r="O72" s="362"/>
      <c r="P72" s="362"/>
      <c r="Q72" s="363"/>
    </row>
    <row r="73" spans="1:17" s="297" customFormat="1" ht="18" x14ac:dyDescent="0.25">
      <c r="A73" s="287"/>
      <c r="B73" s="295">
        <v>2</v>
      </c>
      <c r="C73" s="286"/>
      <c r="D73" s="287"/>
      <c r="E73" s="384">
        <v>805.9</v>
      </c>
      <c r="F73" s="295">
        <v>1</v>
      </c>
      <c r="G73" s="292">
        <f t="shared" si="2"/>
        <v>4845.3400000000029</v>
      </c>
      <c r="H73" s="293">
        <f t="shared" si="1"/>
        <v>6</v>
      </c>
      <c r="I73" s="295" t="s">
        <v>99</v>
      </c>
      <c r="J73" s="295" t="s">
        <v>65</v>
      </c>
      <c r="K73" s="313" t="s">
        <v>78</v>
      </c>
      <c r="L73" s="287"/>
      <c r="M73" s="287"/>
      <c r="N73" s="361"/>
      <c r="O73" s="361"/>
      <c r="P73" s="361"/>
      <c r="Q73" s="432"/>
    </row>
    <row r="74" spans="1:17" s="135" customFormat="1" ht="18" x14ac:dyDescent="0.25">
      <c r="A74" s="287"/>
      <c r="B74" s="295">
        <v>2</v>
      </c>
      <c r="C74" s="286"/>
      <c r="D74" s="287"/>
      <c r="E74" s="384">
        <v>834.01</v>
      </c>
      <c r="F74" s="295">
        <v>1</v>
      </c>
      <c r="G74" s="292">
        <f t="shared" si="2"/>
        <v>4011.3300000000027</v>
      </c>
      <c r="H74" s="293">
        <f t="shared" si="1"/>
        <v>5</v>
      </c>
      <c r="I74" s="295" t="s">
        <v>99</v>
      </c>
      <c r="J74" s="295" t="s">
        <v>65</v>
      </c>
      <c r="K74" s="313" t="s">
        <v>78</v>
      </c>
      <c r="L74" s="287"/>
      <c r="M74" s="287"/>
      <c r="N74" s="361"/>
      <c r="O74" s="362"/>
      <c r="P74" s="362"/>
      <c r="Q74" s="363"/>
    </row>
    <row r="75" spans="1:17" s="135" customFormat="1" ht="18" x14ac:dyDescent="0.25">
      <c r="A75" s="287"/>
      <c r="B75" s="295">
        <v>2</v>
      </c>
      <c r="C75" s="286"/>
      <c r="D75" s="287"/>
      <c r="E75" s="384">
        <v>772.79</v>
      </c>
      <c r="F75" s="295">
        <v>1</v>
      </c>
      <c r="G75" s="292">
        <f t="shared" ref="G75:G138" si="3">G74-E75+C75</f>
        <v>3238.5400000000027</v>
      </c>
      <c r="H75" s="293">
        <f t="shared" ref="H75:H138" si="4">H74-F75+D75</f>
        <v>4</v>
      </c>
      <c r="I75" s="295" t="s">
        <v>99</v>
      </c>
      <c r="J75" s="295" t="s">
        <v>65</v>
      </c>
      <c r="K75" s="313" t="s">
        <v>78</v>
      </c>
      <c r="L75" s="287"/>
      <c r="M75" s="287"/>
      <c r="N75" s="361"/>
      <c r="O75" s="362"/>
      <c r="P75" s="362"/>
      <c r="Q75" s="363"/>
    </row>
    <row r="76" spans="1:17" s="135" customFormat="1" ht="18" x14ac:dyDescent="0.25">
      <c r="A76" s="287"/>
      <c r="B76" s="295">
        <v>2</v>
      </c>
      <c r="C76" s="286"/>
      <c r="D76" s="287"/>
      <c r="E76" s="384">
        <v>826.76</v>
      </c>
      <c r="F76" s="295">
        <v>1</v>
      </c>
      <c r="G76" s="292">
        <f t="shared" si="3"/>
        <v>2411.7800000000025</v>
      </c>
      <c r="H76" s="293">
        <f t="shared" si="4"/>
        <v>3</v>
      </c>
      <c r="I76" s="295" t="s">
        <v>99</v>
      </c>
      <c r="J76" s="295" t="s">
        <v>65</v>
      </c>
      <c r="K76" s="313" t="s">
        <v>78</v>
      </c>
      <c r="L76" s="433"/>
      <c r="M76" s="287"/>
      <c r="N76" s="361"/>
      <c r="O76" s="362"/>
      <c r="P76" s="362"/>
      <c r="Q76" s="363"/>
    </row>
    <row r="77" spans="1:17" s="135" customFormat="1" ht="18" x14ac:dyDescent="0.25">
      <c r="A77" s="287"/>
      <c r="B77" s="295">
        <v>2</v>
      </c>
      <c r="C77" s="286"/>
      <c r="D77" s="287"/>
      <c r="E77" s="384">
        <v>803.17</v>
      </c>
      <c r="F77" s="295">
        <v>1</v>
      </c>
      <c r="G77" s="292">
        <f t="shared" si="3"/>
        <v>1608.6100000000024</v>
      </c>
      <c r="H77" s="293">
        <f t="shared" si="4"/>
        <v>2</v>
      </c>
      <c r="I77" s="295" t="s">
        <v>99</v>
      </c>
      <c r="J77" s="295" t="s">
        <v>65</v>
      </c>
      <c r="K77" s="313" t="s">
        <v>78</v>
      </c>
      <c r="L77" s="287"/>
      <c r="M77" s="287"/>
      <c r="N77" s="361"/>
      <c r="O77" s="362"/>
      <c r="P77" s="362"/>
      <c r="Q77" s="363"/>
    </row>
    <row r="78" spans="1:17" s="135" customFormat="1" ht="18" x14ac:dyDescent="0.25">
      <c r="A78" s="287"/>
      <c r="B78" s="295">
        <v>2</v>
      </c>
      <c r="C78" s="286"/>
      <c r="D78" s="287"/>
      <c r="E78" s="384">
        <v>801.81</v>
      </c>
      <c r="F78" s="295">
        <v>1</v>
      </c>
      <c r="G78" s="292">
        <f t="shared" si="3"/>
        <v>806.80000000000246</v>
      </c>
      <c r="H78" s="293">
        <f t="shared" si="4"/>
        <v>1</v>
      </c>
      <c r="I78" s="295" t="s">
        <v>99</v>
      </c>
      <c r="J78" s="295" t="s">
        <v>65</v>
      </c>
      <c r="K78" s="313" t="s">
        <v>78</v>
      </c>
      <c r="L78" s="287"/>
      <c r="M78" s="287"/>
      <c r="N78" s="361"/>
      <c r="O78" s="362"/>
      <c r="P78" s="362"/>
      <c r="Q78" s="363"/>
    </row>
    <row r="79" spans="1:17" s="135" customFormat="1" ht="18" x14ac:dyDescent="0.25">
      <c r="A79" s="287"/>
      <c r="B79" s="295">
        <v>2</v>
      </c>
      <c r="C79" s="286"/>
      <c r="D79" s="287"/>
      <c r="E79" s="384">
        <v>806.8</v>
      </c>
      <c r="F79" s="295">
        <v>1</v>
      </c>
      <c r="G79" s="292">
        <f t="shared" si="3"/>
        <v>2.5011104298755527E-12</v>
      </c>
      <c r="H79" s="293">
        <f t="shared" si="4"/>
        <v>0</v>
      </c>
      <c r="I79" s="295" t="s">
        <v>99</v>
      </c>
      <c r="J79" s="295" t="s">
        <v>65</v>
      </c>
      <c r="K79" s="313" t="s">
        <v>78</v>
      </c>
      <c r="L79" s="287"/>
      <c r="M79" s="287"/>
      <c r="N79" s="361"/>
      <c r="O79" s="362"/>
      <c r="P79" s="362"/>
      <c r="Q79" s="363"/>
    </row>
    <row r="80" spans="1:17" s="135" customFormat="1" ht="18" x14ac:dyDescent="0.25">
      <c r="A80" s="287"/>
      <c r="B80" s="295">
        <v>5</v>
      </c>
      <c r="C80" s="286">
        <v>18657.150000000001</v>
      </c>
      <c r="D80" s="287">
        <v>23</v>
      </c>
      <c r="E80" s="359"/>
      <c r="F80" s="295"/>
      <c r="G80" s="292">
        <f t="shared" si="3"/>
        <v>18657.150000000005</v>
      </c>
      <c r="H80" s="293">
        <f t="shared" si="4"/>
        <v>23</v>
      </c>
      <c r="I80" s="295" t="s">
        <v>112</v>
      </c>
      <c r="J80" s="295"/>
      <c r="K80" s="313"/>
      <c r="L80" s="287"/>
      <c r="M80" s="287"/>
      <c r="N80" s="361"/>
      <c r="O80" s="362"/>
      <c r="P80" s="362"/>
      <c r="Q80" s="363"/>
    </row>
    <row r="81" spans="1:17" s="135" customFormat="1" ht="18" x14ac:dyDescent="0.25">
      <c r="A81" s="287"/>
      <c r="B81" s="295">
        <v>5</v>
      </c>
      <c r="C81" s="376"/>
      <c r="D81" s="348"/>
      <c r="E81" s="384">
        <v>748.75</v>
      </c>
      <c r="F81" s="295">
        <v>1</v>
      </c>
      <c r="G81" s="292">
        <f t="shared" si="3"/>
        <v>17908.400000000005</v>
      </c>
      <c r="H81" s="293">
        <f t="shared" si="4"/>
        <v>22</v>
      </c>
      <c r="I81" s="295" t="s">
        <v>112</v>
      </c>
      <c r="J81" s="295" t="s">
        <v>65</v>
      </c>
      <c r="K81" s="313" t="s">
        <v>78</v>
      </c>
      <c r="L81" s="287"/>
      <c r="M81" s="348"/>
      <c r="N81" s="361"/>
      <c r="O81" s="362"/>
      <c r="P81" s="362"/>
      <c r="Q81" s="363"/>
    </row>
    <row r="82" spans="1:17" s="135" customFormat="1" ht="18" x14ac:dyDescent="0.25">
      <c r="A82" s="287"/>
      <c r="B82" s="295">
        <v>5</v>
      </c>
      <c r="C82" s="286"/>
      <c r="D82" s="287"/>
      <c r="E82" s="384">
        <v>821.77</v>
      </c>
      <c r="F82" s="295">
        <v>1</v>
      </c>
      <c r="G82" s="292">
        <f t="shared" si="3"/>
        <v>17086.630000000005</v>
      </c>
      <c r="H82" s="293">
        <f t="shared" si="4"/>
        <v>21</v>
      </c>
      <c r="I82" s="295" t="s">
        <v>112</v>
      </c>
      <c r="J82" s="295" t="s">
        <v>65</v>
      </c>
      <c r="K82" s="313"/>
      <c r="L82" s="287"/>
      <c r="M82" s="348"/>
      <c r="N82" s="361"/>
      <c r="O82" s="362"/>
      <c r="P82" s="362"/>
      <c r="Q82" s="363"/>
    </row>
    <row r="83" spans="1:17" s="135" customFormat="1" ht="18" x14ac:dyDescent="0.25">
      <c r="A83" s="287"/>
      <c r="B83" s="295">
        <v>5</v>
      </c>
      <c r="C83" s="286"/>
      <c r="D83" s="287"/>
      <c r="E83" s="384">
        <v>769.16</v>
      </c>
      <c r="F83" s="295">
        <v>1</v>
      </c>
      <c r="G83" s="292">
        <f t="shared" si="3"/>
        <v>16317.470000000005</v>
      </c>
      <c r="H83" s="293">
        <f t="shared" si="4"/>
        <v>20</v>
      </c>
      <c r="I83" s="295" t="s">
        <v>112</v>
      </c>
      <c r="J83" s="295" t="s">
        <v>65</v>
      </c>
      <c r="K83" s="313"/>
      <c r="L83" s="287"/>
      <c r="M83" s="287"/>
      <c r="N83" s="361"/>
      <c r="O83" s="362"/>
      <c r="P83" s="362"/>
      <c r="Q83" s="363"/>
    </row>
    <row r="84" spans="1:17" s="135" customFormat="1" ht="18" x14ac:dyDescent="0.25">
      <c r="A84" s="287"/>
      <c r="B84" s="295">
        <v>5</v>
      </c>
      <c r="C84" s="286"/>
      <c r="D84" s="287"/>
      <c r="E84" s="384">
        <v>784.58</v>
      </c>
      <c r="F84" s="295">
        <v>1</v>
      </c>
      <c r="G84" s="292">
        <f t="shared" si="3"/>
        <v>15532.890000000005</v>
      </c>
      <c r="H84" s="293">
        <f t="shared" si="4"/>
        <v>19</v>
      </c>
      <c r="I84" s="295" t="s">
        <v>112</v>
      </c>
      <c r="J84" s="295" t="s">
        <v>65</v>
      </c>
      <c r="K84" s="313"/>
      <c r="L84" s="287"/>
      <c r="M84" s="287"/>
      <c r="N84" s="361"/>
      <c r="O84" s="362"/>
      <c r="P84" s="362"/>
      <c r="Q84" s="363"/>
    </row>
    <row r="85" spans="1:17" s="135" customFormat="1" ht="18" x14ac:dyDescent="0.25">
      <c r="A85" s="287"/>
      <c r="B85" s="295">
        <v>5</v>
      </c>
      <c r="C85" s="286"/>
      <c r="D85" s="287"/>
      <c r="E85" s="384">
        <v>909.75</v>
      </c>
      <c r="F85" s="295">
        <v>1</v>
      </c>
      <c r="G85" s="292">
        <f t="shared" si="3"/>
        <v>14623.140000000005</v>
      </c>
      <c r="H85" s="293">
        <f t="shared" si="4"/>
        <v>18</v>
      </c>
      <c r="I85" s="295" t="s">
        <v>112</v>
      </c>
      <c r="J85" s="295" t="s">
        <v>65</v>
      </c>
      <c r="K85" s="313"/>
      <c r="L85" s="287"/>
      <c r="M85" s="287"/>
      <c r="N85" s="361"/>
      <c r="O85" s="362"/>
      <c r="P85" s="362"/>
      <c r="Q85" s="363"/>
    </row>
    <row r="86" spans="1:17" s="135" customFormat="1" ht="18" x14ac:dyDescent="0.25">
      <c r="A86" s="287"/>
      <c r="B86" s="295">
        <v>5</v>
      </c>
      <c r="C86" s="286"/>
      <c r="D86" s="287"/>
      <c r="E86" s="384">
        <v>769.61</v>
      </c>
      <c r="F86" s="295">
        <v>1</v>
      </c>
      <c r="G86" s="292">
        <f t="shared" si="3"/>
        <v>13853.530000000004</v>
      </c>
      <c r="H86" s="293">
        <f t="shared" si="4"/>
        <v>17</v>
      </c>
      <c r="I86" s="295" t="s">
        <v>112</v>
      </c>
      <c r="J86" s="295" t="s">
        <v>65</v>
      </c>
      <c r="K86" s="313"/>
      <c r="L86" s="287"/>
      <c r="M86" s="287"/>
      <c r="N86" s="361"/>
      <c r="O86" s="362"/>
      <c r="P86" s="362"/>
      <c r="Q86" s="363"/>
    </row>
    <row r="87" spans="1:17" s="135" customFormat="1" ht="18" x14ac:dyDescent="0.25">
      <c r="A87" s="287"/>
      <c r="B87" s="295">
        <v>5</v>
      </c>
      <c r="C87" s="286"/>
      <c r="D87" s="287"/>
      <c r="E87" s="384">
        <v>785.49</v>
      </c>
      <c r="F87" s="295">
        <v>1</v>
      </c>
      <c r="G87" s="292">
        <f t="shared" si="3"/>
        <v>13068.040000000005</v>
      </c>
      <c r="H87" s="293">
        <f t="shared" si="4"/>
        <v>16</v>
      </c>
      <c r="I87" s="295" t="s">
        <v>112</v>
      </c>
      <c r="J87" s="295" t="s">
        <v>65</v>
      </c>
      <c r="K87" s="313"/>
      <c r="L87" s="287"/>
      <c r="M87" s="287"/>
      <c r="N87" s="361"/>
      <c r="O87" s="362"/>
      <c r="P87" s="362"/>
      <c r="Q87" s="363"/>
    </row>
    <row r="88" spans="1:17" s="135" customFormat="1" ht="18" x14ac:dyDescent="0.25">
      <c r="A88" s="287"/>
      <c r="B88" s="295">
        <v>5</v>
      </c>
      <c r="C88" s="286"/>
      <c r="D88" s="287"/>
      <c r="E88" s="384">
        <v>857.6</v>
      </c>
      <c r="F88" s="295">
        <v>1</v>
      </c>
      <c r="G88" s="292">
        <f t="shared" si="3"/>
        <v>12210.440000000004</v>
      </c>
      <c r="H88" s="293">
        <f t="shared" si="4"/>
        <v>15</v>
      </c>
      <c r="I88" s="295" t="s">
        <v>112</v>
      </c>
      <c r="J88" s="295" t="s">
        <v>65</v>
      </c>
      <c r="K88" s="313"/>
      <c r="L88" s="287"/>
      <c r="M88" s="287"/>
      <c r="N88" s="361"/>
      <c r="O88" s="362"/>
      <c r="P88" s="362"/>
      <c r="Q88" s="363"/>
    </row>
    <row r="89" spans="1:17" s="135" customFormat="1" ht="18" x14ac:dyDescent="0.25">
      <c r="A89" s="287"/>
      <c r="B89" s="295">
        <v>5</v>
      </c>
      <c r="C89" s="286"/>
      <c r="D89" s="287"/>
      <c r="E89" s="384">
        <v>860.32</v>
      </c>
      <c r="F89" s="295">
        <v>1</v>
      </c>
      <c r="G89" s="292">
        <f t="shared" si="3"/>
        <v>11350.120000000004</v>
      </c>
      <c r="H89" s="293">
        <f t="shared" si="4"/>
        <v>14</v>
      </c>
      <c r="I89" s="295" t="s">
        <v>112</v>
      </c>
      <c r="J89" s="295" t="s">
        <v>65</v>
      </c>
      <c r="K89" s="313"/>
      <c r="L89" s="287"/>
      <c r="M89" s="287"/>
      <c r="N89" s="361"/>
      <c r="O89" s="362"/>
      <c r="P89" s="362"/>
      <c r="Q89" s="363"/>
    </row>
    <row r="90" spans="1:17" s="135" customFormat="1" ht="18" x14ac:dyDescent="0.25">
      <c r="A90" s="287"/>
      <c r="B90" s="295">
        <v>5</v>
      </c>
      <c r="C90" s="286"/>
      <c r="D90" s="287"/>
      <c r="E90" s="384">
        <v>825.4</v>
      </c>
      <c r="F90" s="295">
        <v>1</v>
      </c>
      <c r="G90" s="292">
        <f t="shared" si="3"/>
        <v>10524.720000000005</v>
      </c>
      <c r="H90" s="293">
        <f t="shared" si="4"/>
        <v>13</v>
      </c>
      <c r="I90" s="295" t="s">
        <v>112</v>
      </c>
      <c r="J90" s="295" t="s">
        <v>65</v>
      </c>
      <c r="K90" s="313"/>
      <c r="L90" s="287"/>
      <c r="M90" s="287"/>
      <c r="N90" s="361"/>
      <c r="O90" s="362"/>
      <c r="P90" s="362"/>
      <c r="Q90" s="363"/>
    </row>
    <row r="91" spans="1:17" s="135" customFormat="1" ht="18" x14ac:dyDescent="0.25">
      <c r="A91" s="287"/>
      <c r="B91" s="295">
        <v>5</v>
      </c>
      <c r="C91" s="286"/>
      <c r="D91" s="287"/>
      <c r="E91" s="384">
        <v>867.12</v>
      </c>
      <c r="F91" s="295">
        <v>1</v>
      </c>
      <c r="G91" s="292">
        <f t="shared" si="3"/>
        <v>9657.600000000004</v>
      </c>
      <c r="H91" s="293">
        <f t="shared" si="4"/>
        <v>12</v>
      </c>
      <c r="I91" s="295" t="s">
        <v>112</v>
      </c>
      <c r="J91" s="295" t="s">
        <v>65</v>
      </c>
      <c r="K91" s="313"/>
      <c r="L91" s="287"/>
      <c r="M91" s="287"/>
      <c r="N91" s="361"/>
      <c r="O91" s="362"/>
      <c r="P91" s="362"/>
      <c r="Q91" s="363"/>
    </row>
    <row r="92" spans="1:17" s="135" customFormat="1" ht="18" x14ac:dyDescent="0.25">
      <c r="A92" s="287"/>
      <c r="B92" s="295">
        <v>5</v>
      </c>
      <c r="C92" s="286"/>
      <c r="D92" s="287"/>
      <c r="E92" s="384">
        <v>830.39</v>
      </c>
      <c r="F92" s="295">
        <v>1</v>
      </c>
      <c r="G92" s="292">
        <f t="shared" si="3"/>
        <v>8827.2100000000046</v>
      </c>
      <c r="H92" s="293">
        <f t="shared" si="4"/>
        <v>11</v>
      </c>
      <c r="I92" s="295" t="s">
        <v>112</v>
      </c>
      <c r="J92" s="295" t="s">
        <v>65</v>
      </c>
      <c r="K92" s="313"/>
      <c r="L92" s="287"/>
      <c r="M92" s="287"/>
      <c r="N92" s="361"/>
      <c r="O92" s="362"/>
      <c r="P92" s="362"/>
      <c r="Q92" s="363"/>
    </row>
    <row r="93" spans="1:17" s="135" customFormat="1" ht="18" x14ac:dyDescent="0.25">
      <c r="A93" s="287"/>
      <c r="B93" s="295">
        <v>5</v>
      </c>
      <c r="C93" s="286"/>
      <c r="D93" s="287"/>
      <c r="E93" s="384">
        <v>806.8</v>
      </c>
      <c r="F93" s="295">
        <v>1</v>
      </c>
      <c r="G93" s="292">
        <f t="shared" si="3"/>
        <v>8020.4100000000044</v>
      </c>
      <c r="H93" s="293">
        <f t="shared" si="4"/>
        <v>10</v>
      </c>
      <c r="I93" s="451" t="s">
        <v>113</v>
      </c>
      <c r="J93" s="295" t="s">
        <v>65</v>
      </c>
      <c r="K93" s="313"/>
      <c r="L93" s="287"/>
      <c r="M93" s="287"/>
      <c r="N93" s="361"/>
      <c r="O93" s="362"/>
      <c r="P93" s="362"/>
      <c r="Q93" s="363"/>
    </row>
    <row r="94" spans="1:17" s="135" customFormat="1" ht="18" x14ac:dyDescent="0.25">
      <c r="A94" s="287"/>
      <c r="B94" s="295">
        <v>5</v>
      </c>
      <c r="C94" s="286"/>
      <c r="D94" s="287"/>
      <c r="E94" s="384">
        <v>804.54</v>
      </c>
      <c r="F94" s="295">
        <v>1</v>
      </c>
      <c r="G94" s="292">
        <f t="shared" si="3"/>
        <v>7215.8700000000044</v>
      </c>
      <c r="H94" s="293">
        <f t="shared" si="4"/>
        <v>9</v>
      </c>
      <c r="I94" s="451" t="s">
        <v>113</v>
      </c>
      <c r="J94" s="295" t="s">
        <v>65</v>
      </c>
      <c r="K94" s="313"/>
      <c r="L94" s="287"/>
      <c r="M94" s="287"/>
      <c r="N94" s="361"/>
      <c r="O94" s="362"/>
      <c r="P94" s="362"/>
      <c r="Q94" s="363"/>
    </row>
    <row r="95" spans="1:17" s="135" customFormat="1" ht="18" x14ac:dyDescent="0.25">
      <c r="A95" s="287"/>
      <c r="B95" s="295">
        <v>5</v>
      </c>
      <c r="C95" s="286"/>
      <c r="D95" s="287"/>
      <c r="E95" s="384">
        <v>788.66</v>
      </c>
      <c r="F95" s="295">
        <v>1</v>
      </c>
      <c r="G95" s="292">
        <f t="shared" si="3"/>
        <v>6427.2100000000046</v>
      </c>
      <c r="H95" s="293">
        <f t="shared" si="4"/>
        <v>8</v>
      </c>
      <c r="I95" s="451" t="s">
        <v>113</v>
      </c>
      <c r="J95" s="295" t="s">
        <v>65</v>
      </c>
      <c r="K95" s="313"/>
      <c r="L95" s="287"/>
      <c r="M95" s="287"/>
      <c r="N95" s="361"/>
      <c r="O95" s="362"/>
      <c r="P95" s="362"/>
      <c r="Q95" s="363"/>
    </row>
    <row r="96" spans="1:17" s="135" customFormat="1" ht="18" x14ac:dyDescent="0.25">
      <c r="A96" s="287"/>
      <c r="B96" s="295">
        <v>5</v>
      </c>
      <c r="C96" s="286"/>
      <c r="D96" s="287"/>
      <c r="E96" s="384">
        <v>853.51</v>
      </c>
      <c r="F96" s="295">
        <v>1</v>
      </c>
      <c r="G96" s="292">
        <f t="shared" si="3"/>
        <v>5573.7000000000044</v>
      </c>
      <c r="H96" s="293">
        <f t="shared" si="4"/>
        <v>7</v>
      </c>
      <c r="I96" s="451" t="s">
        <v>113</v>
      </c>
      <c r="J96" s="295" t="s">
        <v>65</v>
      </c>
      <c r="K96" s="313"/>
      <c r="L96" s="287"/>
      <c r="M96" s="287"/>
      <c r="N96" s="361"/>
      <c r="O96" s="362"/>
      <c r="P96" s="362"/>
      <c r="Q96" s="363"/>
    </row>
    <row r="97" spans="1:17" s="135" customFormat="1" ht="18" x14ac:dyDescent="0.25">
      <c r="A97" s="287"/>
      <c r="B97" s="295">
        <v>5</v>
      </c>
      <c r="C97" s="286"/>
      <c r="D97" s="287"/>
      <c r="E97" s="384">
        <v>837.19</v>
      </c>
      <c r="F97" s="295">
        <v>1</v>
      </c>
      <c r="G97" s="292">
        <f t="shared" si="3"/>
        <v>4736.5100000000039</v>
      </c>
      <c r="H97" s="293">
        <f t="shared" si="4"/>
        <v>6</v>
      </c>
      <c r="I97" s="451" t="s">
        <v>113</v>
      </c>
      <c r="J97" s="295" t="s">
        <v>65</v>
      </c>
      <c r="K97" s="313"/>
      <c r="L97" s="287"/>
      <c r="M97" s="287"/>
      <c r="N97" s="361"/>
      <c r="O97" s="362"/>
      <c r="P97" s="362"/>
      <c r="Q97" s="363"/>
    </row>
    <row r="98" spans="1:17" s="135" customFormat="1" ht="18" x14ac:dyDescent="0.25">
      <c r="A98" s="287"/>
      <c r="B98" s="295">
        <v>5</v>
      </c>
      <c r="C98" s="286"/>
      <c r="D98" s="287"/>
      <c r="E98" s="384">
        <v>797.73</v>
      </c>
      <c r="F98" s="295">
        <v>1</v>
      </c>
      <c r="G98" s="292">
        <f t="shared" si="3"/>
        <v>3938.7800000000038</v>
      </c>
      <c r="H98" s="293">
        <f t="shared" si="4"/>
        <v>5</v>
      </c>
      <c r="I98" s="451" t="s">
        <v>113</v>
      </c>
      <c r="J98" s="295" t="s">
        <v>65</v>
      </c>
      <c r="K98" s="313"/>
      <c r="L98" s="287"/>
      <c r="M98" s="287"/>
      <c r="N98" s="361"/>
      <c r="O98" s="362"/>
      <c r="P98" s="362"/>
      <c r="Q98" s="363"/>
    </row>
    <row r="99" spans="1:17" s="135" customFormat="1" ht="18" x14ac:dyDescent="0.25">
      <c r="A99" s="287"/>
      <c r="B99" s="295">
        <v>5</v>
      </c>
      <c r="C99" s="286"/>
      <c r="D99" s="287"/>
      <c r="E99" s="384">
        <v>752.38</v>
      </c>
      <c r="F99" s="295">
        <v>1</v>
      </c>
      <c r="G99" s="292">
        <f t="shared" si="3"/>
        <v>3186.4000000000037</v>
      </c>
      <c r="H99" s="293">
        <f t="shared" si="4"/>
        <v>4</v>
      </c>
      <c r="I99" s="451" t="s">
        <v>113</v>
      </c>
      <c r="J99" s="295" t="s">
        <v>65</v>
      </c>
      <c r="K99" s="313"/>
      <c r="L99" s="287"/>
      <c r="M99" s="287"/>
      <c r="N99" s="361"/>
      <c r="O99" s="362"/>
      <c r="P99" s="362"/>
      <c r="Q99" s="363"/>
    </row>
    <row r="100" spans="1:17" s="135" customFormat="1" ht="18" x14ac:dyDescent="0.25">
      <c r="A100" s="287"/>
      <c r="B100" s="295">
        <v>5</v>
      </c>
      <c r="C100" s="286"/>
      <c r="D100" s="287"/>
      <c r="E100" s="384">
        <v>796.83</v>
      </c>
      <c r="F100" s="295">
        <v>1</v>
      </c>
      <c r="G100" s="292">
        <f t="shared" si="3"/>
        <v>2389.5700000000038</v>
      </c>
      <c r="H100" s="293">
        <f t="shared" si="4"/>
        <v>3</v>
      </c>
      <c r="I100" s="451" t="s">
        <v>113</v>
      </c>
      <c r="J100" s="295" t="s">
        <v>65</v>
      </c>
      <c r="K100" s="313"/>
      <c r="L100" s="287"/>
      <c r="M100" s="287"/>
      <c r="N100" s="361"/>
      <c r="O100" s="362"/>
      <c r="P100" s="362"/>
      <c r="Q100" s="363"/>
    </row>
    <row r="101" spans="1:17" s="135" customFormat="1" ht="18" x14ac:dyDescent="0.25">
      <c r="A101" s="287"/>
      <c r="B101" s="295">
        <v>5</v>
      </c>
      <c r="C101" s="286"/>
      <c r="D101" s="287"/>
      <c r="E101" s="384">
        <v>795.46</v>
      </c>
      <c r="F101" s="295">
        <v>1</v>
      </c>
      <c r="G101" s="292">
        <f t="shared" si="3"/>
        <v>1594.1100000000038</v>
      </c>
      <c r="H101" s="293">
        <f t="shared" si="4"/>
        <v>2</v>
      </c>
      <c r="I101" s="451" t="s">
        <v>113</v>
      </c>
      <c r="J101" s="295" t="s">
        <v>65</v>
      </c>
      <c r="K101" s="313"/>
      <c r="L101" s="287"/>
      <c r="M101" s="287"/>
      <c r="N101" s="361"/>
      <c r="O101" s="362"/>
      <c r="P101" s="362"/>
      <c r="Q101" s="363"/>
    </row>
    <row r="102" spans="1:17" s="135" customFormat="1" ht="18" x14ac:dyDescent="0.25">
      <c r="A102" s="287"/>
      <c r="B102" s="295">
        <v>5</v>
      </c>
      <c r="C102" s="286"/>
      <c r="D102" s="287"/>
      <c r="E102" s="384">
        <v>790.48</v>
      </c>
      <c r="F102" s="295">
        <v>1</v>
      </c>
      <c r="G102" s="292">
        <f t="shared" si="3"/>
        <v>803.63000000000375</v>
      </c>
      <c r="H102" s="293">
        <f t="shared" si="4"/>
        <v>1</v>
      </c>
      <c r="I102" s="451" t="s">
        <v>113</v>
      </c>
      <c r="J102" s="295" t="s">
        <v>65</v>
      </c>
      <c r="K102" s="313"/>
      <c r="L102" s="287"/>
      <c r="M102" s="287"/>
      <c r="N102" s="361"/>
      <c r="O102" s="362"/>
      <c r="P102" s="362"/>
      <c r="Q102" s="363"/>
    </row>
    <row r="103" spans="1:17" s="135" customFormat="1" ht="18" x14ac:dyDescent="0.25">
      <c r="A103" s="287"/>
      <c r="B103" s="295">
        <v>5</v>
      </c>
      <c r="C103" s="286"/>
      <c r="D103" s="287"/>
      <c r="E103" s="384">
        <v>803.63</v>
      </c>
      <c r="F103" s="295">
        <v>1</v>
      </c>
      <c r="G103" s="292">
        <f t="shared" si="3"/>
        <v>3.751665644813329E-12</v>
      </c>
      <c r="H103" s="293">
        <f t="shared" si="4"/>
        <v>0</v>
      </c>
      <c r="I103" s="451" t="s">
        <v>113</v>
      </c>
      <c r="J103" s="295" t="s">
        <v>65</v>
      </c>
      <c r="K103" s="313"/>
      <c r="L103" s="287"/>
      <c r="M103" s="287"/>
      <c r="N103" s="361"/>
      <c r="O103" s="362"/>
      <c r="P103" s="362"/>
      <c r="Q103" s="363"/>
    </row>
    <row r="104" spans="1:17" s="135" customFormat="1" ht="18" x14ac:dyDescent="0.25">
      <c r="A104" s="287"/>
      <c r="B104" s="295">
        <v>5</v>
      </c>
      <c r="C104" s="376">
        <v>19088.43</v>
      </c>
      <c r="D104" s="348">
        <v>24</v>
      </c>
      <c r="E104" s="352"/>
      <c r="F104" s="295"/>
      <c r="G104" s="292">
        <f t="shared" si="3"/>
        <v>19088.430000000004</v>
      </c>
      <c r="H104" s="293">
        <f t="shared" si="4"/>
        <v>24</v>
      </c>
      <c r="I104" s="295"/>
      <c r="J104" s="340" t="s">
        <v>101</v>
      </c>
      <c r="K104" s="313"/>
      <c r="L104" s="287"/>
      <c r="M104" s="348"/>
      <c r="N104" s="361"/>
      <c r="O104" s="362"/>
      <c r="P104" s="362"/>
      <c r="Q104" s="363"/>
    </row>
    <row r="105" spans="1:17" s="469" customFormat="1" ht="18" x14ac:dyDescent="0.25">
      <c r="A105" s="470"/>
      <c r="B105" s="467">
        <v>7</v>
      </c>
      <c r="C105" s="471"/>
      <c r="D105" s="470"/>
      <c r="E105" s="359">
        <v>791.38</v>
      </c>
      <c r="F105" s="360">
        <v>1</v>
      </c>
      <c r="G105" s="292">
        <f t="shared" si="3"/>
        <v>18297.050000000003</v>
      </c>
      <c r="H105" s="293">
        <f t="shared" si="4"/>
        <v>23</v>
      </c>
      <c r="I105" s="295" t="s">
        <v>124</v>
      </c>
      <c r="J105" s="295" t="s">
        <v>72</v>
      </c>
      <c r="K105" s="313" t="s">
        <v>78</v>
      </c>
      <c r="L105" s="287"/>
      <c r="M105" s="470"/>
      <c r="N105" s="472"/>
      <c r="O105" s="473"/>
      <c r="P105" s="473"/>
    </row>
    <row r="106" spans="1:17" s="363" customFormat="1" ht="18" x14ac:dyDescent="0.25">
      <c r="A106" s="496"/>
      <c r="B106" s="467">
        <v>7</v>
      </c>
      <c r="C106" s="497"/>
      <c r="D106" s="496"/>
      <c r="E106" s="359">
        <v>772.34</v>
      </c>
      <c r="F106" s="360">
        <v>1</v>
      </c>
      <c r="G106" s="292">
        <f t="shared" si="3"/>
        <v>17524.710000000003</v>
      </c>
      <c r="H106" s="293">
        <f t="shared" si="4"/>
        <v>22</v>
      </c>
      <c r="I106" s="295" t="s">
        <v>114</v>
      </c>
      <c r="J106" s="295" t="s">
        <v>71</v>
      </c>
      <c r="K106" s="313" t="s">
        <v>78</v>
      </c>
      <c r="L106" s="287"/>
      <c r="M106" s="496"/>
      <c r="N106" s="500"/>
      <c r="O106" s="501"/>
      <c r="P106" s="501"/>
    </row>
    <row r="107" spans="1:17" s="469" customFormat="1" ht="18" x14ac:dyDescent="0.25">
      <c r="A107" s="470"/>
      <c r="B107" s="467">
        <v>7</v>
      </c>
      <c r="C107" s="471"/>
      <c r="D107" s="470"/>
      <c r="E107" s="384">
        <v>831.29</v>
      </c>
      <c r="F107" s="360">
        <v>1</v>
      </c>
      <c r="G107" s="292">
        <f t="shared" si="3"/>
        <v>16693.420000000002</v>
      </c>
      <c r="H107" s="293">
        <f t="shared" si="4"/>
        <v>21</v>
      </c>
      <c r="I107" s="295" t="s">
        <v>124</v>
      </c>
      <c r="J107" s="295" t="s">
        <v>72</v>
      </c>
      <c r="K107" s="313" t="s">
        <v>78</v>
      </c>
      <c r="L107" s="287"/>
      <c r="M107" s="470"/>
      <c r="N107" s="472"/>
      <c r="O107" s="473"/>
      <c r="P107" s="473"/>
    </row>
    <row r="108" spans="1:17" s="483" customFormat="1" ht="18" x14ac:dyDescent="0.25">
      <c r="A108" s="480"/>
      <c r="B108" s="481">
        <v>6</v>
      </c>
      <c r="C108" s="482"/>
      <c r="D108" s="480"/>
      <c r="E108" s="384">
        <v>791.84</v>
      </c>
      <c r="F108" s="360">
        <v>1</v>
      </c>
      <c r="G108" s="292">
        <f t="shared" si="3"/>
        <v>15901.580000000002</v>
      </c>
      <c r="H108" s="293">
        <f t="shared" si="4"/>
        <v>20</v>
      </c>
      <c r="I108" s="295" t="s">
        <v>120</v>
      </c>
      <c r="J108" s="295" t="s">
        <v>73</v>
      </c>
      <c r="K108" s="313" t="s">
        <v>78</v>
      </c>
      <c r="L108" s="287"/>
      <c r="M108" s="480"/>
      <c r="N108" s="482"/>
      <c r="O108" s="485"/>
      <c r="P108" s="485"/>
    </row>
    <row r="109" spans="1:17" s="477" customFormat="1" ht="18" x14ac:dyDescent="0.25">
      <c r="A109" s="474"/>
      <c r="B109" s="475">
        <v>7</v>
      </c>
      <c r="C109" s="476"/>
      <c r="D109" s="474"/>
      <c r="E109" s="384">
        <v>767.35</v>
      </c>
      <c r="F109" s="360">
        <v>1</v>
      </c>
      <c r="G109" s="292">
        <f t="shared" si="3"/>
        <v>15134.230000000001</v>
      </c>
      <c r="H109" s="293">
        <f t="shared" si="4"/>
        <v>19</v>
      </c>
      <c r="I109" s="295" t="s">
        <v>121</v>
      </c>
      <c r="J109" s="295" t="s">
        <v>79</v>
      </c>
      <c r="K109" s="313" t="s">
        <v>78</v>
      </c>
      <c r="L109" s="287"/>
      <c r="M109" s="474"/>
      <c r="N109" s="478"/>
      <c r="O109" s="479"/>
      <c r="P109" s="479"/>
    </row>
    <row r="110" spans="1:17" s="135" customFormat="1" ht="18" x14ac:dyDescent="0.25">
      <c r="A110" s="287"/>
      <c r="B110" s="295">
        <v>7</v>
      </c>
      <c r="C110" s="286"/>
      <c r="D110" s="287"/>
      <c r="E110" s="384">
        <v>785.49</v>
      </c>
      <c r="F110" s="360">
        <v>1</v>
      </c>
      <c r="G110" s="292">
        <f t="shared" si="3"/>
        <v>14348.740000000002</v>
      </c>
      <c r="H110" s="293">
        <f t="shared" si="4"/>
        <v>18</v>
      </c>
      <c r="I110" s="295" t="s">
        <v>124</v>
      </c>
      <c r="J110" s="295" t="s">
        <v>72</v>
      </c>
      <c r="K110" s="313" t="s">
        <v>78</v>
      </c>
      <c r="L110" s="287"/>
      <c r="M110" s="287"/>
      <c r="N110" s="361"/>
      <c r="O110" s="362"/>
      <c r="P110" s="362"/>
      <c r="Q110" s="363"/>
    </row>
    <row r="111" spans="1:17" s="483" customFormat="1" ht="18" x14ac:dyDescent="0.25">
      <c r="A111" s="480"/>
      <c r="B111" s="481">
        <v>6</v>
      </c>
      <c r="C111" s="482"/>
      <c r="D111" s="480"/>
      <c r="E111" s="384">
        <v>744.22</v>
      </c>
      <c r="F111" s="360">
        <v>1</v>
      </c>
      <c r="G111" s="292">
        <f t="shared" si="3"/>
        <v>13604.520000000002</v>
      </c>
      <c r="H111" s="293">
        <f t="shared" si="4"/>
        <v>17</v>
      </c>
      <c r="I111" s="295" t="s">
        <v>120</v>
      </c>
      <c r="J111" s="295" t="s">
        <v>73</v>
      </c>
      <c r="K111" s="313" t="s">
        <v>78</v>
      </c>
      <c r="L111" s="287"/>
      <c r="M111" s="480"/>
      <c r="N111" s="484"/>
      <c r="O111" s="485"/>
      <c r="P111" s="485"/>
    </row>
    <row r="112" spans="1:17" s="477" customFormat="1" ht="18" x14ac:dyDescent="0.25">
      <c r="A112" s="474"/>
      <c r="B112" s="475">
        <v>7</v>
      </c>
      <c r="C112" s="476"/>
      <c r="D112" s="474"/>
      <c r="E112" s="384">
        <v>784.13</v>
      </c>
      <c r="F112" s="360">
        <v>1</v>
      </c>
      <c r="G112" s="292">
        <f t="shared" si="3"/>
        <v>12820.390000000003</v>
      </c>
      <c r="H112" s="293">
        <f t="shared" si="4"/>
        <v>16</v>
      </c>
      <c r="I112" s="295" t="s">
        <v>121</v>
      </c>
      <c r="J112" s="295" t="s">
        <v>79</v>
      </c>
      <c r="K112" s="313" t="s">
        <v>78</v>
      </c>
      <c r="L112" s="287"/>
      <c r="M112" s="474"/>
      <c r="N112" s="478"/>
      <c r="O112" s="479"/>
      <c r="P112" s="479"/>
    </row>
    <row r="113" spans="1:17" s="483" customFormat="1" ht="18" x14ac:dyDescent="0.25">
      <c r="A113" s="480"/>
      <c r="B113" s="481">
        <v>6</v>
      </c>
      <c r="C113" s="482"/>
      <c r="D113" s="480"/>
      <c r="E113" s="384">
        <v>782.31</v>
      </c>
      <c r="F113" s="360">
        <v>1</v>
      </c>
      <c r="G113" s="292">
        <f t="shared" si="3"/>
        <v>12038.080000000004</v>
      </c>
      <c r="H113" s="293">
        <f t="shared" si="4"/>
        <v>15</v>
      </c>
      <c r="I113" s="295" t="s">
        <v>120</v>
      </c>
      <c r="J113" s="295" t="s">
        <v>73</v>
      </c>
      <c r="K113" s="313" t="s">
        <v>78</v>
      </c>
      <c r="L113" s="287"/>
      <c r="M113" s="480"/>
      <c r="N113" s="484"/>
      <c r="O113" s="485"/>
      <c r="P113" s="485"/>
    </row>
    <row r="114" spans="1:17" s="477" customFormat="1" ht="18" x14ac:dyDescent="0.25">
      <c r="A114" s="474"/>
      <c r="B114" s="475">
        <v>7</v>
      </c>
      <c r="C114" s="476"/>
      <c r="D114" s="474"/>
      <c r="E114" s="384">
        <v>893.42</v>
      </c>
      <c r="F114" s="360">
        <v>1</v>
      </c>
      <c r="G114" s="292">
        <f t="shared" si="3"/>
        <v>11144.660000000003</v>
      </c>
      <c r="H114" s="293">
        <f t="shared" si="4"/>
        <v>14</v>
      </c>
      <c r="I114" s="295" t="s">
        <v>122</v>
      </c>
      <c r="J114" s="295" t="s">
        <v>71</v>
      </c>
      <c r="K114" s="313" t="s">
        <v>78</v>
      </c>
      <c r="L114" s="287"/>
      <c r="M114" s="474"/>
      <c r="N114" s="478"/>
      <c r="O114" s="479"/>
      <c r="P114" s="479"/>
    </row>
    <row r="115" spans="1:17" s="363" customFormat="1" ht="18" x14ac:dyDescent="0.25">
      <c r="A115" s="496"/>
      <c r="B115" s="495">
        <v>6</v>
      </c>
      <c r="C115" s="497"/>
      <c r="D115" s="496"/>
      <c r="E115" s="384">
        <v>809.07</v>
      </c>
      <c r="F115" s="360">
        <v>1</v>
      </c>
      <c r="G115" s="292">
        <f t="shared" si="3"/>
        <v>10335.590000000004</v>
      </c>
      <c r="H115" s="293">
        <f t="shared" si="4"/>
        <v>13</v>
      </c>
      <c r="I115" s="295" t="s">
        <v>115</v>
      </c>
      <c r="J115" s="295" t="s">
        <v>71</v>
      </c>
      <c r="K115" s="313" t="s">
        <v>78</v>
      </c>
      <c r="L115" s="287"/>
      <c r="M115" s="496"/>
      <c r="N115" s="500"/>
      <c r="O115" s="501"/>
      <c r="P115" s="501"/>
    </row>
    <row r="116" spans="1:17" s="477" customFormat="1" ht="18" x14ac:dyDescent="0.25">
      <c r="A116" s="474"/>
      <c r="B116" s="475">
        <v>7</v>
      </c>
      <c r="C116" s="476"/>
      <c r="D116" s="474"/>
      <c r="E116" s="384">
        <v>781.86</v>
      </c>
      <c r="F116" s="360">
        <v>1</v>
      </c>
      <c r="G116" s="292">
        <f t="shared" si="3"/>
        <v>9553.7300000000032</v>
      </c>
      <c r="H116" s="293">
        <f t="shared" si="4"/>
        <v>12</v>
      </c>
      <c r="I116" s="295" t="s">
        <v>122</v>
      </c>
      <c r="J116" s="295" t="s">
        <v>71</v>
      </c>
      <c r="K116" s="313" t="s">
        <v>78</v>
      </c>
      <c r="L116" s="287"/>
      <c r="M116" s="474"/>
      <c r="N116" s="478"/>
      <c r="O116" s="479"/>
      <c r="P116" s="479"/>
    </row>
    <row r="117" spans="1:17" s="483" customFormat="1" ht="18" x14ac:dyDescent="0.25">
      <c r="A117" s="480"/>
      <c r="B117" s="481">
        <v>6</v>
      </c>
      <c r="C117" s="482"/>
      <c r="D117" s="480"/>
      <c r="E117" s="384">
        <v>845.35</v>
      </c>
      <c r="F117" s="360">
        <v>1</v>
      </c>
      <c r="G117" s="292">
        <f t="shared" si="3"/>
        <v>8708.3800000000028</v>
      </c>
      <c r="H117" s="293">
        <f t="shared" si="4"/>
        <v>11</v>
      </c>
      <c r="I117" s="295" t="s">
        <v>120</v>
      </c>
      <c r="J117" s="295" t="s">
        <v>73</v>
      </c>
      <c r="K117" s="313" t="s">
        <v>78</v>
      </c>
      <c r="L117" s="287"/>
      <c r="M117" s="480"/>
      <c r="N117" s="484"/>
      <c r="O117" s="485"/>
      <c r="P117" s="485"/>
    </row>
    <row r="118" spans="1:17" s="135" customFormat="1" ht="18" x14ac:dyDescent="0.25">
      <c r="A118" s="287"/>
      <c r="B118" s="295"/>
      <c r="C118" s="286"/>
      <c r="D118" s="287"/>
      <c r="E118" s="384">
        <v>871.2</v>
      </c>
      <c r="F118" s="360">
        <v>1</v>
      </c>
      <c r="G118" s="292">
        <f t="shared" si="3"/>
        <v>7837.180000000003</v>
      </c>
      <c r="H118" s="293">
        <f t="shared" si="4"/>
        <v>10</v>
      </c>
      <c r="I118" s="295" t="s">
        <v>125</v>
      </c>
      <c r="J118" s="295" t="s">
        <v>73</v>
      </c>
      <c r="K118" s="313" t="s">
        <v>78</v>
      </c>
      <c r="L118" s="287"/>
      <c r="M118" s="287"/>
      <c r="N118" s="361"/>
      <c r="O118" s="362"/>
      <c r="P118" s="362"/>
      <c r="Q118" s="363"/>
    </row>
    <row r="119" spans="1:17" s="483" customFormat="1" ht="18" x14ac:dyDescent="0.25">
      <c r="A119" s="480"/>
      <c r="B119" s="481">
        <v>6</v>
      </c>
      <c r="C119" s="482"/>
      <c r="D119" s="480"/>
      <c r="E119" s="384">
        <v>777.78</v>
      </c>
      <c r="F119" s="360">
        <v>1</v>
      </c>
      <c r="G119" s="292">
        <f t="shared" si="3"/>
        <v>7059.4000000000033</v>
      </c>
      <c r="H119" s="293">
        <f t="shared" si="4"/>
        <v>9</v>
      </c>
      <c r="I119" s="295" t="s">
        <v>118</v>
      </c>
      <c r="J119" s="295" t="s">
        <v>72</v>
      </c>
      <c r="K119" s="313" t="s">
        <v>78</v>
      </c>
      <c r="L119" s="287"/>
      <c r="M119" s="480"/>
      <c r="N119" s="484"/>
      <c r="O119" s="485"/>
      <c r="P119" s="485"/>
    </row>
    <row r="120" spans="1:17" s="469" customFormat="1" ht="18" x14ac:dyDescent="0.25">
      <c r="A120" s="470"/>
      <c r="B120" s="467">
        <v>7</v>
      </c>
      <c r="C120" s="471"/>
      <c r="D120" s="470"/>
      <c r="E120" s="384">
        <v>783.67</v>
      </c>
      <c r="F120" s="360">
        <v>1</v>
      </c>
      <c r="G120" s="292">
        <f t="shared" si="3"/>
        <v>6275.7300000000032</v>
      </c>
      <c r="H120" s="293">
        <f t="shared" si="4"/>
        <v>8</v>
      </c>
      <c r="I120" s="295" t="s">
        <v>124</v>
      </c>
      <c r="J120" s="295" t="s">
        <v>72</v>
      </c>
      <c r="K120" s="313" t="s">
        <v>78</v>
      </c>
      <c r="L120" s="287"/>
      <c r="M120" s="470"/>
      <c r="N120" s="472"/>
      <c r="O120" s="473"/>
      <c r="P120" s="473"/>
    </row>
    <row r="121" spans="1:17" s="135" customFormat="1" ht="18" x14ac:dyDescent="0.25">
      <c r="A121" s="287"/>
      <c r="B121" s="295">
        <v>7</v>
      </c>
      <c r="C121" s="286"/>
      <c r="D121" s="287"/>
      <c r="E121" s="384">
        <v>768.25</v>
      </c>
      <c r="F121" s="360">
        <v>1</v>
      </c>
      <c r="G121" s="292">
        <f t="shared" si="3"/>
        <v>5507.4800000000032</v>
      </c>
      <c r="H121" s="293">
        <f t="shared" si="4"/>
        <v>7</v>
      </c>
      <c r="I121" s="295" t="s">
        <v>122</v>
      </c>
      <c r="J121" s="295" t="s">
        <v>71</v>
      </c>
      <c r="K121" s="313" t="s">
        <v>78</v>
      </c>
      <c r="L121" s="287"/>
      <c r="M121" s="287"/>
      <c r="N121" s="361"/>
      <c r="O121" s="362"/>
      <c r="P121" s="362"/>
      <c r="Q121" s="363"/>
    </row>
    <row r="122" spans="1:17" s="468" customFormat="1" ht="18" x14ac:dyDescent="0.25">
      <c r="A122" s="491"/>
      <c r="B122" s="495">
        <v>6</v>
      </c>
      <c r="C122" s="492"/>
      <c r="D122" s="491"/>
      <c r="E122" s="384">
        <v>822.68</v>
      </c>
      <c r="F122" s="360">
        <v>1</v>
      </c>
      <c r="G122" s="292">
        <f t="shared" si="3"/>
        <v>4684.8000000000029</v>
      </c>
      <c r="H122" s="293">
        <f t="shared" si="4"/>
        <v>6</v>
      </c>
      <c r="I122" s="295" t="s">
        <v>118</v>
      </c>
      <c r="J122" s="295" t="s">
        <v>72</v>
      </c>
      <c r="K122" s="313" t="s">
        <v>78</v>
      </c>
      <c r="L122" s="287"/>
      <c r="M122" s="491"/>
      <c r="N122" s="493"/>
      <c r="O122" s="494"/>
      <c r="P122" s="494"/>
    </row>
    <row r="123" spans="1:17" s="483" customFormat="1" ht="18" x14ac:dyDescent="0.25">
      <c r="A123" s="480"/>
      <c r="B123" s="481">
        <v>6</v>
      </c>
      <c r="C123" s="482"/>
      <c r="D123" s="480"/>
      <c r="E123" s="384">
        <v>743.31</v>
      </c>
      <c r="F123" s="360">
        <v>1</v>
      </c>
      <c r="G123" s="292">
        <f t="shared" si="3"/>
        <v>3941.490000000003</v>
      </c>
      <c r="H123" s="293">
        <f t="shared" si="4"/>
        <v>5</v>
      </c>
      <c r="I123" s="295" t="s">
        <v>118</v>
      </c>
      <c r="J123" s="295" t="s">
        <v>72</v>
      </c>
      <c r="K123" s="313" t="s">
        <v>78</v>
      </c>
      <c r="L123" s="287"/>
      <c r="M123" s="480"/>
      <c r="N123" s="484"/>
      <c r="O123" s="485"/>
      <c r="P123" s="485"/>
    </row>
    <row r="124" spans="1:17" s="490" customFormat="1" ht="18" x14ac:dyDescent="0.25">
      <c r="A124" s="486"/>
      <c r="B124" s="487">
        <v>6</v>
      </c>
      <c r="C124" s="482"/>
      <c r="D124" s="480"/>
      <c r="E124" s="384">
        <v>786.39</v>
      </c>
      <c r="F124" s="360">
        <v>1</v>
      </c>
      <c r="G124" s="292">
        <f t="shared" si="3"/>
        <v>3155.1000000000031</v>
      </c>
      <c r="H124" s="293">
        <f t="shared" si="4"/>
        <v>4</v>
      </c>
      <c r="I124" s="295" t="s">
        <v>120</v>
      </c>
      <c r="J124" s="295" t="s">
        <v>73</v>
      </c>
      <c r="K124" s="313" t="s">
        <v>78</v>
      </c>
      <c r="L124" s="84"/>
      <c r="M124" s="486"/>
      <c r="N124" s="488"/>
      <c r="O124" s="489"/>
      <c r="P124" s="489"/>
    </row>
    <row r="125" spans="1:17" s="360" customFormat="1" ht="18" x14ac:dyDescent="0.25">
      <c r="A125" s="287"/>
      <c r="B125" s="295">
        <v>6</v>
      </c>
      <c r="C125" s="286"/>
      <c r="D125" s="287"/>
      <c r="E125" s="359">
        <v>830.39</v>
      </c>
      <c r="F125" s="360">
        <v>1</v>
      </c>
      <c r="G125" s="292">
        <f t="shared" si="3"/>
        <v>2324.7100000000032</v>
      </c>
      <c r="H125" s="293">
        <f t="shared" si="4"/>
        <v>3</v>
      </c>
      <c r="I125" s="295" t="s">
        <v>152</v>
      </c>
      <c r="J125" s="295" t="s">
        <v>73</v>
      </c>
      <c r="K125" s="313" t="s">
        <v>78</v>
      </c>
      <c r="L125" s="287"/>
      <c r="M125" s="287"/>
      <c r="N125" s="361"/>
      <c r="O125" s="362"/>
      <c r="P125" s="362"/>
    </row>
    <row r="126" spans="1:17" s="135" customFormat="1" ht="18" x14ac:dyDescent="0.25">
      <c r="A126" s="287"/>
      <c r="B126" s="295">
        <v>6</v>
      </c>
      <c r="C126" s="286"/>
      <c r="D126" s="287"/>
      <c r="E126" s="384">
        <v>776.87</v>
      </c>
      <c r="F126" s="360">
        <v>1</v>
      </c>
      <c r="G126" s="292">
        <f t="shared" si="3"/>
        <v>1547.8400000000033</v>
      </c>
      <c r="H126" s="293">
        <f t="shared" si="4"/>
        <v>2</v>
      </c>
      <c r="I126" s="295" t="s">
        <v>117</v>
      </c>
      <c r="J126" s="295" t="s">
        <v>79</v>
      </c>
      <c r="K126" s="313" t="s">
        <v>78</v>
      </c>
      <c r="L126" s="287"/>
      <c r="M126" s="287"/>
      <c r="N126" s="361"/>
      <c r="O126" s="362"/>
      <c r="P126" s="362"/>
      <c r="Q126" s="363"/>
    </row>
    <row r="127" spans="1:17" s="135" customFormat="1" ht="18" x14ac:dyDescent="0.25">
      <c r="A127" s="287"/>
      <c r="B127" s="340">
        <v>5</v>
      </c>
      <c r="C127" s="376"/>
      <c r="D127" s="348"/>
      <c r="E127" s="384">
        <v>755.1</v>
      </c>
      <c r="F127" s="360">
        <v>1</v>
      </c>
      <c r="G127" s="292">
        <f t="shared" si="3"/>
        <v>792.74000000000331</v>
      </c>
      <c r="H127" s="293">
        <f t="shared" si="4"/>
        <v>1</v>
      </c>
      <c r="I127" s="340" t="s">
        <v>116</v>
      </c>
      <c r="J127" s="340" t="s">
        <v>73</v>
      </c>
      <c r="K127" s="313" t="s">
        <v>78</v>
      </c>
      <c r="L127" s="287"/>
      <c r="M127" s="429"/>
      <c r="N127" s="361"/>
      <c r="O127" s="362"/>
      <c r="P127" s="362"/>
      <c r="Q127" s="363"/>
    </row>
    <row r="128" spans="1:17" s="135" customFormat="1" ht="18" x14ac:dyDescent="0.25">
      <c r="A128" s="287"/>
      <c r="B128" s="295">
        <v>5</v>
      </c>
      <c r="C128" s="286"/>
      <c r="D128" s="287"/>
      <c r="E128" s="384">
        <v>792.74</v>
      </c>
      <c r="F128" s="360">
        <v>1</v>
      </c>
      <c r="G128" s="292">
        <f t="shared" si="3"/>
        <v>3.2969182939268649E-12</v>
      </c>
      <c r="H128" s="293">
        <f t="shared" si="4"/>
        <v>0</v>
      </c>
      <c r="I128" s="295" t="s">
        <v>116</v>
      </c>
      <c r="J128" s="295" t="s">
        <v>73</v>
      </c>
      <c r="K128" s="313" t="s">
        <v>78</v>
      </c>
      <c r="L128" s="287"/>
      <c r="M128" s="287"/>
      <c r="N128" s="361"/>
      <c r="O128" s="362"/>
      <c r="P128" s="362"/>
      <c r="Q128" s="363"/>
    </row>
    <row r="129" spans="1:17" s="135" customFormat="1" ht="18" x14ac:dyDescent="0.25">
      <c r="A129" s="287"/>
      <c r="B129" s="295">
        <v>7</v>
      </c>
      <c r="C129" s="726">
        <v>19371.3</v>
      </c>
      <c r="D129" s="727">
        <v>21</v>
      </c>
      <c r="E129" s="359"/>
      <c r="F129" s="295"/>
      <c r="G129" s="292">
        <f t="shared" si="3"/>
        <v>19371.300000000003</v>
      </c>
      <c r="H129" s="293">
        <f t="shared" si="4"/>
        <v>21</v>
      </c>
      <c r="I129" s="295"/>
      <c r="J129" s="340" t="s">
        <v>102</v>
      </c>
      <c r="K129" s="313"/>
      <c r="L129" s="287"/>
      <c r="M129" s="287"/>
      <c r="N129" s="361"/>
      <c r="O129" s="362"/>
      <c r="P129" s="362"/>
      <c r="Q129" s="363"/>
    </row>
    <row r="130" spans="1:17" s="135" customFormat="1" ht="18" x14ac:dyDescent="0.25">
      <c r="A130" s="287"/>
      <c r="B130" s="295">
        <v>7</v>
      </c>
      <c r="C130" s="286"/>
      <c r="D130" s="287"/>
      <c r="E130" s="384">
        <v>936.7</v>
      </c>
      <c r="F130" s="295">
        <v>1</v>
      </c>
      <c r="G130" s="292">
        <f t="shared" si="3"/>
        <v>18434.600000000002</v>
      </c>
      <c r="H130" s="293">
        <f t="shared" si="4"/>
        <v>20</v>
      </c>
      <c r="I130" s="295" t="s">
        <v>126</v>
      </c>
      <c r="J130" s="295" t="s">
        <v>65</v>
      </c>
      <c r="K130" s="313" t="s">
        <v>64</v>
      </c>
      <c r="L130" s="287"/>
      <c r="M130" s="287"/>
      <c r="N130" s="361"/>
      <c r="O130" s="362"/>
      <c r="P130" s="362"/>
      <c r="Q130" s="363"/>
    </row>
    <row r="131" spans="1:17" s="135" customFormat="1" ht="18" x14ac:dyDescent="0.25">
      <c r="A131" s="287"/>
      <c r="B131" s="295">
        <v>7</v>
      </c>
      <c r="C131" s="286"/>
      <c r="D131" s="287"/>
      <c r="E131" s="384">
        <v>924.4</v>
      </c>
      <c r="F131" s="295">
        <v>1</v>
      </c>
      <c r="G131" s="292">
        <f t="shared" si="3"/>
        <v>17510.2</v>
      </c>
      <c r="H131" s="293">
        <f t="shared" si="4"/>
        <v>19</v>
      </c>
      <c r="I131" s="295" t="s">
        <v>158</v>
      </c>
      <c r="J131" s="295" t="s">
        <v>65</v>
      </c>
      <c r="K131" s="313" t="s">
        <v>64</v>
      </c>
      <c r="L131" s="287"/>
      <c r="M131" s="287"/>
      <c r="N131" s="361"/>
      <c r="O131" s="362"/>
      <c r="P131" s="362"/>
      <c r="Q131" s="363"/>
    </row>
    <row r="132" spans="1:17" s="135" customFormat="1" ht="18" x14ac:dyDescent="0.25">
      <c r="A132" s="287"/>
      <c r="B132" s="295">
        <v>7</v>
      </c>
      <c r="C132" s="286"/>
      <c r="D132" s="287"/>
      <c r="E132" s="384">
        <v>953</v>
      </c>
      <c r="F132" s="295">
        <v>1</v>
      </c>
      <c r="G132" s="292">
        <f t="shared" si="3"/>
        <v>16557.2</v>
      </c>
      <c r="H132" s="293">
        <f t="shared" si="4"/>
        <v>18</v>
      </c>
      <c r="I132" s="295" t="s">
        <v>126</v>
      </c>
      <c r="J132" s="295" t="s">
        <v>65</v>
      </c>
      <c r="K132" s="313" t="s">
        <v>64</v>
      </c>
      <c r="L132" s="287"/>
      <c r="M132" s="287"/>
      <c r="N132" s="361"/>
      <c r="O132" s="362"/>
      <c r="P132" s="362"/>
      <c r="Q132" s="363"/>
    </row>
    <row r="133" spans="1:17" s="135" customFormat="1" ht="18" x14ac:dyDescent="0.25">
      <c r="A133" s="287"/>
      <c r="B133" s="295">
        <v>7</v>
      </c>
      <c r="C133" s="286"/>
      <c r="D133" s="287"/>
      <c r="E133" s="384">
        <v>911.7</v>
      </c>
      <c r="F133" s="295">
        <v>1</v>
      </c>
      <c r="G133" s="292">
        <f t="shared" si="3"/>
        <v>15645.5</v>
      </c>
      <c r="H133" s="293">
        <f t="shared" si="4"/>
        <v>17</v>
      </c>
      <c r="I133" s="295" t="s">
        <v>126</v>
      </c>
      <c r="J133" s="295" t="s">
        <v>65</v>
      </c>
      <c r="K133" s="313" t="s">
        <v>64</v>
      </c>
      <c r="L133" s="287"/>
      <c r="M133" s="287"/>
      <c r="N133" s="361"/>
      <c r="O133" s="362"/>
      <c r="P133" s="362"/>
      <c r="Q133" s="363"/>
    </row>
    <row r="134" spans="1:17" s="135" customFormat="1" ht="18" x14ac:dyDescent="0.25">
      <c r="A134" s="287"/>
      <c r="B134" s="295">
        <v>7</v>
      </c>
      <c r="C134" s="286"/>
      <c r="D134" s="287"/>
      <c r="E134" s="384">
        <v>904</v>
      </c>
      <c r="F134" s="295">
        <v>1</v>
      </c>
      <c r="G134" s="292">
        <f t="shared" si="3"/>
        <v>14741.5</v>
      </c>
      <c r="H134" s="293">
        <f t="shared" si="4"/>
        <v>16</v>
      </c>
      <c r="I134" s="295" t="s">
        <v>126</v>
      </c>
      <c r="J134" s="295" t="s">
        <v>65</v>
      </c>
      <c r="K134" s="313" t="s">
        <v>64</v>
      </c>
      <c r="L134" s="287"/>
      <c r="M134" s="287"/>
      <c r="N134" s="361"/>
      <c r="O134" s="362"/>
      <c r="P134" s="362"/>
      <c r="Q134" s="363"/>
    </row>
    <row r="135" spans="1:17" s="135" customFormat="1" ht="18" x14ac:dyDescent="0.25">
      <c r="A135" s="287"/>
      <c r="B135" s="295">
        <v>7</v>
      </c>
      <c r="C135" s="286"/>
      <c r="D135" s="287"/>
      <c r="E135" s="384">
        <v>926.2</v>
      </c>
      <c r="F135" s="295">
        <v>1</v>
      </c>
      <c r="G135" s="292">
        <f t="shared" si="3"/>
        <v>13815.3</v>
      </c>
      <c r="H135" s="293">
        <f t="shared" si="4"/>
        <v>15</v>
      </c>
      <c r="I135" s="295" t="s">
        <v>126</v>
      </c>
      <c r="J135" s="295" t="s">
        <v>65</v>
      </c>
      <c r="K135" s="313" t="s">
        <v>64</v>
      </c>
      <c r="L135" s="287"/>
      <c r="M135" s="287"/>
      <c r="N135" s="361"/>
      <c r="O135" s="362"/>
      <c r="P135" s="362"/>
      <c r="Q135" s="363"/>
    </row>
    <row r="136" spans="1:17" s="135" customFormat="1" ht="18" x14ac:dyDescent="0.25">
      <c r="A136" s="287"/>
      <c r="B136" s="295">
        <v>7</v>
      </c>
      <c r="C136" s="286"/>
      <c r="D136" s="287"/>
      <c r="E136" s="384">
        <v>947.1</v>
      </c>
      <c r="F136" s="295">
        <v>1</v>
      </c>
      <c r="G136" s="292">
        <f t="shared" si="3"/>
        <v>12868.199999999999</v>
      </c>
      <c r="H136" s="293">
        <f t="shared" si="4"/>
        <v>14</v>
      </c>
      <c r="I136" s="295" t="s">
        <v>126</v>
      </c>
      <c r="J136" s="295" t="s">
        <v>65</v>
      </c>
      <c r="K136" s="313" t="s">
        <v>64</v>
      </c>
      <c r="L136" s="287"/>
      <c r="M136" s="287"/>
      <c r="N136" s="361"/>
      <c r="O136" s="362"/>
      <c r="P136" s="362"/>
      <c r="Q136" s="363"/>
    </row>
    <row r="137" spans="1:17" s="135" customFormat="1" ht="18" x14ac:dyDescent="0.25">
      <c r="A137" s="287"/>
      <c r="B137" s="295">
        <v>7</v>
      </c>
      <c r="C137" s="286"/>
      <c r="D137" s="287"/>
      <c r="E137" s="384">
        <v>952.1</v>
      </c>
      <c r="F137" s="295">
        <v>1</v>
      </c>
      <c r="G137" s="292">
        <f t="shared" si="3"/>
        <v>11916.099999999999</v>
      </c>
      <c r="H137" s="293">
        <f t="shared" si="4"/>
        <v>13</v>
      </c>
      <c r="I137" s="295" t="s">
        <v>126</v>
      </c>
      <c r="J137" s="295" t="s">
        <v>65</v>
      </c>
      <c r="K137" s="313" t="s">
        <v>64</v>
      </c>
      <c r="L137" s="287"/>
      <c r="M137" s="287"/>
      <c r="N137" s="361"/>
      <c r="O137" s="362"/>
      <c r="P137" s="362"/>
      <c r="Q137" s="363"/>
    </row>
    <row r="138" spans="1:17" s="400" customFormat="1" ht="18" x14ac:dyDescent="0.25">
      <c r="A138" s="287"/>
      <c r="B138" s="295">
        <v>7</v>
      </c>
      <c r="C138" s="286"/>
      <c r="D138" s="287"/>
      <c r="E138" s="384">
        <v>904.5</v>
      </c>
      <c r="F138" s="295">
        <v>1</v>
      </c>
      <c r="G138" s="292">
        <f t="shared" si="3"/>
        <v>11011.599999999999</v>
      </c>
      <c r="H138" s="293">
        <f t="shared" si="4"/>
        <v>12</v>
      </c>
      <c r="I138" s="295" t="s">
        <v>126</v>
      </c>
      <c r="J138" s="295" t="s">
        <v>65</v>
      </c>
      <c r="K138" s="313" t="s">
        <v>64</v>
      </c>
      <c r="L138" s="287"/>
      <c r="M138" s="287"/>
      <c r="N138" s="361"/>
      <c r="O138" s="362"/>
      <c r="P138" s="362"/>
      <c r="Q138" s="363"/>
    </row>
    <row r="139" spans="1:17" s="135" customFormat="1" ht="18" x14ac:dyDescent="0.25">
      <c r="A139" s="287"/>
      <c r="B139" s="295">
        <v>7</v>
      </c>
      <c r="C139" s="286"/>
      <c r="D139" s="287"/>
      <c r="E139" s="359">
        <v>914.4</v>
      </c>
      <c r="F139" s="295">
        <v>1</v>
      </c>
      <c r="G139" s="292">
        <f t="shared" ref="G139:H201" si="5">G138-E139+C139</f>
        <v>10097.199999999999</v>
      </c>
      <c r="H139" s="293">
        <f t="shared" si="5"/>
        <v>11</v>
      </c>
      <c r="I139" s="295" t="s">
        <v>126</v>
      </c>
      <c r="J139" s="295" t="s">
        <v>65</v>
      </c>
      <c r="K139" s="313" t="s">
        <v>64</v>
      </c>
      <c r="L139" s="287"/>
      <c r="M139" s="287"/>
      <c r="N139" s="361"/>
      <c r="O139" s="362"/>
      <c r="P139" s="362"/>
      <c r="Q139" s="363"/>
    </row>
    <row r="140" spans="1:17" s="402" customFormat="1" ht="18" x14ac:dyDescent="0.25">
      <c r="A140" s="287"/>
      <c r="B140" s="295">
        <v>7</v>
      </c>
      <c r="C140" s="286"/>
      <c r="D140" s="287"/>
      <c r="E140" s="384">
        <v>966.1</v>
      </c>
      <c r="F140" s="295">
        <v>1</v>
      </c>
      <c r="G140" s="292">
        <f t="shared" si="5"/>
        <v>9131.0999999999985</v>
      </c>
      <c r="H140" s="293">
        <f t="shared" si="5"/>
        <v>10</v>
      </c>
      <c r="I140" s="295" t="s">
        <v>125</v>
      </c>
      <c r="J140" s="295" t="s">
        <v>73</v>
      </c>
      <c r="K140" s="313" t="s">
        <v>64</v>
      </c>
      <c r="L140" s="287"/>
      <c r="M140" s="287"/>
      <c r="N140" s="361"/>
      <c r="O140" s="362"/>
      <c r="P140" s="362"/>
      <c r="Q140" s="363"/>
    </row>
    <row r="141" spans="1:17" s="402" customFormat="1" ht="18" x14ac:dyDescent="0.25">
      <c r="A141" s="287"/>
      <c r="B141" s="295">
        <v>7</v>
      </c>
      <c r="C141" s="286"/>
      <c r="D141" s="287"/>
      <c r="E141" s="384">
        <v>953</v>
      </c>
      <c r="F141" s="295">
        <v>1</v>
      </c>
      <c r="G141" s="292">
        <f t="shared" si="5"/>
        <v>8178.0999999999985</v>
      </c>
      <c r="H141" s="293">
        <f t="shared" si="5"/>
        <v>9</v>
      </c>
      <c r="I141" s="295" t="s">
        <v>159</v>
      </c>
      <c r="J141" s="295" t="s">
        <v>160</v>
      </c>
      <c r="K141" s="313" t="s">
        <v>64</v>
      </c>
      <c r="L141" s="287"/>
      <c r="M141" s="287"/>
      <c r="N141" s="361"/>
      <c r="O141" s="362"/>
      <c r="P141" s="362"/>
      <c r="Q141" s="363"/>
    </row>
    <row r="142" spans="1:17" s="400" customFormat="1" ht="18" x14ac:dyDescent="0.25">
      <c r="A142" s="287"/>
      <c r="B142" s="295">
        <v>7</v>
      </c>
      <c r="C142" s="286"/>
      <c r="D142" s="287"/>
      <c r="E142" s="384">
        <v>928.5</v>
      </c>
      <c r="F142" s="295">
        <v>1</v>
      </c>
      <c r="G142" s="292">
        <f t="shared" si="5"/>
        <v>7249.5999999999985</v>
      </c>
      <c r="H142" s="293">
        <f t="shared" si="5"/>
        <v>8</v>
      </c>
      <c r="I142" s="295" t="s">
        <v>140</v>
      </c>
      <c r="J142" s="295" t="s">
        <v>79</v>
      </c>
      <c r="K142" s="313" t="s">
        <v>64</v>
      </c>
      <c r="L142" s="287"/>
      <c r="M142" s="287"/>
      <c r="N142" s="361"/>
      <c r="O142" s="362"/>
      <c r="P142" s="362"/>
      <c r="Q142" s="363"/>
    </row>
    <row r="143" spans="1:17" s="135" customFormat="1" ht="18" x14ac:dyDescent="0.25">
      <c r="A143" s="287"/>
      <c r="B143" s="295">
        <v>7</v>
      </c>
      <c r="C143" s="286"/>
      <c r="D143" s="287"/>
      <c r="E143" s="359">
        <v>942.6</v>
      </c>
      <c r="F143" s="295">
        <v>1</v>
      </c>
      <c r="G143" s="292">
        <f t="shared" si="5"/>
        <v>6306.9999999999982</v>
      </c>
      <c r="H143" s="293">
        <f t="shared" si="5"/>
        <v>7</v>
      </c>
      <c r="I143" s="295" t="s">
        <v>161</v>
      </c>
      <c r="J143" s="295" t="s">
        <v>73</v>
      </c>
      <c r="K143" s="313" t="s">
        <v>64</v>
      </c>
      <c r="L143" s="287"/>
      <c r="M143" s="287"/>
      <c r="N143" s="361"/>
      <c r="O143" s="362"/>
      <c r="P143" s="362"/>
      <c r="Q143" s="363"/>
    </row>
    <row r="144" spans="1:17" s="400" customFormat="1" ht="18" x14ac:dyDescent="0.25">
      <c r="A144" s="287"/>
      <c r="B144" s="295">
        <v>7</v>
      </c>
      <c r="C144" s="286"/>
      <c r="D144" s="287"/>
      <c r="E144" s="384">
        <v>924.4</v>
      </c>
      <c r="F144" s="295">
        <v>1</v>
      </c>
      <c r="G144" s="292">
        <f t="shared" si="5"/>
        <v>5382.5999999999985</v>
      </c>
      <c r="H144" s="293">
        <f t="shared" si="5"/>
        <v>6</v>
      </c>
      <c r="I144" s="295" t="s">
        <v>161</v>
      </c>
      <c r="J144" s="295" t="s">
        <v>73</v>
      </c>
      <c r="K144" s="313" t="s">
        <v>64</v>
      </c>
      <c r="L144" s="287"/>
      <c r="M144" s="287"/>
      <c r="N144" s="361"/>
      <c r="O144" s="362"/>
      <c r="P144" s="362"/>
      <c r="Q144" s="363"/>
    </row>
    <row r="145" spans="1:21" s="135" customFormat="1" ht="18" x14ac:dyDescent="0.25">
      <c r="A145" s="287"/>
      <c r="B145" s="295">
        <v>7</v>
      </c>
      <c r="C145" s="286"/>
      <c r="D145" s="287"/>
      <c r="E145" s="359">
        <v>876.8</v>
      </c>
      <c r="F145" s="295">
        <v>1</v>
      </c>
      <c r="G145" s="292">
        <f t="shared" si="5"/>
        <v>4505.7999999999984</v>
      </c>
      <c r="H145" s="293">
        <f t="shared" si="5"/>
        <v>5</v>
      </c>
      <c r="I145" s="295" t="s">
        <v>161</v>
      </c>
      <c r="J145" s="295" t="s">
        <v>73</v>
      </c>
      <c r="K145" s="313" t="s">
        <v>64</v>
      </c>
      <c r="L145" s="287"/>
      <c r="M145" s="287"/>
      <c r="N145" s="361"/>
      <c r="O145" s="362"/>
      <c r="P145" s="362"/>
      <c r="Q145" s="363"/>
    </row>
    <row r="146" spans="1:21" s="402" customFormat="1" ht="18" x14ac:dyDescent="0.25">
      <c r="A146" s="287"/>
      <c r="B146" s="295">
        <v>7</v>
      </c>
      <c r="C146" s="286"/>
      <c r="D146" s="287"/>
      <c r="E146" s="384">
        <v>901.7</v>
      </c>
      <c r="F146" s="295">
        <v>1</v>
      </c>
      <c r="G146" s="292">
        <f t="shared" si="5"/>
        <v>3604.0999999999985</v>
      </c>
      <c r="H146" s="293">
        <f t="shared" si="5"/>
        <v>4</v>
      </c>
      <c r="I146" s="295" t="s">
        <v>125</v>
      </c>
      <c r="J146" s="295" t="s">
        <v>73</v>
      </c>
      <c r="K146" s="313" t="s">
        <v>64</v>
      </c>
      <c r="L146" s="287"/>
      <c r="M146" s="287"/>
      <c r="N146" s="361"/>
      <c r="O146" s="362"/>
      <c r="P146" s="362"/>
      <c r="Q146" s="363"/>
    </row>
    <row r="147" spans="1:21" s="402" customFormat="1" ht="18" x14ac:dyDescent="0.25">
      <c r="A147" s="287"/>
      <c r="B147" s="295">
        <v>7</v>
      </c>
      <c r="C147" s="286"/>
      <c r="D147" s="287"/>
      <c r="E147" s="384">
        <v>881.3</v>
      </c>
      <c r="F147" s="295">
        <v>1</v>
      </c>
      <c r="G147" s="292">
        <f t="shared" si="5"/>
        <v>2722.7999999999984</v>
      </c>
      <c r="H147" s="293">
        <f t="shared" si="5"/>
        <v>3</v>
      </c>
      <c r="I147" s="295" t="s">
        <v>125</v>
      </c>
      <c r="J147" s="295" t="s">
        <v>73</v>
      </c>
      <c r="K147" s="313" t="s">
        <v>64</v>
      </c>
      <c r="L147" s="287"/>
      <c r="M147" s="287"/>
      <c r="N147" s="361"/>
      <c r="O147" s="362"/>
      <c r="P147" s="362"/>
      <c r="Q147" s="363"/>
    </row>
    <row r="148" spans="1:21" s="400" customFormat="1" ht="18" x14ac:dyDescent="0.25">
      <c r="A148" s="287"/>
      <c r="B148" s="295">
        <v>7</v>
      </c>
      <c r="C148" s="286"/>
      <c r="D148" s="287"/>
      <c r="E148" s="384">
        <v>901.7</v>
      </c>
      <c r="F148" s="295">
        <v>1</v>
      </c>
      <c r="G148" s="292">
        <f t="shared" si="5"/>
        <v>1821.0999999999983</v>
      </c>
      <c r="H148" s="293">
        <f t="shared" si="5"/>
        <v>2</v>
      </c>
      <c r="I148" s="295" t="s">
        <v>125</v>
      </c>
      <c r="J148" s="295" t="s">
        <v>73</v>
      </c>
      <c r="K148" s="313" t="s">
        <v>64</v>
      </c>
      <c r="L148" s="287"/>
      <c r="M148" s="287"/>
      <c r="N148" s="361"/>
      <c r="O148" s="362"/>
      <c r="P148" s="362"/>
      <c r="Q148" s="363"/>
    </row>
    <row r="149" spans="1:21" ht="18" x14ac:dyDescent="0.25">
      <c r="A149" s="287"/>
      <c r="B149" s="295"/>
      <c r="C149" s="376"/>
      <c r="D149" s="348"/>
      <c r="E149" s="384">
        <v>938</v>
      </c>
      <c r="F149" s="295">
        <v>1</v>
      </c>
      <c r="G149" s="292">
        <f t="shared" si="5"/>
        <v>883.09999999999832</v>
      </c>
      <c r="H149" s="293">
        <f t="shared" si="5"/>
        <v>1</v>
      </c>
      <c r="I149" s="340" t="s">
        <v>125</v>
      </c>
      <c r="J149" s="340" t="s">
        <v>73</v>
      </c>
      <c r="K149" s="313" t="s">
        <v>64</v>
      </c>
      <c r="L149" s="287"/>
      <c r="M149" s="84" t="s">
        <v>64</v>
      </c>
      <c r="N149" s="85"/>
      <c r="O149" s="82"/>
      <c r="P149" s="82"/>
      <c r="Q149" s="260"/>
    </row>
    <row r="150" spans="1:21" s="401" customFormat="1" ht="18" x14ac:dyDescent="0.25">
      <c r="A150" s="287"/>
      <c r="B150" s="291"/>
      <c r="C150" s="286"/>
      <c r="D150" s="287"/>
      <c r="E150" s="384">
        <v>883.1</v>
      </c>
      <c r="F150" s="295">
        <v>1</v>
      </c>
      <c r="G150" s="292">
        <f t="shared" si="5"/>
        <v>-1.7053025658242404E-12</v>
      </c>
      <c r="H150" s="293">
        <f t="shared" si="5"/>
        <v>0</v>
      </c>
      <c r="I150" s="295" t="s">
        <v>125</v>
      </c>
      <c r="J150" s="295" t="s">
        <v>73</v>
      </c>
      <c r="K150" s="313" t="s">
        <v>64</v>
      </c>
      <c r="L150" s="287"/>
      <c r="M150" s="287"/>
      <c r="N150" s="361"/>
      <c r="O150" s="362"/>
      <c r="P150" s="362"/>
      <c r="Q150" s="363"/>
      <c r="R150" s="135"/>
      <c r="S150" s="135"/>
      <c r="T150" s="135"/>
      <c r="U150" s="135"/>
    </row>
    <row r="151" spans="1:21" s="401" customFormat="1" ht="18" x14ac:dyDescent="0.25">
      <c r="A151" s="287"/>
      <c r="B151" s="135">
        <v>9</v>
      </c>
      <c r="C151" s="471">
        <v>19422.5</v>
      </c>
      <c r="D151" s="470">
        <v>21</v>
      </c>
      <c r="E151" s="359"/>
      <c r="F151" s="295"/>
      <c r="G151" s="292">
        <f t="shared" si="5"/>
        <v>19422.5</v>
      </c>
      <c r="H151" s="293">
        <f t="shared" si="5"/>
        <v>21</v>
      </c>
      <c r="I151" s="295"/>
      <c r="J151" s="295" t="s">
        <v>102</v>
      </c>
      <c r="K151" s="323"/>
      <c r="L151" s="287"/>
      <c r="M151" s="287"/>
      <c r="N151" s="361"/>
      <c r="O151" s="362"/>
      <c r="P151" s="362"/>
      <c r="Q151" s="363"/>
      <c r="R151" s="135"/>
      <c r="S151" s="135"/>
      <c r="T151" s="135"/>
      <c r="U151" s="135"/>
    </row>
    <row r="152" spans="1:21" s="401" customFormat="1" ht="18" x14ac:dyDescent="0.25">
      <c r="A152" s="287"/>
      <c r="B152" s="504">
        <v>9</v>
      </c>
      <c r="C152" s="286"/>
      <c r="D152" s="287"/>
      <c r="E152" s="359">
        <v>923.1</v>
      </c>
      <c r="F152" s="295">
        <v>1</v>
      </c>
      <c r="G152" s="292">
        <f t="shared" si="5"/>
        <v>18499.400000000001</v>
      </c>
      <c r="H152" s="293">
        <f t="shared" si="5"/>
        <v>20</v>
      </c>
      <c r="I152" s="295" t="s">
        <v>147</v>
      </c>
      <c r="J152" s="295" t="s">
        <v>65</v>
      </c>
      <c r="K152" s="323" t="s">
        <v>64</v>
      </c>
      <c r="L152" s="287"/>
      <c r="M152" s="287"/>
      <c r="N152" s="361"/>
      <c r="O152" s="362"/>
      <c r="P152" s="362"/>
      <c r="Q152" s="363"/>
      <c r="R152" s="135"/>
      <c r="S152" s="135"/>
      <c r="T152" s="135"/>
      <c r="U152" s="135"/>
    </row>
    <row r="153" spans="1:21" s="401" customFormat="1" ht="18" x14ac:dyDescent="0.25">
      <c r="A153" s="287"/>
      <c r="B153" s="504">
        <v>9</v>
      </c>
      <c r="C153" s="286"/>
      <c r="D153" s="287"/>
      <c r="E153" s="359">
        <v>961.6</v>
      </c>
      <c r="F153" s="295">
        <v>1</v>
      </c>
      <c r="G153" s="292">
        <f t="shared" si="5"/>
        <v>17537.800000000003</v>
      </c>
      <c r="H153" s="293">
        <f t="shared" si="5"/>
        <v>19</v>
      </c>
      <c r="I153" s="295" t="s">
        <v>147</v>
      </c>
      <c r="J153" s="295" t="s">
        <v>65</v>
      </c>
      <c r="K153" s="323" t="s">
        <v>64</v>
      </c>
      <c r="L153" s="287"/>
      <c r="M153" s="287"/>
      <c r="N153" s="361"/>
      <c r="O153" s="362"/>
      <c r="P153" s="362"/>
      <c r="Q153" s="363"/>
      <c r="R153" s="135"/>
      <c r="S153" s="135"/>
      <c r="T153" s="135"/>
      <c r="U153" s="135"/>
    </row>
    <row r="154" spans="1:21" s="401" customFormat="1" ht="18" x14ac:dyDescent="0.25">
      <c r="A154" s="287"/>
      <c r="B154" s="504">
        <v>9</v>
      </c>
      <c r="C154" s="286"/>
      <c r="D154" s="287"/>
      <c r="E154" s="359">
        <v>907.6</v>
      </c>
      <c r="F154" s="295">
        <v>1</v>
      </c>
      <c r="G154" s="292">
        <f t="shared" si="5"/>
        <v>16630.200000000004</v>
      </c>
      <c r="H154" s="293">
        <f t="shared" si="5"/>
        <v>18</v>
      </c>
      <c r="I154" s="295" t="s">
        <v>147</v>
      </c>
      <c r="J154" s="295" t="s">
        <v>65</v>
      </c>
      <c r="K154" s="323" t="s">
        <v>64</v>
      </c>
      <c r="L154" s="287"/>
      <c r="M154" s="287"/>
      <c r="N154" s="361"/>
      <c r="O154" s="362"/>
      <c r="P154" s="362"/>
      <c r="Q154" s="363"/>
      <c r="R154" s="135"/>
      <c r="S154" s="135"/>
      <c r="T154" s="135"/>
      <c r="U154" s="135"/>
    </row>
    <row r="155" spans="1:21" s="400" customFormat="1" ht="18" x14ac:dyDescent="0.25">
      <c r="A155" s="287"/>
      <c r="B155" s="504">
        <v>9</v>
      </c>
      <c r="C155" s="286"/>
      <c r="D155" s="287"/>
      <c r="E155" s="359">
        <v>948.9</v>
      </c>
      <c r="F155" s="295">
        <v>1</v>
      </c>
      <c r="G155" s="292">
        <f t="shared" si="5"/>
        <v>15681.300000000005</v>
      </c>
      <c r="H155" s="293">
        <f t="shared" si="5"/>
        <v>17</v>
      </c>
      <c r="I155" s="295" t="s">
        <v>147</v>
      </c>
      <c r="J155" s="295" t="s">
        <v>65</v>
      </c>
      <c r="K155" s="323" t="s">
        <v>64</v>
      </c>
      <c r="L155" s="287"/>
      <c r="M155" s="287"/>
      <c r="N155" s="361"/>
      <c r="O155" s="362"/>
      <c r="P155" s="362"/>
      <c r="Q155" s="363"/>
      <c r="R155" s="135"/>
      <c r="S155" s="135"/>
      <c r="T155" s="135"/>
      <c r="U155" s="135"/>
    </row>
    <row r="156" spans="1:21" s="401" customFormat="1" ht="18" x14ac:dyDescent="0.25">
      <c r="A156" s="287"/>
      <c r="B156" s="504">
        <v>9</v>
      </c>
      <c r="C156" s="286"/>
      <c r="D156" s="287"/>
      <c r="E156" s="359">
        <v>925.8</v>
      </c>
      <c r="F156" s="295">
        <v>1</v>
      </c>
      <c r="G156" s="292">
        <f t="shared" si="5"/>
        <v>14755.500000000005</v>
      </c>
      <c r="H156" s="293">
        <f t="shared" si="5"/>
        <v>16</v>
      </c>
      <c r="I156" s="295" t="s">
        <v>147</v>
      </c>
      <c r="J156" s="295" t="s">
        <v>65</v>
      </c>
      <c r="K156" s="323" t="s">
        <v>64</v>
      </c>
      <c r="L156" s="287"/>
      <c r="M156" s="287"/>
      <c r="N156" s="361"/>
      <c r="O156" s="362"/>
      <c r="P156" s="362"/>
      <c r="Q156" s="363"/>
      <c r="R156" s="135"/>
      <c r="S156" s="135"/>
      <c r="T156" s="135"/>
      <c r="U156" s="135"/>
    </row>
    <row r="157" spans="1:21" s="401" customFormat="1" ht="18" x14ac:dyDescent="0.25">
      <c r="A157" s="287"/>
      <c r="B157" s="504">
        <v>9</v>
      </c>
      <c r="C157" s="286"/>
      <c r="D157" s="287"/>
      <c r="E157" s="359">
        <v>923.5</v>
      </c>
      <c r="F157" s="295">
        <v>1</v>
      </c>
      <c r="G157" s="292">
        <f t="shared" si="5"/>
        <v>13832.000000000005</v>
      </c>
      <c r="H157" s="293">
        <f t="shared" si="5"/>
        <v>15</v>
      </c>
      <c r="I157" s="295" t="s">
        <v>147</v>
      </c>
      <c r="J157" s="295" t="s">
        <v>65</v>
      </c>
      <c r="K157" s="323" t="s">
        <v>64</v>
      </c>
      <c r="L157" s="287"/>
      <c r="M157" s="287"/>
      <c r="N157" s="361"/>
      <c r="O157" s="362"/>
      <c r="P157" s="362"/>
      <c r="Q157" s="363"/>
      <c r="R157" s="135"/>
      <c r="S157" s="135"/>
      <c r="T157" s="135"/>
      <c r="U157" s="135"/>
    </row>
    <row r="158" spans="1:21" s="401" customFormat="1" ht="18" x14ac:dyDescent="0.25">
      <c r="A158" s="287"/>
      <c r="B158" s="504">
        <v>9</v>
      </c>
      <c r="C158" s="286"/>
      <c r="D158" s="287"/>
      <c r="E158" s="359">
        <v>949.8</v>
      </c>
      <c r="F158" s="295">
        <v>1</v>
      </c>
      <c r="G158" s="292">
        <f t="shared" si="5"/>
        <v>12882.200000000006</v>
      </c>
      <c r="H158" s="293">
        <f t="shared" si="5"/>
        <v>14</v>
      </c>
      <c r="I158" s="295" t="s">
        <v>147</v>
      </c>
      <c r="J158" s="295" t="s">
        <v>65</v>
      </c>
      <c r="K158" s="323" t="s">
        <v>64</v>
      </c>
      <c r="L158" s="287"/>
      <c r="M158" s="287"/>
      <c r="N158" s="361"/>
      <c r="O158" s="362"/>
      <c r="P158" s="362"/>
      <c r="Q158" s="363"/>
      <c r="R158" s="135"/>
      <c r="S158" s="135"/>
      <c r="T158" s="135"/>
      <c r="U158" s="135"/>
    </row>
    <row r="159" spans="1:21" s="401" customFormat="1" ht="18" x14ac:dyDescent="0.25">
      <c r="A159" s="287"/>
      <c r="B159" s="381">
        <v>9</v>
      </c>
      <c r="C159" s="286"/>
      <c r="D159" s="287"/>
      <c r="E159" s="359">
        <v>933</v>
      </c>
      <c r="F159" s="295">
        <v>1</v>
      </c>
      <c r="G159" s="292">
        <f t="shared" si="5"/>
        <v>11949.200000000006</v>
      </c>
      <c r="H159" s="293">
        <f t="shared" si="5"/>
        <v>13</v>
      </c>
      <c r="I159" s="295" t="s">
        <v>147</v>
      </c>
      <c r="J159" s="295" t="s">
        <v>65</v>
      </c>
      <c r="K159" s="323" t="s">
        <v>64</v>
      </c>
      <c r="L159" s="287"/>
      <c r="M159" s="287"/>
      <c r="N159" s="361"/>
      <c r="O159" s="362"/>
      <c r="P159" s="362"/>
      <c r="Q159" s="363"/>
      <c r="R159" s="135"/>
      <c r="S159" s="135"/>
      <c r="T159" s="135"/>
      <c r="U159" s="135"/>
    </row>
    <row r="160" spans="1:21" s="401" customFormat="1" ht="18" x14ac:dyDescent="0.25">
      <c r="A160" s="287"/>
      <c r="B160" s="381">
        <v>9</v>
      </c>
      <c r="C160" s="286"/>
      <c r="D160" s="287"/>
      <c r="E160" s="359">
        <v>953.9</v>
      </c>
      <c r="F160" s="295">
        <v>1</v>
      </c>
      <c r="G160" s="292">
        <f t="shared" si="5"/>
        <v>10995.300000000007</v>
      </c>
      <c r="H160" s="293">
        <f t="shared" si="5"/>
        <v>12</v>
      </c>
      <c r="I160" s="295" t="s">
        <v>146</v>
      </c>
      <c r="J160" s="295" t="s">
        <v>65</v>
      </c>
      <c r="K160" s="323" t="s">
        <v>64</v>
      </c>
      <c r="L160" s="287"/>
      <c r="M160" s="287"/>
      <c r="N160" s="361"/>
      <c r="O160" s="362"/>
      <c r="P160" s="362"/>
      <c r="Q160" s="363"/>
      <c r="R160" s="135"/>
      <c r="S160" s="135"/>
      <c r="T160" s="135"/>
      <c r="U160" s="135"/>
    </row>
    <row r="161" spans="1:21" s="401" customFormat="1" ht="18" x14ac:dyDescent="0.25">
      <c r="A161" s="287"/>
      <c r="B161" s="381">
        <v>9</v>
      </c>
      <c r="C161" s="286"/>
      <c r="D161" s="287"/>
      <c r="E161" s="359">
        <v>880.9</v>
      </c>
      <c r="F161" s="295">
        <v>1</v>
      </c>
      <c r="G161" s="292">
        <f t="shared" si="5"/>
        <v>10114.400000000007</v>
      </c>
      <c r="H161" s="293">
        <f t="shared" si="5"/>
        <v>11</v>
      </c>
      <c r="I161" s="295" t="s">
        <v>146</v>
      </c>
      <c r="J161" s="295" t="s">
        <v>65</v>
      </c>
      <c r="K161" s="323" t="s">
        <v>64</v>
      </c>
      <c r="L161" s="287"/>
      <c r="M161" s="287"/>
      <c r="N161" s="361"/>
      <c r="O161" s="362"/>
      <c r="P161" s="362"/>
      <c r="Q161" s="363"/>
      <c r="R161" s="135"/>
      <c r="S161" s="135"/>
      <c r="T161" s="135"/>
      <c r="U161" s="135"/>
    </row>
    <row r="162" spans="1:21" s="401" customFormat="1" ht="18" x14ac:dyDescent="0.25">
      <c r="A162" s="287"/>
      <c r="B162" s="381">
        <v>9</v>
      </c>
      <c r="C162" s="286"/>
      <c r="D162" s="287"/>
      <c r="E162" s="359">
        <v>947.1</v>
      </c>
      <c r="F162" s="295">
        <v>1</v>
      </c>
      <c r="G162" s="292">
        <f t="shared" si="5"/>
        <v>9167.3000000000065</v>
      </c>
      <c r="H162" s="293">
        <f t="shared" si="5"/>
        <v>10</v>
      </c>
      <c r="I162" s="295" t="s">
        <v>155</v>
      </c>
      <c r="J162" s="295" t="s">
        <v>79</v>
      </c>
      <c r="K162" s="323" t="s">
        <v>64</v>
      </c>
      <c r="L162" s="287"/>
      <c r="M162" s="287"/>
      <c r="N162" s="361"/>
      <c r="O162" s="362"/>
      <c r="P162" s="362"/>
      <c r="Q162" s="363"/>
      <c r="R162" s="135"/>
      <c r="S162" s="135"/>
      <c r="T162" s="135"/>
      <c r="U162" s="135"/>
    </row>
    <row r="163" spans="1:21" s="400" customFormat="1" ht="18" x14ac:dyDescent="0.25">
      <c r="A163" s="287"/>
      <c r="B163" s="381">
        <v>9</v>
      </c>
      <c r="C163" s="286"/>
      <c r="D163" s="287"/>
      <c r="E163" s="359">
        <v>939.8</v>
      </c>
      <c r="F163" s="295">
        <v>1</v>
      </c>
      <c r="G163" s="292">
        <f t="shared" si="5"/>
        <v>8227.5000000000073</v>
      </c>
      <c r="H163" s="293">
        <f t="shared" si="5"/>
        <v>9</v>
      </c>
      <c r="I163" s="295" t="s">
        <v>155</v>
      </c>
      <c r="J163" s="295" t="s">
        <v>79</v>
      </c>
      <c r="K163" s="323" t="s">
        <v>64</v>
      </c>
      <c r="L163" s="287"/>
      <c r="M163" s="287"/>
      <c r="N163" s="361"/>
      <c r="O163" s="362"/>
      <c r="P163" s="362"/>
      <c r="Q163" s="363"/>
      <c r="R163" s="135"/>
      <c r="S163" s="135"/>
      <c r="T163" s="135"/>
      <c r="U163" s="135"/>
    </row>
    <row r="164" spans="1:21" ht="18" x14ac:dyDescent="0.25">
      <c r="A164" s="287"/>
      <c r="B164" s="381">
        <v>9</v>
      </c>
      <c r="C164" s="286"/>
      <c r="D164" s="287"/>
      <c r="E164" s="359">
        <v>906.7</v>
      </c>
      <c r="F164" s="295">
        <v>1</v>
      </c>
      <c r="G164" s="292">
        <f t="shared" si="5"/>
        <v>7320.8000000000075</v>
      </c>
      <c r="H164" s="293">
        <f t="shared" si="5"/>
        <v>8</v>
      </c>
      <c r="I164" s="295" t="s">
        <v>155</v>
      </c>
      <c r="J164" s="295" t="s">
        <v>79</v>
      </c>
      <c r="K164" s="323" t="s">
        <v>64</v>
      </c>
      <c r="L164" s="287"/>
      <c r="M164" s="287"/>
      <c r="N164" s="361"/>
      <c r="O164" s="362"/>
      <c r="P164" s="362"/>
      <c r="Q164" s="363"/>
      <c r="R164" s="135"/>
      <c r="S164" s="135"/>
      <c r="T164" s="135"/>
      <c r="U164" s="135"/>
    </row>
    <row r="165" spans="1:21" s="400" customFormat="1" ht="18" x14ac:dyDescent="0.25">
      <c r="A165" s="287"/>
      <c r="B165" s="381">
        <v>9</v>
      </c>
      <c r="C165" s="286"/>
      <c r="D165" s="287"/>
      <c r="E165" s="359">
        <v>933.5</v>
      </c>
      <c r="F165" s="295">
        <v>1</v>
      </c>
      <c r="G165" s="292">
        <f t="shared" si="5"/>
        <v>6387.3000000000075</v>
      </c>
      <c r="H165" s="293">
        <f t="shared" si="5"/>
        <v>7</v>
      </c>
      <c r="I165" s="295" t="s">
        <v>155</v>
      </c>
      <c r="J165" s="295" t="s">
        <v>79</v>
      </c>
      <c r="K165" s="323" t="s">
        <v>64</v>
      </c>
      <c r="L165" s="287"/>
      <c r="M165" s="287"/>
      <c r="N165" s="361"/>
      <c r="O165" s="362"/>
      <c r="P165" s="362"/>
      <c r="Q165" s="363"/>
      <c r="R165" s="135"/>
      <c r="S165" s="135"/>
      <c r="T165" s="135"/>
      <c r="U165" s="135"/>
    </row>
    <row r="166" spans="1:21" s="400" customFormat="1" ht="18" x14ac:dyDescent="0.25">
      <c r="A166" s="287"/>
      <c r="B166" s="381">
        <v>9</v>
      </c>
      <c r="C166" s="286"/>
      <c r="D166" s="287"/>
      <c r="E166" s="359">
        <v>926.2</v>
      </c>
      <c r="F166" s="295">
        <v>1</v>
      </c>
      <c r="G166" s="292">
        <f t="shared" si="5"/>
        <v>5461.1000000000076</v>
      </c>
      <c r="H166" s="293">
        <f t="shared" si="5"/>
        <v>6</v>
      </c>
      <c r="I166" s="295" t="s">
        <v>146</v>
      </c>
      <c r="J166" s="295" t="s">
        <v>72</v>
      </c>
      <c r="K166" s="323" t="s">
        <v>64</v>
      </c>
      <c r="L166" s="287"/>
      <c r="M166" s="287"/>
      <c r="N166" s="361"/>
      <c r="O166" s="362"/>
      <c r="P166" s="362"/>
      <c r="Q166" s="363"/>
      <c r="R166" s="135"/>
      <c r="S166" s="135"/>
      <c r="T166" s="135"/>
      <c r="U166" s="135"/>
    </row>
    <row r="167" spans="1:21" s="400" customFormat="1" ht="18" x14ac:dyDescent="0.25">
      <c r="A167" s="287"/>
      <c r="B167" s="381">
        <v>9</v>
      </c>
      <c r="C167" s="286"/>
      <c r="D167" s="287"/>
      <c r="E167" s="359">
        <v>908.5</v>
      </c>
      <c r="F167" s="295">
        <v>1</v>
      </c>
      <c r="G167" s="292">
        <f t="shared" si="5"/>
        <v>4552.6000000000076</v>
      </c>
      <c r="H167" s="293">
        <f t="shared" si="5"/>
        <v>5</v>
      </c>
      <c r="I167" s="295" t="s">
        <v>144</v>
      </c>
      <c r="J167" s="295" t="s">
        <v>145</v>
      </c>
      <c r="K167" s="323" t="s">
        <v>64</v>
      </c>
      <c r="L167" s="287"/>
      <c r="M167" s="287"/>
      <c r="N167" s="361"/>
      <c r="O167" s="362"/>
      <c r="P167" s="362"/>
      <c r="Q167" s="363"/>
      <c r="R167" s="135"/>
      <c r="S167" s="135"/>
      <c r="T167" s="135"/>
      <c r="U167" s="135"/>
    </row>
    <row r="168" spans="1:21" s="400" customFormat="1" ht="18" x14ac:dyDescent="0.25">
      <c r="A168" s="287"/>
      <c r="B168" s="381">
        <v>9</v>
      </c>
      <c r="C168" s="286"/>
      <c r="D168" s="287"/>
      <c r="E168" s="359">
        <v>899</v>
      </c>
      <c r="F168" s="295">
        <v>1</v>
      </c>
      <c r="G168" s="292">
        <f t="shared" si="5"/>
        <v>3653.6000000000076</v>
      </c>
      <c r="H168" s="293">
        <f t="shared" si="5"/>
        <v>4</v>
      </c>
      <c r="I168" s="295" t="s">
        <v>146</v>
      </c>
      <c r="J168" s="295" t="s">
        <v>72</v>
      </c>
      <c r="K168" s="323" t="s">
        <v>64</v>
      </c>
      <c r="L168" s="287"/>
      <c r="M168" s="287"/>
      <c r="N168" s="361"/>
      <c r="O168" s="362"/>
      <c r="P168" s="362"/>
      <c r="Q168" s="363"/>
      <c r="R168" s="135"/>
      <c r="S168" s="135"/>
      <c r="T168" s="135"/>
      <c r="U168" s="135"/>
    </row>
    <row r="169" spans="1:21" s="400" customFormat="1" ht="18" x14ac:dyDescent="0.25">
      <c r="A169" s="287"/>
      <c r="B169" s="381">
        <v>9</v>
      </c>
      <c r="C169" s="286"/>
      <c r="D169" s="287"/>
      <c r="E169" s="359">
        <v>953.4</v>
      </c>
      <c r="F169" s="295">
        <v>1</v>
      </c>
      <c r="G169" s="292">
        <f t="shared" si="5"/>
        <v>2700.2000000000075</v>
      </c>
      <c r="H169" s="293">
        <f t="shared" si="5"/>
        <v>3</v>
      </c>
      <c r="I169" s="295" t="s">
        <v>146</v>
      </c>
      <c r="J169" s="295" t="s">
        <v>72</v>
      </c>
      <c r="K169" s="323" t="s">
        <v>64</v>
      </c>
      <c r="L169" s="287"/>
      <c r="M169" s="287"/>
      <c r="N169" s="361"/>
      <c r="O169" s="362"/>
      <c r="P169" s="362"/>
      <c r="Q169" s="363"/>
      <c r="R169" s="135"/>
      <c r="S169" s="135"/>
      <c r="T169" s="135"/>
      <c r="U169" s="135"/>
    </row>
    <row r="170" spans="1:21" s="400" customFormat="1" ht="18" x14ac:dyDescent="0.25">
      <c r="A170" s="287"/>
      <c r="B170" s="381">
        <v>9</v>
      </c>
      <c r="C170" s="286"/>
      <c r="D170" s="287"/>
      <c r="E170" s="359">
        <v>898.6</v>
      </c>
      <c r="F170" s="295">
        <v>1</v>
      </c>
      <c r="G170" s="292">
        <f t="shared" si="5"/>
        <v>1801.6000000000076</v>
      </c>
      <c r="H170" s="293">
        <f t="shared" si="5"/>
        <v>2</v>
      </c>
      <c r="I170" s="295" t="s">
        <v>146</v>
      </c>
      <c r="J170" s="295" t="s">
        <v>72</v>
      </c>
      <c r="K170" s="323" t="s">
        <v>64</v>
      </c>
      <c r="L170" s="287"/>
      <c r="M170" s="287"/>
      <c r="N170" s="361"/>
      <c r="O170" s="362"/>
      <c r="P170" s="362"/>
      <c r="Q170" s="363"/>
      <c r="R170" s="135"/>
      <c r="S170" s="135"/>
      <c r="T170" s="135"/>
      <c r="U170" s="135"/>
    </row>
    <row r="171" spans="1:21" s="135" customFormat="1" ht="18" x14ac:dyDescent="0.25">
      <c r="A171" s="287"/>
      <c r="B171" s="381">
        <v>9</v>
      </c>
      <c r="C171" s="286"/>
      <c r="D171" s="287"/>
      <c r="E171" s="359">
        <v>893.1</v>
      </c>
      <c r="F171" s="295">
        <v>1</v>
      </c>
      <c r="G171" s="292">
        <f t="shared" si="5"/>
        <v>908.50000000000762</v>
      </c>
      <c r="H171" s="293">
        <f t="shared" si="5"/>
        <v>1</v>
      </c>
      <c r="I171" s="295" t="s">
        <v>146</v>
      </c>
      <c r="J171" s="295" t="s">
        <v>72</v>
      </c>
      <c r="K171" s="323" t="s">
        <v>64</v>
      </c>
      <c r="L171" s="287"/>
      <c r="M171" s="287"/>
      <c r="N171" s="361"/>
      <c r="O171" s="362"/>
      <c r="P171" s="362"/>
      <c r="Q171" s="363"/>
    </row>
    <row r="172" spans="1:21" s="135" customFormat="1" ht="18" x14ac:dyDescent="0.25">
      <c r="A172" s="293"/>
      <c r="B172" s="339">
        <v>9</v>
      </c>
      <c r="C172" s="376"/>
      <c r="D172" s="348"/>
      <c r="E172" s="359">
        <v>908.5</v>
      </c>
      <c r="F172" s="295">
        <v>1</v>
      </c>
      <c r="G172" s="292">
        <f t="shared" si="5"/>
        <v>7.617018127348274E-12</v>
      </c>
      <c r="H172" s="293">
        <f t="shared" si="5"/>
        <v>0</v>
      </c>
      <c r="I172" s="340" t="s">
        <v>146</v>
      </c>
      <c r="J172" s="340" t="s">
        <v>72</v>
      </c>
      <c r="K172" s="395" t="s">
        <v>64</v>
      </c>
      <c r="L172" s="287"/>
      <c r="M172" s="348" t="s">
        <v>78</v>
      </c>
      <c r="N172" s="361"/>
      <c r="O172" s="362"/>
      <c r="P172" s="362"/>
      <c r="Q172" s="363"/>
    </row>
    <row r="173" spans="1:21" s="135" customFormat="1" ht="18" x14ac:dyDescent="0.25">
      <c r="A173" s="293"/>
      <c r="B173" s="339">
        <v>9</v>
      </c>
      <c r="C173" s="726">
        <v>19225.41</v>
      </c>
      <c r="D173" s="727">
        <v>23</v>
      </c>
      <c r="E173" s="359"/>
      <c r="F173" s="295"/>
      <c r="G173" s="292">
        <f t="shared" si="5"/>
        <v>19225.410000000007</v>
      </c>
      <c r="H173" s="293">
        <f t="shared" si="5"/>
        <v>23</v>
      </c>
      <c r="I173" s="295"/>
      <c r="J173" s="295" t="s">
        <v>101</v>
      </c>
      <c r="K173" s="323"/>
      <c r="L173" s="287"/>
      <c r="M173" s="287"/>
      <c r="N173" s="361"/>
      <c r="O173" s="362"/>
      <c r="P173" s="362"/>
      <c r="Q173" s="363"/>
    </row>
    <row r="174" spans="1:21" s="135" customFormat="1" ht="18" x14ac:dyDescent="0.25">
      <c r="A174" s="293"/>
      <c r="B174" s="430">
        <v>9</v>
      </c>
      <c r="C174" s="286"/>
      <c r="D174" s="287"/>
      <c r="E174" s="359">
        <v>852.61</v>
      </c>
      <c r="F174" s="295">
        <v>1</v>
      </c>
      <c r="G174" s="292">
        <f t="shared" si="5"/>
        <v>18372.800000000007</v>
      </c>
      <c r="H174" s="293">
        <f t="shared" si="5"/>
        <v>22</v>
      </c>
      <c r="I174" s="295" t="s">
        <v>151</v>
      </c>
      <c r="J174" s="295" t="s">
        <v>65</v>
      </c>
      <c r="K174" s="323" t="s">
        <v>78</v>
      </c>
      <c r="L174" s="287"/>
      <c r="M174" s="287"/>
      <c r="N174" s="361"/>
      <c r="O174" s="362"/>
      <c r="P174" s="362"/>
      <c r="Q174" s="363"/>
    </row>
    <row r="175" spans="1:21" s="135" customFormat="1" ht="18" x14ac:dyDescent="0.25">
      <c r="A175" s="293"/>
      <c r="B175" s="430">
        <v>9</v>
      </c>
      <c r="C175" s="286"/>
      <c r="D175" s="287"/>
      <c r="E175" s="359">
        <v>859.86</v>
      </c>
      <c r="F175" s="295">
        <v>1</v>
      </c>
      <c r="G175" s="292">
        <f t="shared" si="5"/>
        <v>17512.940000000006</v>
      </c>
      <c r="H175" s="293">
        <f t="shared" si="5"/>
        <v>21</v>
      </c>
      <c r="I175" s="295" t="s">
        <v>151</v>
      </c>
      <c r="J175" s="295" t="s">
        <v>65</v>
      </c>
      <c r="K175" s="323" t="s">
        <v>78</v>
      </c>
      <c r="L175" s="287"/>
      <c r="M175" s="287"/>
      <c r="N175" s="361"/>
      <c r="O175" s="362"/>
      <c r="P175" s="362"/>
      <c r="Q175" s="363"/>
    </row>
    <row r="176" spans="1:21" s="135" customFormat="1" ht="18" x14ac:dyDescent="0.25">
      <c r="A176" s="293"/>
      <c r="B176" s="430">
        <v>9</v>
      </c>
      <c r="C176" s="286"/>
      <c r="D176" s="287"/>
      <c r="E176" s="359">
        <v>793.65</v>
      </c>
      <c r="F176" s="295">
        <v>1</v>
      </c>
      <c r="G176" s="292">
        <f t="shared" si="5"/>
        <v>16719.290000000005</v>
      </c>
      <c r="H176" s="293">
        <f t="shared" si="5"/>
        <v>20</v>
      </c>
      <c r="I176" s="295" t="s">
        <v>151</v>
      </c>
      <c r="J176" s="295" t="s">
        <v>65</v>
      </c>
      <c r="K176" s="323" t="s">
        <v>78</v>
      </c>
      <c r="L176" s="287"/>
      <c r="M176" s="287"/>
      <c r="N176" s="361"/>
      <c r="O176" s="362"/>
      <c r="P176" s="362"/>
      <c r="Q176" s="363"/>
    </row>
    <row r="177" spans="1:17" s="135" customFormat="1" ht="18" x14ac:dyDescent="0.25">
      <c r="A177" s="293"/>
      <c r="B177" s="430">
        <v>9</v>
      </c>
      <c r="C177" s="286"/>
      <c r="D177" s="287"/>
      <c r="E177" s="359">
        <v>873.02</v>
      </c>
      <c r="F177" s="295">
        <v>1</v>
      </c>
      <c r="G177" s="292">
        <f t="shared" si="5"/>
        <v>15846.270000000004</v>
      </c>
      <c r="H177" s="293">
        <f t="shared" si="5"/>
        <v>19</v>
      </c>
      <c r="I177" s="295" t="s">
        <v>151</v>
      </c>
      <c r="J177" s="295" t="s">
        <v>65</v>
      </c>
      <c r="K177" s="323" t="s">
        <v>78</v>
      </c>
      <c r="L177" s="287"/>
      <c r="M177" s="287"/>
      <c r="N177" s="361"/>
      <c r="O177" s="362"/>
      <c r="P177" s="362"/>
      <c r="Q177" s="363"/>
    </row>
    <row r="178" spans="1:17" s="135" customFormat="1" ht="18" x14ac:dyDescent="0.25">
      <c r="A178" s="293"/>
      <c r="B178" s="430">
        <v>9</v>
      </c>
      <c r="C178" s="286"/>
      <c r="D178" s="287"/>
      <c r="E178" s="359">
        <v>798.64</v>
      </c>
      <c r="F178" s="295">
        <v>1</v>
      </c>
      <c r="G178" s="292">
        <f t="shared" si="5"/>
        <v>15047.630000000005</v>
      </c>
      <c r="H178" s="293">
        <f t="shared" si="5"/>
        <v>18</v>
      </c>
      <c r="I178" s="295" t="s">
        <v>151</v>
      </c>
      <c r="J178" s="295" t="s">
        <v>65</v>
      </c>
      <c r="K178" s="323" t="s">
        <v>78</v>
      </c>
      <c r="L178" s="287"/>
      <c r="M178" s="287"/>
      <c r="N178" s="361"/>
      <c r="O178" s="362"/>
      <c r="P178" s="362"/>
      <c r="Q178" s="363"/>
    </row>
    <row r="179" spans="1:17" s="135" customFormat="1" ht="18" x14ac:dyDescent="0.25">
      <c r="A179" s="293"/>
      <c r="B179" s="430">
        <v>9</v>
      </c>
      <c r="C179" s="286"/>
      <c r="D179" s="287"/>
      <c r="E179" s="359">
        <v>843.54</v>
      </c>
      <c r="F179" s="295">
        <v>1</v>
      </c>
      <c r="G179" s="292">
        <f t="shared" si="5"/>
        <v>14204.090000000004</v>
      </c>
      <c r="H179" s="293">
        <f t="shared" si="5"/>
        <v>17</v>
      </c>
      <c r="I179" s="295" t="s">
        <v>151</v>
      </c>
      <c r="J179" s="295" t="s">
        <v>65</v>
      </c>
      <c r="K179" s="323" t="s">
        <v>78</v>
      </c>
      <c r="L179" s="287"/>
      <c r="M179" s="287"/>
      <c r="N179" s="361"/>
      <c r="O179" s="362"/>
      <c r="P179" s="362"/>
      <c r="Q179" s="363"/>
    </row>
    <row r="180" spans="1:17" s="135" customFormat="1" ht="18" x14ac:dyDescent="0.25">
      <c r="A180" s="293"/>
      <c r="B180" s="430">
        <v>9</v>
      </c>
      <c r="C180" s="286"/>
      <c r="D180" s="287"/>
      <c r="E180" s="359">
        <v>826.76</v>
      </c>
      <c r="F180" s="295">
        <v>1</v>
      </c>
      <c r="G180" s="292">
        <f t="shared" si="5"/>
        <v>13377.330000000004</v>
      </c>
      <c r="H180" s="293">
        <f t="shared" si="5"/>
        <v>16</v>
      </c>
      <c r="I180" s="295" t="s">
        <v>151</v>
      </c>
      <c r="J180" s="295" t="s">
        <v>65</v>
      </c>
      <c r="K180" s="323" t="s">
        <v>78</v>
      </c>
      <c r="L180" s="287"/>
      <c r="M180" s="287"/>
      <c r="N180" s="361"/>
      <c r="O180" s="362"/>
      <c r="P180" s="362"/>
      <c r="Q180" s="363"/>
    </row>
    <row r="181" spans="1:17" s="135" customFormat="1" ht="18" x14ac:dyDescent="0.25">
      <c r="A181" s="293"/>
      <c r="B181" s="430">
        <v>9</v>
      </c>
      <c r="C181" s="286"/>
      <c r="D181" s="287"/>
      <c r="E181" s="359">
        <v>841.27</v>
      </c>
      <c r="F181" s="295">
        <v>1</v>
      </c>
      <c r="G181" s="292">
        <f t="shared" si="5"/>
        <v>12536.060000000003</v>
      </c>
      <c r="H181" s="293">
        <f t="shared" si="5"/>
        <v>15</v>
      </c>
      <c r="I181" s="295" t="s">
        <v>151</v>
      </c>
      <c r="J181" s="295" t="s">
        <v>65</v>
      </c>
      <c r="K181" s="323" t="s">
        <v>78</v>
      </c>
      <c r="L181" s="287"/>
      <c r="M181" s="287"/>
      <c r="N181" s="361"/>
      <c r="O181" s="362"/>
      <c r="P181" s="362"/>
      <c r="Q181" s="363"/>
    </row>
    <row r="182" spans="1:17" s="135" customFormat="1" ht="18" x14ac:dyDescent="0.25">
      <c r="A182" s="293"/>
      <c r="B182" s="430">
        <v>9</v>
      </c>
      <c r="C182" s="286"/>
      <c r="D182" s="287"/>
      <c r="E182" s="359">
        <v>866.21</v>
      </c>
      <c r="F182" s="295">
        <v>1</v>
      </c>
      <c r="G182" s="292">
        <f t="shared" si="5"/>
        <v>11669.850000000002</v>
      </c>
      <c r="H182" s="293">
        <f t="shared" si="5"/>
        <v>14</v>
      </c>
      <c r="I182" s="295" t="s">
        <v>151</v>
      </c>
      <c r="J182" s="295" t="s">
        <v>65</v>
      </c>
      <c r="K182" s="323" t="s">
        <v>78</v>
      </c>
      <c r="L182" s="287"/>
      <c r="M182" s="287"/>
      <c r="N182" s="361"/>
      <c r="O182" s="362"/>
      <c r="P182" s="362"/>
      <c r="Q182" s="363"/>
    </row>
    <row r="183" spans="1:17" s="135" customFormat="1" ht="18" x14ac:dyDescent="0.25">
      <c r="A183" s="293"/>
      <c r="B183" s="430">
        <v>9</v>
      </c>
      <c r="C183" s="286"/>
      <c r="D183" s="287"/>
      <c r="E183" s="359">
        <v>796.83</v>
      </c>
      <c r="F183" s="295">
        <v>1</v>
      </c>
      <c r="G183" s="292">
        <f t="shared" si="5"/>
        <v>10873.020000000002</v>
      </c>
      <c r="H183" s="293">
        <f t="shared" si="5"/>
        <v>13</v>
      </c>
      <c r="I183" s="295" t="s">
        <v>151</v>
      </c>
      <c r="J183" s="295" t="s">
        <v>65</v>
      </c>
      <c r="K183" s="323" t="s">
        <v>78</v>
      </c>
      <c r="L183" s="287"/>
      <c r="M183" s="287"/>
      <c r="N183" s="361"/>
      <c r="O183" s="362"/>
      <c r="P183" s="362"/>
      <c r="Q183" s="363"/>
    </row>
    <row r="184" spans="1:17" s="135" customFormat="1" ht="18" x14ac:dyDescent="0.25">
      <c r="A184" s="293"/>
      <c r="B184" s="430">
        <v>9</v>
      </c>
      <c r="C184" s="286"/>
      <c r="D184" s="287"/>
      <c r="E184" s="359">
        <v>847.62</v>
      </c>
      <c r="F184" s="295">
        <v>1</v>
      </c>
      <c r="G184" s="292">
        <f t="shared" si="5"/>
        <v>10025.400000000001</v>
      </c>
      <c r="H184" s="293">
        <f t="shared" si="5"/>
        <v>12</v>
      </c>
      <c r="I184" s="295" t="s">
        <v>151</v>
      </c>
      <c r="J184" s="295" t="s">
        <v>65</v>
      </c>
      <c r="K184" s="323" t="s">
        <v>78</v>
      </c>
      <c r="L184" s="287"/>
      <c r="M184" s="287"/>
      <c r="N184" s="361"/>
      <c r="O184" s="362"/>
      <c r="P184" s="362"/>
      <c r="Q184" s="363"/>
    </row>
    <row r="185" spans="1:17" s="135" customFormat="1" ht="18" x14ac:dyDescent="0.25">
      <c r="A185" s="293"/>
      <c r="B185" s="430">
        <v>9</v>
      </c>
      <c r="C185" s="286"/>
      <c r="D185" s="287"/>
      <c r="E185" s="359">
        <v>884.81</v>
      </c>
      <c r="F185" s="295">
        <v>1</v>
      </c>
      <c r="G185" s="292">
        <f t="shared" si="5"/>
        <v>9140.590000000002</v>
      </c>
      <c r="H185" s="293">
        <f t="shared" si="5"/>
        <v>11</v>
      </c>
      <c r="I185" s="295" t="s">
        <v>151</v>
      </c>
      <c r="J185" s="295" t="s">
        <v>65</v>
      </c>
      <c r="K185" s="323" t="s">
        <v>78</v>
      </c>
      <c r="L185" s="287"/>
      <c r="M185" s="287"/>
      <c r="N185" s="361"/>
      <c r="O185" s="362"/>
      <c r="P185" s="362"/>
      <c r="Q185" s="363"/>
    </row>
    <row r="186" spans="1:17" s="135" customFormat="1" ht="18" x14ac:dyDescent="0.25">
      <c r="A186" s="293"/>
      <c r="B186" s="430">
        <v>9</v>
      </c>
      <c r="C186" s="286"/>
      <c r="D186" s="287"/>
      <c r="E186" s="359">
        <v>849.43</v>
      </c>
      <c r="F186" s="295">
        <v>1</v>
      </c>
      <c r="G186" s="292">
        <f t="shared" si="5"/>
        <v>8291.1600000000017</v>
      </c>
      <c r="H186" s="293">
        <f t="shared" si="5"/>
        <v>10</v>
      </c>
      <c r="I186" s="295" t="s">
        <v>149</v>
      </c>
      <c r="J186" s="295" t="s">
        <v>65</v>
      </c>
      <c r="K186" s="323" t="s">
        <v>150</v>
      </c>
      <c r="L186" s="287"/>
      <c r="M186" s="287"/>
      <c r="N186" s="361"/>
      <c r="O186" s="362"/>
      <c r="P186" s="362"/>
      <c r="Q186" s="363"/>
    </row>
    <row r="187" spans="1:17" s="135" customFormat="1" ht="18" x14ac:dyDescent="0.25">
      <c r="A187" s="293"/>
      <c r="B187" s="430">
        <v>9</v>
      </c>
      <c r="C187" s="286"/>
      <c r="D187" s="287"/>
      <c r="E187" s="359">
        <v>789.12</v>
      </c>
      <c r="F187" s="295">
        <v>1</v>
      </c>
      <c r="G187" s="292">
        <f t="shared" si="5"/>
        <v>7502.0400000000018</v>
      </c>
      <c r="H187" s="293">
        <f t="shared" si="5"/>
        <v>9</v>
      </c>
      <c r="I187" s="295" t="s">
        <v>149</v>
      </c>
      <c r="J187" s="295" t="s">
        <v>65</v>
      </c>
      <c r="K187" s="323" t="s">
        <v>150</v>
      </c>
      <c r="L187" s="287"/>
      <c r="M187" s="287"/>
      <c r="N187" s="361"/>
      <c r="O187" s="362"/>
      <c r="P187" s="362"/>
      <c r="Q187" s="363"/>
    </row>
    <row r="188" spans="1:17" s="135" customFormat="1" ht="18" x14ac:dyDescent="0.25">
      <c r="A188" s="293"/>
      <c r="B188" s="430">
        <v>9</v>
      </c>
      <c r="C188" s="286"/>
      <c r="D188" s="287"/>
      <c r="E188" s="359">
        <v>845.35</v>
      </c>
      <c r="F188" s="295">
        <v>1</v>
      </c>
      <c r="G188" s="292">
        <f t="shared" si="5"/>
        <v>6656.6900000000014</v>
      </c>
      <c r="H188" s="293">
        <f t="shared" si="5"/>
        <v>8</v>
      </c>
      <c r="I188" s="295" t="s">
        <v>149</v>
      </c>
      <c r="J188" s="295" t="s">
        <v>65</v>
      </c>
      <c r="K188" s="323" t="s">
        <v>150</v>
      </c>
      <c r="L188" s="287"/>
      <c r="M188" s="287"/>
      <c r="N188" s="361"/>
      <c r="O188" s="362"/>
      <c r="P188" s="362"/>
      <c r="Q188" s="363"/>
    </row>
    <row r="189" spans="1:17" s="135" customFormat="1" ht="18" x14ac:dyDescent="0.25">
      <c r="A189" s="293"/>
      <c r="B189" s="430">
        <v>9</v>
      </c>
      <c r="C189" s="286"/>
      <c r="D189" s="287"/>
      <c r="E189" s="359">
        <v>771.43</v>
      </c>
      <c r="F189" s="295">
        <v>1</v>
      </c>
      <c r="G189" s="292">
        <f t="shared" si="5"/>
        <v>5885.2600000000011</v>
      </c>
      <c r="H189" s="293">
        <f t="shared" si="5"/>
        <v>7</v>
      </c>
      <c r="I189" s="295" t="s">
        <v>149</v>
      </c>
      <c r="J189" s="295" t="s">
        <v>65</v>
      </c>
      <c r="K189" s="323" t="s">
        <v>150</v>
      </c>
      <c r="L189" s="287"/>
      <c r="M189" s="287"/>
      <c r="N189" s="361"/>
      <c r="O189" s="362"/>
      <c r="P189" s="362"/>
      <c r="Q189" s="363"/>
    </row>
    <row r="190" spans="1:17" s="135" customFormat="1" ht="18" x14ac:dyDescent="0.25">
      <c r="A190" s="293"/>
      <c r="B190" s="430">
        <v>9</v>
      </c>
      <c r="C190" s="286"/>
      <c r="D190" s="287"/>
      <c r="E190" s="359">
        <v>848.98</v>
      </c>
      <c r="F190" s="295">
        <v>1</v>
      </c>
      <c r="G190" s="292">
        <f t="shared" si="5"/>
        <v>5036.2800000000007</v>
      </c>
      <c r="H190" s="293">
        <f t="shared" si="5"/>
        <v>6</v>
      </c>
      <c r="I190" s="295" t="s">
        <v>149</v>
      </c>
      <c r="J190" s="295" t="s">
        <v>65</v>
      </c>
      <c r="K190" s="323" t="s">
        <v>150</v>
      </c>
      <c r="L190" s="287"/>
      <c r="M190" s="287"/>
      <c r="N190" s="361"/>
      <c r="O190" s="362"/>
      <c r="P190" s="362"/>
      <c r="Q190" s="363"/>
    </row>
    <row r="191" spans="1:17" s="135" customFormat="1" ht="18" x14ac:dyDescent="0.25">
      <c r="A191" s="293"/>
      <c r="B191" s="430">
        <v>9</v>
      </c>
      <c r="C191" s="286"/>
      <c r="D191" s="287"/>
      <c r="E191" s="359">
        <v>861.68</v>
      </c>
      <c r="F191" s="295">
        <v>1</v>
      </c>
      <c r="G191" s="292">
        <f t="shared" si="5"/>
        <v>4174.6000000000004</v>
      </c>
      <c r="H191" s="293">
        <f t="shared" si="5"/>
        <v>5</v>
      </c>
      <c r="I191" s="295" t="s">
        <v>149</v>
      </c>
      <c r="J191" s="295" t="s">
        <v>65</v>
      </c>
      <c r="K191" s="323" t="s">
        <v>150</v>
      </c>
      <c r="L191" s="287"/>
      <c r="M191" s="287"/>
      <c r="N191" s="361"/>
      <c r="O191" s="362"/>
      <c r="P191" s="362"/>
      <c r="Q191" s="363"/>
    </row>
    <row r="192" spans="1:17" s="135" customFormat="1" ht="18" x14ac:dyDescent="0.25">
      <c r="A192" s="293"/>
      <c r="B192" s="430">
        <v>9</v>
      </c>
      <c r="C192" s="286"/>
      <c r="D192" s="287"/>
      <c r="E192" s="359">
        <v>839.91</v>
      </c>
      <c r="F192" s="295">
        <v>1</v>
      </c>
      <c r="G192" s="292">
        <f t="shared" si="5"/>
        <v>3334.6900000000005</v>
      </c>
      <c r="H192" s="293">
        <f t="shared" si="5"/>
        <v>4</v>
      </c>
      <c r="I192" s="295" t="s">
        <v>149</v>
      </c>
      <c r="J192" s="295" t="s">
        <v>65</v>
      </c>
      <c r="K192" s="323" t="s">
        <v>150</v>
      </c>
      <c r="L192" s="287"/>
      <c r="M192" s="287"/>
      <c r="N192" s="361"/>
      <c r="O192" s="362"/>
      <c r="P192" s="362"/>
      <c r="Q192" s="363"/>
    </row>
    <row r="193" spans="1:17" s="135" customFormat="1" ht="18" x14ac:dyDescent="0.25">
      <c r="A193" s="293"/>
      <c r="B193" s="430">
        <v>9</v>
      </c>
      <c r="C193" s="286"/>
      <c r="D193" s="287"/>
      <c r="E193" s="359">
        <v>857.14</v>
      </c>
      <c r="F193" s="295">
        <v>1</v>
      </c>
      <c r="G193" s="292">
        <f t="shared" si="5"/>
        <v>2477.5500000000006</v>
      </c>
      <c r="H193" s="293">
        <f t="shared" si="5"/>
        <v>3</v>
      </c>
      <c r="I193" s="295" t="s">
        <v>149</v>
      </c>
      <c r="J193" s="295" t="s">
        <v>65</v>
      </c>
      <c r="K193" s="323" t="s">
        <v>150</v>
      </c>
      <c r="L193" s="287"/>
      <c r="M193" s="287"/>
      <c r="N193" s="361"/>
      <c r="O193" s="362"/>
      <c r="P193" s="362"/>
      <c r="Q193" s="363"/>
    </row>
    <row r="194" spans="1:17" s="135" customFormat="1" ht="18" x14ac:dyDescent="0.25">
      <c r="A194" s="293"/>
      <c r="B194" s="430">
        <v>9</v>
      </c>
      <c r="C194" s="286"/>
      <c r="D194" s="287"/>
      <c r="E194" s="359">
        <v>794.56</v>
      </c>
      <c r="F194" s="295">
        <v>1</v>
      </c>
      <c r="G194" s="292">
        <f t="shared" si="5"/>
        <v>1682.9900000000007</v>
      </c>
      <c r="H194" s="293">
        <f t="shared" si="5"/>
        <v>2</v>
      </c>
      <c r="I194" s="295" t="s">
        <v>149</v>
      </c>
      <c r="J194" s="295" t="s">
        <v>65</v>
      </c>
      <c r="K194" s="323" t="s">
        <v>150</v>
      </c>
      <c r="L194" s="287"/>
      <c r="M194" s="287"/>
      <c r="N194" s="361"/>
      <c r="O194" s="362"/>
      <c r="P194" s="362"/>
      <c r="Q194" s="363"/>
    </row>
    <row r="195" spans="1:17" s="135" customFormat="1" ht="18" x14ac:dyDescent="0.25">
      <c r="A195" s="293"/>
      <c r="B195" s="430">
        <v>9</v>
      </c>
      <c r="C195" s="376"/>
      <c r="D195" s="348"/>
      <c r="E195" s="359">
        <v>835.37</v>
      </c>
      <c r="F195" s="295">
        <v>1</v>
      </c>
      <c r="G195" s="292">
        <f t="shared" si="5"/>
        <v>847.62000000000069</v>
      </c>
      <c r="H195" s="293">
        <f t="shared" si="5"/>
        <v>1</v>
      </c>
      <c r="I195" s="295" t="s">
        <v>149</v>
      </c>
      <c r="J195" s="295" t="s">
        <v>65</v>
      </c>
      <c r="K195" s="323" t="s">
        <v>150</v>
      </c>
      <c r="L195" s="287"/>
      <c r="M195" s="348"/>
      <c r="N195" s="361"/>
      <c r="O195" s="362"/>
      <c r="P195" s="362"/>
      <c r="Q195" s="360" t="s">
        <v>74</v>
      </c>
    </row>
    <row r="196" spans="1:17" s="135" customFormat="1" ht="18" x14ac:dyDescent="0.25">
      <c r="A196" s="293"/>
      <c r="B196" s="430">
        <v>9</v>
      </c>
      <c r="C196" s="286"/>
      <c r="D196" s="287"/>
      <c r="E196" s="359">
        <v>847.62</v>
      </c>
      <c r="F196" s="295">
        <v>1</v>
      </c>
      <c r="G196" s="292">
        <f t="shared" si="5"/>
        <v>6.8212102632969618E-13</v>
      </c>
      <c r="H196" s="293">
        <f t="shared" si="5"/>
        <v>0</v>
      </c>
      <c r="I196" s="295" t="s">
        <v>148</v>
      </c>
      <c r="J196" s="295" t="s">
        <v>71</v>
      </c>
      <c r="K196" s="323" t="s">
        <v>150</v>
      </c>
      <c r="L196" s="287"/>
      <c r="M196" s="287"/>
      <c r="N196" s="361"/>
      <c r="O196" s="362"/>
      <c r="P196" s="362"/>
      <c r="Q196" s="363"/>
    </row>
    <row r="197" spans="1:17" s="135" customFormat="1" ht="18" x14ac:dyDescent="0.25">
      <c r="A197" s="293"/>
      <c r="B197" s="430">
        <v>9</v>
      </c>
      <c r="C197" s="729">
        <v>19294.8</v>
      </c>
      <c r="D197" s="730">
        <v>24</v>
      </c>
      <c r="E197" s="359"/>
      <c r="F197" s="295"/>
      <c r="G197" s="292">
        <f t="shared" si="5"/>
        <v>19294.8</v>
      </c>
      <c r="H197" s="293">
        <f t="shared" si="5"/>
        <v>24</v>
      </c>
      <c r="I197" s="340"/>
      <c r="J197" s="340" t="s">
        <v>101</v>
      </c>
      <c r="K197" s="395"/>
      <c r="L197" s="348"/>
      <c r="M197" s="287"/>
      <c r="N197" s="361"/>
      <c r="O197" s="362"/>
      <c r="P197" s="362"/>
      <c r="Q197" s="363"/>
    </row>
    <row r="198" spans="1:17" s="135" customFormat="1" ht="18" x14ac:dyDescent="0.25">
      <c r="A198" s="293"/>
      <c r="B198" s="430">
        <v>9</v>
      </c>
      <c r="C198" s="286"/>
      <c r="D198" s="287"/>
      <c r="E198" s="384">
        <v>780.05</v>
      </c>
      <c r="F198" s="295">
        <v>1</v>
      </c>
      <c r="G198" s="292">
        <f t="shared" si="5"/>
        <v>18514.75</v>
      </c>
      <c r="H198" s="293">
        <f t="shared" si="5"/>
        <v>23</v>
      </c>
      <c r="I198" s="295" t="s">
        <v>152</v>
      </c>
      <c r="J198" s="295" t="s">
        <v>73</v>
      </c>
      <c r="K198" s="323" t="s">
        <v>78</v>
      </c>
      <c r="L198" s="287"/>
      <c r="M198" s="287"/>
      <c r="N198" s="361"/>
      <c r="O198" s="362"/>
      <c r="P198" s="362"/>
      <c r="Q198" s="363"/>
    </row>
    <row r="199" spans="1:17" s="135" customFormat="1" ht="18" x14ac:dyDescent="0.25">
      <c r="A199" s="293"/>
      <c r="B199" s="430">
        <v>9</v>
      </c>
      <c r="C199" s="286"/>
      <c r="D199" s="287"/>
      <c r="E199" s="384">
        <v>766.89</v>
      </c>
      <c r="F199" s="295">
        <v>1</v>
      </c>
      <c r="G199" s="292">
        <f t="shared" si="5"/>
        <v>17747.86</v>
      </c>
      <c r="H199" s="293">
        <f t="shared" si="5"/>
        <v>22</v>
      </c>
      <c r="I199" s="295" t="s">
        <v>152</v>
      </c>
      <c r="J199" s="295" t="s">
        <v>73</v>
      </c>
      <c r="K199" s="323" t="s">
        <v>78</v>
      </c>
      <c r="L199" s="287"/>
      <c r="M199" s="287"/>
      <c r="N199" s="361"/>
      <c r="O199" s="362"/>
      <c r="P199" s="362"/>
      <c r="Q199" s="363"/>
    </row>
    <row r="200" spans="1:17" s="135" customFormat="1" ht="18" x14ac:dyDescent="0.25">
      <c r="A200" s="293"/>
      <c r="B200" s="430">
        <v>9</v>
      </c>
      <c r="C200" s="286"/>
      <c r="D200" s="287"/>
      <c r="E200" s="384">
        <v>748.75</v>
      </c>
      <c r="F200" s="295">
        <v>1</v>
      </c>
      <c r="G200" s="292">
        <f t="shared" si="5"/>
        <v>16999.11</v>
      </c>
      <c r="H200" s="293">
        <f t="shared" si="5"/>
        <v>21</v>
      </c>
      <c r="I200" s="295" t="s">
        <v>152</v>
      </c>
      <c r="J200" s="295" t="s">
        <v>73</v>
      </c>
      <c r="K200" s="323" t="s">
        <v>78</v>
      </c>
      <c r="L200" s="287"/>
      <c r="M200" s="287"/>
      <c r="N200" s="361"/>
      <c r="O200" s="362"/>
      <c r="P200" s="362"/>
      <c r="Q200" s="363"/>
    </row>
    <row r="201" spans="1:17" s="135" customFormat="1" ht="18" x14ac:dyDescent="0.25">
      <c r="A201" s="293"/>
      <c r="B201" s="430">
        <v>9</v>
      </c>
      <c r="C201" s="286"/>
      <c r="D201" s="287"/>
      <c r="E201" s="384">
        <v>865.31</v>
      </c>
      <c r="F201" s="295">
        <v>1</v>
      </c>
      <c r="G201" s="292">
        <f t="shared" si="5"/>
        <v>16133.800000000001</v>
      </c>
      <c r="H201" s="293">
        <f t="shared" si="5"/>
        <v>20</v>
      </c>
      <c r="I201" s="295" t="s">
        <v>152</v>
      </c>
      <c r="J201" s="295" t="s">
        <v>73</v>
      </c>
      <c r="K201" s="323" t="s">
        <v>78</v>
      </c>
      <c r="L201" s="287"/>
      <c r="M201" s="287"/>
      <c r="N201" s="361"/>
      <c r="O201" s="362"/>
      <c r="P201" s="362"/>
      <c r="Q201" s="363"/>
    </row>
    <row r="202" spans="1:17" s="135" customFormat="1" ht="18" x14ac:dyDescent="0.25">
      <c r="A202" s="293"/>
      <c r="B202" s="430">
        <v>9</v>
      </c>
      <c r="C202" s="286"/>
      <c r="D202" s="287"/>
      <c r="E202" s="384">
        <v>830.39</v>
      </c>
      <c r="F202" s="295">
        <v>1</v>
      </c>
      <c r="G202" s="292">
        <f t="shared" ref="G202:H265" si="6">G201-E202+C202</f>
        <v>15303.410000000002</v>
      </c>
      <c r="H202" s="293">
        <f t="shared" si="6"/>
        <v>19</v>
      </c>
      <c r="I202" s="295" t="s">
        <v>152</v>
      </c>
      <c r="J202" s="295" t="s">
        <v>73</v>
      </c>
      <c r="K202" s="323" t="s">
        <v>78</v>
      </c>
      <c r="L202" s="287"/>
      <c r="M202" s="287"/>
      <c r="N202" s="361"/>
      <c r="O202" s="362"/>
      <c r="P202" s="362"/>
      <c r="Q202" s="363"/>
    </row>
    <row r="203" spans="1:17" s="135" customFormat="1" ht="18" x14ac:dyDescent="0.25">
      <c r="A203" s="293"/>
      <c r="B203" s="430">
        <v>9</v>
      </c>
      <c r="C203" s="286"/>
      <c r="D203" s="287"/>
      <c r="E203" s="384">
        <v>785.94</v>
      </c>
      <c r="F203" s="295">
        <v>1</v>
      </c>
      <c r="G203" s="292">
        <f t="shared" si="6"/>
        <v>14517.470000000001</v>
      </c>
      <c r="H203" s="293">
        <f t="shared" si="6"/>
        <v>18</v>
      </c>
      <c r="I203" s="295" t="s">
        <v>152</v>
      </c>
      <c r="J203" s="295" t="s">
        <v>73</v>
      </c>
      <c r="K203" s="323" t="s">
        <v>78</v>
      </c>
      <c r="L203" s="287"/>
      <c r="M203" s="287"/>
      <c r="N203" s="361"/>
      <c r="O203" s="362"/>
      <c r="P203" s="362"/>
      <c r="Q203" s="363"/>
    </row>
    <row r="204" spans="1:17" s="135" customFormat="1" ht="18" x14ac:dyDescent="0.25">
      <c r="A204" s="293"/>
      <c r="B204" s="430">
        <v>9</v>
      </c>
      <c r="C204" s="376"/>
      <c r="D204" s="348"/>
      <c r="E204" s="384">
        <v>784.13</v>
      </c>
      <c r="F204" s="295">
        <v>1</v>
      </c>
      <c r="G204" s="292">
        <f t="shared" si="6"/>
        <v>13733.340000000002</v>
      </c>
      <c r="H204" s="293">
        <f t="shared" si="6"/>
        <v>17</v>
      </c>
      <c r="I204" s="295" t="s">
        <v>152</v>
      </c>
      <c r="J204" s="295" t="s">
        <v>73</v>
      </c>
      <c r="K204" s="323" t="s">
        <v>78</v>
      </c>
      <c r="L204" s="287"/>
      <c r="M204" s="348" t="s">
        <v>78</v>
      </c>
      <c r="N204" s="361"/>
      <c r="O204" s="362"/>
      <c r="P204" s="362"/>
      <c r="Q204" s="363"/>
    </row>
    <row r="205" spans="1:17" s="135" customFormat="1" ht="18" x14ac:dyDescent="0.25">
      <c r="A205" s="293"/>
      <c r="B205" s="430">
        <v>9</v>
      </c>
      <c r="C205" s="286"/>
      <c r="D205" s="287"/>
      <c r="E205" s="384">
        <v>851.7</v>
      </c>
      <c r="F205" s="295">
        <v>1</v>
      </c>
      <c r="G205" s="292">
        <f t="shared" si="6"/>
        <v>12881.640000000001</v>
      </c>
      <c r="H205" s="293">
        <f t="shared" si="6"/>
        <v>16</v>
      </c>
      <c r="I205" s="295" t="s">
        <v>152</v>
      </c>
      <c r="J205" s="295" t="s">
        <v>73</v>
      </c>
      <c r="K205" s="323" t="s">
        <v>78</v>
      </c>
      <c r="L205" s="287"/>
      <c r="M205" s="287"/>
      <c r="N205" s="361"/>
      <c r="O205" s="362"/>
      <c r="P205" s="362"/>
      <c r="Q205" s="363"/>
    </row>
    <row r="206" spans="1:17" s="135" customFormat="1" ht="18" x14ac:dyDescent="0.25">
      <c r="A206" s="293"/>
      <c r="B206" s="430">
        <v>9</v>
      </c>
      <c r="C206" s="286"/>
      <c r="D206" s="287"/>
      <c r="E206" s="384">
        <v>773.24</v>
      </c>
      <c r="F206" s="295">
        <v>1</v>
      </c>
      <c r="G206" s="292">
        <f t="shared" si="6"/>
        <v>12108.400000000001</v>
      </c>
      <c r="H206" s="293">
        <f t="shared" si="6"/>
        <v>15</v>
      </c>
      <c r="I206" s="295" t="s">
        <v>152</v>
      </c>
      <c r="J206" s="295" t="s">
        <v>73</v>
      </c>
      <c r="K206" s="323" t="s">
        <v>78</v>
      </c>
      <c r="L206" s="287"/>
      <c r="M206" s="287"/>
      <c r="N206" s="361"/>
      <c r="O206" s="362"/>
      <c r="P206" s="362"/>
      <c r="Q206" s="363"/>
    </row>
    <row r="207" spans="1:17" s="135" customFormat="1" ht="18" x14ac:dyDescent="0.25">
      <c r="A207" s="293"/>
      <c r="B207" s="430">
        <v>9</v>
      </c>
      <c r="C207" s="286"/>
      <c r="D207" s="287"/>
      <c r="E207" s="384">
        <v>802.27</v>
      </c>
      <c r="F207" s="295">
        <v>1</v>
      </c>
      <c r="G207" s="292">
        <f t="shared" si="6"/>
        <v>11306.130000000001</v>
      </c>
      <c r="H207" s="293">
        <f t="shared" si="6"/>
        <v>14</v>
      </c>
      <c r="I207" s="295" t="s">
        <v>152</v>
      </c>
      <c r="J207" s="295" t="s">
        <v>73</v>
      </c>
      <c r="K207" s="323" t="s">
        <v>78</v>
      </c>
      <c r="L207" s="287"/>
      <c r="M207" s="287"/>
      <c r="N207" s="361"/>
      <c r="O207" s="362"/>
      <c r="P207" s="362"/>
      <c r="Q207" s="363"/>
    </row>
    <row r="208" spans="1:17" s="135" customFormat="1" ht="18" x14ac:dyDescent="0.25">
      <c r="A208" s="291"/>
      <c r="B208" s="430">
        <v>9</v>
      </c>
      <c r="C208" s="286"/>
      <c r="D208" s="287"/>
      <c r="E208" s="384">
        <v>848.98</v>
      </c>
      <c r="F208" s="295">
        <v>1</v>
      </c>
      <c r="G208" s="292">
        <f t="shared" si="6"/>
        <v>10457.150000000001</v>
      </c>
      <c r="H208" s="293">
        <f t="shared" si="6"/>
        <v>13</v>
      </c>
      <c r="I208" s="295" t="s">
        <v>154</v>
      </c>
      <c r="J208" s="295" t="s">
        <v>71</v>
      </c>
      <c r="K208" s="323" t="s">
        <v>78</v>
      </c>
      <c r="L208" s="287"/>
      <c r="M208" s="287"/>
      <c r="N208" s="361"/>
      <c r="O208" s="362"/>
      <c r="P208" s="362"/>
      <c r="Q208" s="363"/>
    </row>
    <row r="209" spans="1:17" s="135" customFormat="1" ht="18" x14ac:dyDescent="0.25">
      <c r="A209" s="293"/>
      <c r="B209" s="430">
        <v>9</v>
      </c>
      <c r="C209" s="286"/>
      <c r="D209" s="287"/>
      <c r="E209" s="384">
        <v>812.7</v>
      </c>
      <c r="F209" s="295">
        <v>1</v>
      </c>
      <c r="G209" s="292">
        <f t="shared" si="6"/>
        <v>9644.4500000000007</v>
      </c>
      <c r="H209" s="293">
        <f t="shared" si="6"/>
        <v>12</v>
      </c>
      <c r="I209" s="295" t="s">
        <v>154</v>
      </c>
      <c r="J209" s="295" t="s">
        <v>71</v>
      </c>
      <c r="K209" s="323" t="s">
        <v>78</v>
      </c>
      <c r="L209" s="287"/>
      <c r="M209" s="287"/>
      <c r="N209" s="361"/>
      <c r="O209" s="362"/>
      <c r="P209" s="362"/>
      <c r="Q209" s="363"/>
    </row>
    <row r="210" spans="1:17" s="135" customFormat="1" ht="18" x14ac:dyDescent="0.25">
      <c r="A210" s="293"/>
      <c r="B210" s="430">
        <v>11</v>
      </c>
      <c r="C210" s="286"/>
      <c r="D210" s="287"/>
      <c r="E210" s="384">
        <v>773.7</v>
      </c>
      <c r="F210" s="295">
        <v>1</v>
      </c>
      <c r="G210" s="292">
        <f t="shared" si="6"/>
        <v>8870.75</v>
      </c>
      <c r="H210" s="293">
        <f t="shared" si="6"/>
        <v>11</v>
      </c>
      <c r="I210" s="295" t="s">
        <v>154</v>
      </c>
      <c r="J210" s="295" t="s">
        <v>71</v>
      </c>
      <c r="K210" s="323" t="s">
        <v>78</v>
      </c>
      <c r="L210" s="287"/>
      <c r="M210" s="287"/>
      <c r="N210" s="361"/>
      <c r="O210" s="362"/>
      <c r="P210" s="362"/>
      <c r="Q210" s="363"/>
    </row>
    <row r="211" spans="1:17" s="135" customFormat="1" ht="18" x14ac:dyDescent="0.25">
      <c r="A211" s="293"/>
      <c r="B211" s="430">
        <v>11</v>
      </c>
      <c r="C211" s="286"/>
      <c r="D211" s="287"/>
      <c r="E211" s="384">
        <v>807.71</v>
      </c>
      <c r="F211" s="295">
        <v>1</v>
      </c>
      <c r="G211" s="292">
        <f t="shared" si="6"/>
        <v>8063.04</v>
      </c>
      <c r="H211" s="293">
        <f t="shared" si="6"/>
        <v>10</v>
      </c>
      <c r="I211" s="295" t="s">
        <v>153</v>
      </c>
      <c r="J211" s="295" t="s">
        <v>73</v>
      </c>
      <c r="K211" s="323" t="s">
        <v>78</v>
      </c>
      <c r="L211" s="287"/>
      <c r="M211" s="287"/>
      <c r="N211" s="361"/>
      <c r="O211" s="362"/>
      <c r="P211" s="362"/>
      <c r="Q211" s="363"/>
    </row>
    <row r="212" spans="1:17" s="135" customFormat="1" ht="18" x14ac:dyDescent="0.25">
      <c r="A212" s="293"/>
      <c r="B212" s="430">
        <v>11</v>
      </c>
      <c r="C212" s="286"/>
      <c r="D212" s="287"/>
      <c r="E212" s="384">
        <v>784.58</v>
      </c>
      <c r="F212" s="295">
        <v>1</v>
      </c>
      <c r="G212" s="292">
        <f t="shared" si="6"/>
        <v>7278.46</v>
      </c>
      <c r="H212" s="293">
        <f t="shared" si="6"/>
        <v>9</v>
      </c>
      <c r="I212" s="295" t="s">
        <v>153</v>
      </c>
      <c r="J212" s="295" t="s">
        <v>73</v>
      </c>
      <c r="K212" s="323" t="s">
        <v>78</v>
      </c>
      <c r="L212" s="287"/>
      <c r="M212" s="287"/>
      <c r="N212" s="361"/>
      <c r="O212" s="362"/>
      <c r="P212" s="362"/>
      <c r="Q212" s="363"/>
    </row>
    <row r="213" spans="1:17" s="135" customFormat="1" ht="18" x14ac:dyDescent="0.25">
      <c r="A213" s="293"/>
      <c r="B213" s="430">
        <v>11</v>
      </c>
      <c r="C213" s="286"/>
      <c r="D213" s="287"/>
      <c r="E213" s="384">
        <v>788.21</v>
      </c>
      <c r="F213" s="295">
        <v>1</v>
      </c>
      <c r="G213" s="292">
        <f t="shared" si="6"/>
        <v>6490.25</v>
      </c>
      <c r="H213" s="293">
        <f t="shared" si="6"/>
        <v>8</v>
      </c>
      <c r="I213" s="295" t="s">
        <v>157</v>
      </c>
      <c r="J213" s="295" t="s">
        <v>72</v>
      </c>
      <c r="K213" s="323" t="s">
        <v>78</v>
      </c>
      <c r="L213" s="287"/>
      <c r="M213" s="287"/>
      <c r="N213" s="361"/>
      <c r="O213" s="362"/>
      <c r="P213" s="362"/>
      <c r="Q213" s="363"/>
    </row>
    <row r="214" spans="1:17" s="135" customFormat="1" ht="18" x14ac:dyDescent="0.25">
      <c r="A214" s="293"/>
      <c r="B214" s="430">
        <v>11</v>
      </c>
      <c r="C214" s="286"/>
      <c r="D214" s="287"/>
      <c r="E214" s="384">
        <v>847.17</v>
      </c>
      <c r="F214" s="295">
        <v>1</v>
      </c>
      <c r="G214" s="292">
        <f t="shared" si="6"/>
        <v>5643.08</v>
      </c>
      <c r="H214" s="293">
        <f t="shared" si="6"/>
        <v>7</v>
      </c>
      <c r="I214" s="295" t="s">
        <v>153</v>
      </c>
      <c r="J214" s="295" t="s">
        <v>73</v>
      </c>
      <c r="K214" s="323" t="s">
        <v>78</v>
      </c>
      <c r="L214" s="287"/>
      <c r="M214" s="287"/>
      <c r="N214" s="361"/>
      <c r="O214" s="362"/>
      <c r="P214" s="362"/>
      <c r="Q214" s="363"/>
    </row>
    <row r="215" spans="1:17" s="135" customFormat="1" ht="18" x14ac:dyDescent="0.25">
      <c r="A215" s="293"/>
      <c r="B215" s="430">
        <v>11</v>
      </c>
      <c r="C215" s="286"/>
      <c r="D215" s="287"/>
      <c r="E215" s="384">
        <v>780.5</v>
      </c>
      <c r="F215" s="295">
        <v>1</v>
      </c>
      <c r="G215" s="292">
        <f t="shared" si="6"/>
        <v>4862.58</v>
      </c>
      <c r="H215" s="293">
        <f t="shared" si="6"/>
        <v>6</v>
      </c>
      <c r="I215" s="295" t="s">
        <v>153</v>
      </c>
      <c r="J215" s="295" t="s">
        <v>73</v>
      </c>
      <c r="K215" s="323" t="s">
        <v>78</v>
      </c>
      <c r="L215" s="287"/>
      <c r="M215" s="287"/>
      <c r="N215" s="361"/>
      <c r="O215" s="362"/>
      <c r="P215" s="362"/>
      <c r="Q215" s="363"/>
    </row>
    <row r="216" spans="1:17" s="135" customFormat="1" ht="23.25" x14ac:dyDescent="0.35">
      <c r="A216" s="293"/>
      <c r="B216" s="430">
        <v>11</v>
      </c>
      <c r="C216" s="427"/>
      <c r="D216" s="428"/>
      <c r="E216" s="384">
        <v>867.12</v>
      </c>
      <c r="F216" s="295">
        <v>1</v>
      </c>
      <c r="G216" s="292">
        <f t="shared" si="6"/>
        <v>3995.46</v>
      </c>
      <c r="H216" s="293">
        <f t="shared" si="6"/>
        <v>5</v>
      </c>
      <c r="I216" s="295" t="s">
        <v>153</v>
      </c>
      <c r="J216" s="295" t="s">
        <v>73</v>
      </c>
      <c r="K216" s="323" t="s">
        <v>78</v>
      </c>
      <c r="L216" s="287"/>
      <c r="M216" s="287"/>
      <c r="N216" s="361"/>
      <c r="O216" s="362"/>
      <c r="P216" s="362"/>
      <c r="Q216" s="363"/>
    </row>
    <row r="217" spans="1:17" s="135" customFormat="1" ht="18" x14ac:dyDescent="0.25">
      <c r="A217" s="293"/>
      <c r="B217" s="430">
        <v>12</v>
      </c>
      <c r="C217" s="286"/>
      <c r="D217" s="287"/>
      <c r="E217" s="384">
        <v>840.82</v>
      </c>
      <c r="F217" s="295">
        <v>1</v>
      </c>
      <c r="G217" s="292">
        <f t="shared" si="6"/>
        <v>3154.64</v>
      </c>
      <c r="H217" s="293">
        <f t="shared" si="6"/>
        <v>4</v>
      </c>
      <c r="I217" s="295" t="s">
        <v>169</v>
      </c>
      <c r="J217" s="295" t="s">
        <v>79</v>
      </c>
      <c r="K217" s="323" t="s">
        <v>78</v>
      </c>
      <c r="L217" s="287"/>
      <c r="M217" s="287"/>
      <c r="N217" s="361"/>
      <c r="O217" s="362"/>
      <c r="P217" s="362"/>
      <c r="Q217" s="363"/>
    </row>
    <row r="218" spans="1:17" s="135" customFormat="1" ht="18" x14ac:dyDescent="0.25">
      <c r="A218" s="293"/>
      <c r="B218" s="430">
        <v>11</v>
      </c>
      <c r="C218" s="286"/>
      <c r="D218" s="287"/>
      <c r="E218" s="384">
        <v>809.07</v>
      </c>
      <c r="F218" s="295">
        <v>1</v>
      </c>
      <c r="G218" s="292">
        <f t="shared" si="6"/>
        <v>2345.5699999999997</v>
      </c>
      <c r="H218" s="293">
        <f t="shared" si="6"/>
        <v>3</v>
      </c>
      <c r="I218" s="295" t="s">
        <v>157</v>
      </c>
      <c r="J218" s="295" t="s">
        <v>72</v>
      </c>
      <c r="K218" s="323" t="s">
        <v>78</v>
      </c>
      <c r="L218" s="287"/>
      <c r="M218" s="287"/>
      <c r="N218" s="361"/>
      <c r="O218" s="362"/>
      <c r="P218" s="362"/>
      <c r="Q218" s="363"/>
    </row>
    <row r="219" spans="1:17" s="135" customFormat="1" ht="18" x14ac:dyDescent="0.25">
      <c r="A219" s="293"/>
      <c r="B219" s="430">
        <v>11</v>
      </c>
      <c r="C219" s="286"/>
      <c r="D219" s="287"/>
      <c r="E219" s="384">
        <v>792.29</v>
      </c>
      <c r="F219" s="295">
        <v>1</v>
      </c>
      <c r="G219" s="292">
        <f t="shared" si="6"/>
        <v>1553.2799999999997</v>
      </c>
      <c r="H219" s="293">
        <f t="shared" si="6"/>
        <v>2</v>
      </c>
      <c r="I219" s="295" t="s">
        <v>157</v>
      </c>
      <c r="J219" s="295" t="s">
        <v>73</v>
      </c>
      <c r="K219" s="323" t="s">
        <v>78</v>
      </c>
      <c r="L219" s="287"/>
      <c r="M219" s="287"/>
      <c r="N219" s="361"/>
      <c r="O219" s="362"/>
      <c r="P219" s="362"/>
      <c r="Q219" s="363"/>
    </row>
    <row r="220" spans="1:17" s="135" customFormat="1" ht="18" x14ac:dyDescent="0.25">
      <c r="A220" s="293"/>
      <c r="B220" s="430">
        <v>11</v>
      </c>
      <c r="C220" s="286"/>
      <c r="D220" s="287"/>
      <c r="E220" s="384">
        <v>728.34</v>
      </c>
      <c r="F220" s="295">
        <v>1</v>
      </c>
      <c r="G220" s="292">
        <f t="shared" si="6"/>
        <v>824.93999999999971</v>
      </c>
      <c r="H220" s="293">
        <f t="shared" si="6"/>
        <v>1</v>
      </c>
      <c r="I220" s="295" t="s">
        <v>153</v>
      </c>
      <c r="J220" s="295" t="s">
        <v>72</v>
      </c>
      <c r="K220" s="323" t="s">
        <v>78</v>
      </c>
      <c r="L220" s="287"/>
      <c r="M220" s="287"/>
      <c r="N220" s="361"/>
      <c r="O220" s="362"/>
      <c r="P220" s="362"/>
      <c r="Q220" s="363"/>
    </row>
    <row r="221" spans="1:17" s="135" customFormat="1" ht="18" x14ac:dyDescent="0.25">
      <c r="A221" s="293"/>
      <c r="B221" s="430">
        <v>11</v>
      </c>
      <c r="C221" s="286"/>
      <c r="D221" s="287"/>
      <c r="E221" s="384">
        <v>824.94</v>
      </c>
      <c r="F221" s="295">
        <v>1</v>
      </c>
      <c r="G221" s="292">
        <f t="shared" si="6"/>
        <v>-3.4106051316484809E-13</v>
      </c>
      <c r="H221" s="293">
        <f t="shared" si="6"/>
        <v>0</v>
      </c>
      <c r="I221" s="295" t="s">
        <v>165</v>
      </c>
      <c r="J221" s="295" t="s">
        <v>72</v>
      </c>
      <c r="K221" s="323" t="s">
        <v>78</v>
      </c>
      <c r="L221" s="287"/>
      <c r="M221" s="287"/>
      <c r="N221" s="361"/>
      <c r="O221" s="362"/>
      <c r="P221" s="362"/>
      <c r="Q221" s="363"/>
    </row>
    <row r="222" spans="1:17" s="135" customFormat="1" ht="18" x14ac:dyDescent="0.25">
      <c r="A222" s="293"/>
      <c r="B222" s="430">
        <v>12</v>
      </c>
      <c r="C222" s="726">
        <v>18852.7</v>
      </c>
      <c r="D222" s="727">
        <v>21</v>
      </c>
      <c r="E222" s="359"/>
      <c r="F222" s="295"/>
      <c r="G222" s="292">
        <f t="shared" si="6"/>
        <v>18852.7</v>
      </c>
      <c r="H222" s="293">
        <f t="shared" si="6"/>
        <v>21</v>
      </c>
      <c r="I222" s="295"/>
      <c r="J222" s="340" t="s">
        <v>101</v>
      </c>
      <c r="K222" s="323"/>
      <c r="L222" s="287"/>
      <c r="M222" s="348" t="s">
        <v>85</v>
      </c>
      <c r="N222" s="361"/>
      <c r="O222" s="362"/>
      <c r="P222" s="362"/>
      <c r="Q222" s="363"/>
    </row>
    <row r="223" spans="1:17" s="135" customFormat="1" ht="18" x14ac:dyDescent="0.25">
      <c r="A223" s="293"/>
      <c r="B223" s="430">
        <v>14</v>
      </c>
      <c r="C223" s="286"/>
      <c r="D223" s="287"/>
      <c r="E223" s="359">
        <v>914.4</v>
      </c>
      <c r="F223" s="295">
        <v>1</v>
      </c>
      <c r="G223" s="292">
        <f t="shared" si="6"/>
        <v>17938.3</v>
      </c>
      <c r="H223" s="293">
        <f t="shared" si="6"/>
        <v>20</v>
      </c>
      <c r="I223" s="295" t="s">
        <v>175</v>
      </c>
      <c r="J223" s="295" t="s">
        <v>79</v>
      </c>
      <c r="K223" s="323" t="s">
        <v>85</v>
      </c>
      <c r="L223" s="287"/>
      <c r="M223" s="287"/>
      <c r="N223" s="361"/>
      <c r="O223" s="362"/>
      <c r="P223" s="362"/>
      <c r="Q223" s="363"/>
    </row>
    <row r="224" spans="1:17" s="519" customFormat="1" ht="18" x14ac:dyDescent="0.25">
      <c r="A224" s="511"/>
      <c r="B224" s="512">
        <v>14</v>
      </c>
      <c r="C224" s="513"/>
      <c r="D224" s="514"/>
      <c r="E224" s="509">
        <v>871.3</v>
      </c>
      <c r="F224" s="510">
        <v>1</v>
      </c>
      <c r="G224" s="515">
        <f t="shared" si="6"/>
        <v>17067</v>
      </c>
      <c r="H224" s="511">
        <f t="shared" si="6"/>
        <v>19</v>
      </c>
      <c r="I224" s="510" t="s">
        <v>176</v>
      </c>
      <c r="J224" s="510" t="s">
        <v>72</v>
      </c>
      <c r="K224" s="523" t="s">
        <v>85</v>
      </c>
      <c r="L224" s="514"/>
      <c r="M224" s="514"/>
      <c r="N224" s="516"/>
      <c r="O224" s="517"/>
      <c r="P224" s="517"/>
      <c r="Q224" s="518"/>
    </row>
    <row r="225" spans="1:17" s="135" customFormat="1" ht="18" x14ac:dyDescent="0.25">
      <c r="A225" s="293"/>
      <c r="B225" s="430">
        <v>12</v>
      </c>
      <c r="C225" s="286"/>
      <c r="D225" s="287"/>
      <c r="E225" s="359">
        <v>885.4</v>
      </c>
      <c r="F225" s="295">
        <v>1</v>
      </c>
      <c r="G225" s="292">
        <f t="shared" si="6"/>
        <v>16181.6</v>
      </c>
      <c r="H225" s="293">
        <f t="shared" si="6"/>
        <v>18</v>
      </c>
      <c r="I225" s="295" t="s">
        <v>172</v>
      </c>
      <c r="J225" s="295" t="s">
        <v>73</v>
      </c>
      <c r="K225" s="323" t="s">
        <v>85</v>
      </c>
      <c r="L225" s="287"/>
      <c r="M225" s="287"/>
      <c r="N225" s="361"/>
      <c r="O225" s="362"/>
      <c r="P225" s="362"/>
      <c r="Q225" s="363"/>
    </row>
    <row r="226" spans="1:17" s="135" customFormat="1" ht="18" x14ac:dyDescent="0.25">
      <c r="A226" s="293"/>
      <c r="B226" s="430">
        <v>13</v>
      </c>
      <c r="C226" s="286"/>
      <c r="D226" s="287"/>
      <c r="E226" s="359">
        <v>902.6</v>
      </c>
      <c r="F226" s="295">
        <v>1</v>
      </c>
      <c r="G226" s="292">
        <f t="shared" si="6"/>
        <v>15279</v>
      </c>
      <c r="H226" s="293">
        <f t="shared" si="6"/>
        <v>17</v>
      </c>
      <c r="I226" s="295" t="s">
        <v>171</v>
      </c>
      <c r="J226" s="295" t="s">
        <v>72</v>
      </c>
      <c r="K226" s="323" t="s">
        <v>85</v>
      </c>
      <c r="L226" s="287"/>
      <c r="M226" s="287"/>
      <c r="N226" s="361"/>
      <c r="O226" s="362"/>
      <c r="P226" s="362"/>
      <c r="Q226" s="363"/>
    </row>
    <row r="227" spans="1:17" s="519" customFormat="1" ht="18" x14ac:dyDescent="0.25">
      <c r="A227" s="511"/>
      <c r="B227" s="512">
        <v>12</v>
      </c>
      <c r="C227" s="520"/>
      <c r="D227" s="521"/>
      <c r="E227" s="509">
        <v>868.1</v>
      </c>
      <c r="F227" s="510">
        <v>1</v>
      </c>
      <c r="G227" s="515">
        <f t="shared" si="6"/>
        <v>14410.9</v>
      </c>
      <c r="H227" s="511">
        <f t="shared" si="6"/>
        <v>16</v>
      </c>
      <c r="I227" s="522" t="s">
        <v>177</v>
      </c>
      <c r="J227" s="522" t="s">
        <v>73</v>
      </c>
      <c r="K227" s="523" t="s">
        <v>85</v>
      </c>
      <c r="L227" s="514"/>
      <c r="M227" s="524"/>
      <c r="N227" s="516"/>
      <c r="O227" s="517"/>
      <c r="P227" s="517"/>
      <c r="Q227" s="518"/>
    </row>
    <row r="228" spans="1:17" s="135" customFormat="1" ht="18" x14ac:dyDescent="0.25">
      <c r="A228" s="293"/>
      <c r="B228" s="430">
        <v>12</v>
      </c>
      <c r="C228" s="286"/>
      <c r="D228" s="287"/>
      <c r="E228" s="384">
        <v>904.4</v>
      </c>
      <c r="F228" s="295">
        <v>1</v>
      </c>
      <c r="G228" s="292">
        <f t="shared" si="6"/>
        <v>13506.5</v>
      </c>
      <c r="H228" s="293">
        <f t="shared" si="6"/>
        <v>15</v>
      </c>
      <c r="I228" s="295" t="s">
        <v>172</v>
      </c>
      <c r="J228" s="295" t="s">
        <v>73</v>
      </c>
      <c r="K228" s="323" t="s">
        <v>85</v>
      </c>
      <c r="L228" s="287"/>
      <c r="M228" s="287"/>
      <c r="N228" s="361"/>
      <c r="O228" s="362"/>
      <c r="P228" s="362"/>
      <c r="Q228" s="363"/>
    </row>
    <row r="229" spans="1:17" s="135" customFormat="1" ht="18" x14ac:dyDescent="0.25">
      <c r="A229" s="293"/>
      <c r="B229" s="430">
        <v>12</v>
      </c>
      <c r="C229" s="286"/>
      <c r="D229" s="287"/>
      <c r="E229" s="384">
        <v>902.2</v>
      </c>
      <c r="F229" s="295">
        <v>1</v>
      </c>
      <c r="G229" s="292">
        <f t="shared" si="6"/>
        <v>12604.3</v>
      </c>
      <c r="H229" s="293">
        <f t="shared" si="6"/>
        <v>14</v>
      </c>
      <c r="I229" s="295" t="s">
        <v>168</v>
      </c>
      <c r="J229" s="295" t="s">
        <v>73</v>
      </c>
      <c r="K229" s="385" t="s">
        <v>85</v>
      </c>
      <c r="L229" s="287"/>
      <c r="M229" s="287"/>
      <c r="N229" s="361"/>
      <c r="O229" s="362"/>
      <c r="P229" s="362"/>
      <c r="Q229" s="363"/>
    </row>
    <row r="230" spans="1:17" s="135" customFormat="1" ht="18" x14ac:dyDescent="0.25">
      <c r="A230" s="293"/>
      <c r="B230" s="430">
        <v>12</v>
      </c>
      <c r="C230" s="286"/>
      <c r="D230" s="287"/>
      <c r="E230" s="384">
        <v>914.9</v>
      </c>
      <c r="F230" s="295">
        <v>1</v>
      </c>
      <c r="G230" s="292">
        <f t="shared" si="6"/>
        <v>11689.4</v>
      </c>
      <c r="H230" s="293">
        <f t="shared" si="6"/>
        <v>13</v>
      </c>
      <c r="I230" s="295" t="s">
        <v>172</v>
      </c>
      <c r="J230" s="295" t="s">
        <v>73</v>
      </c>
      <c r="K230" s="385" t="s">
        <v>85</v>
      </c>
      <c r="L230" s="287"/>
      <c r="M230" s="287"/>
      <c r="N230" s="361"/>
      <c r="O230" s="362"/>
      <c r="P230" s="362"/>
      <c r="Q230" s="363"/>
    </row>
    <row r="231" spans="1:17" s="135" customFormat="1" ht="18" x14ac:dyDescent="0.25">
      <c r="A231" s="293"/>
      <c r="B231" s="430">
        <v>12</v>
      </c>
      <c r="C231" s="286"/>
      <c r="D231" s="287"/>
      <c r="E231" s="384">
        <v>843.2</v>
      </c>
      <c r="F231" s="295">
        <v>1</v>
      </c>
      <c r="G231" s="292">
        <f t="shared" si="6"/>
        <v>10846.199999999999</v>
      </c>
      <c r="H231" s="293">
        <f t="shared" si="6"/>
        <v>12</v>
      </c>
      <c r="I231" s="295" t="s">
        <v>171</v>
      </c>
      <c r="J231" s="295" t="s">
        <v>72</v>
      </c>
      <c r="K231" s="385" t="s">
        <v>85</v>
      </c>
      <c r="L231" s="287"/>
      <c r="M231" s="287"/>
      <c r="N231" s="361"/>
      <c r="O231" s="362"/>
      <c r="P231" s="362"/>
      <c r="Q231" s="363"/>
    </row>
    <row r="232" spans="1:17" s="135" customFormat="1" ht="18" x14ac:dyDescent="0.25">
      <c r="A232" s="293"/>
      <c r="B232" s="430">
        <v>14</v>
      </c>
      <c r="C232" s="286"/>
      <c r="D232" s="287"/>
      <c r="E232" s="359">
        <v>913</v>
      </c>
      <c r="F232" s="295">
        <v>1</v>
      </c>
      <c r="G232" s="292">
        <f t="shared" si="6"/>
        <v>9933.1999999999989</v>
      </c>
      <c r="H232" s="293">
        <f t="shared" si="6"/>
        <v>11</v>
      </c>
      <c r="I232" s="295" t="s">
        <v>177</v>
      </c>
      <c r="J232" s="295" t="s">
        <v>73</v>
      </c>
      <c r="K232" s="385" t="s">
        <v>85</v>
      </c>
      <c r="L232" s="287"/>
      <c r="M232" s="287"/>
      <c r="N232" s="361"/>
      <c r="O232" s="362"/>
      <c r="P232" s="362"/>
      <c r="Q232" s="363"/>
    </row>
    <row r="233" spans="1:17" s="135" customFormat="1" ht="18" x14ac:dyDescent="0.25">
      <c r="A233" s="293"/>
      <c r="B233" s="430">
        <v>14</v>
      </c>
      <c r="C233" s="286"/>
      <c r="D233" s="287"/>
      <c r="E233" s="359">
        <v>920.3</v>
      </c>
      <c r="F233" s="295">
        <v>1</v>
      </c>
      <c r="G233" s="292">
        <f t="shared" si="6"/>
        <v>9012.9</v>
      </c>
      <c r="H233" s="293">
        <f t="shared" si="6"/>
        <v>10</v>
      </c>
      <c r="I233" s="295" t="s">
        <v>176</v>
      </c>
      <c r="J233" s="295" t="s">
        <v>72</v>
      </c>
      <c r="K233" s="385" t="s">
        <v>85</v>
      </c>
      <c r="L233" s="287"/>
      <c r="M233" s="287"/>
      <c r="N233" s="361"/>
      <c r="O233" s="362"/>
      <c r="P233" s="362"/>
      <c r="Q233" s="363"/>
    </row>
    <row r="234" spans="1:17" s="135" customFormat="1" ht="18" x14ac:dyDescent="0.25">
      <c r="A234" s="293"/>
      <c r="B234" s="430">
        <v>13</v>
      </c>
      <c r="C234" s="286"/>
      <c r="D234" s="287"/>
      <c r="E234" s="359">
        <v>884.9</v>
      </c>
      <c r="F234" s="295">
        <v>1</v>
      </c>
      <c r="G234" s="292">
        <f t="shared" si="6"/>
        <v>8128</v>
      </c>
      <c r="H234" s="293">
        <f t="shared" si="6"/>
        <v>9</v>
      </c>
      <c r="I234" s="295" t="s">
        <v>173</v>
      </c>
      <c r="J234" s="295" t="s">
        <v>79</v>
      </c>
      <c r="K234" s="385" t="s">
        <v>85</v>
      </c>
      <c r="L234" s="287"/>
      <c r="M234" s="287"/>
      <c r="N234" s="361"/>
      <c r="O234" s="362"/>
      <c r="P234" s="362"/>
      <c r="Q234" s="363"/>
    </row>
    <row r="235" spans="1:17" s="135" customFormat="1" ht="18" x14ac:dyDescent="0.25">
      <c r="A235" s="293"/>
      <c r="B235" s="430">
        <v>14</v>
      </c>
      <c r="C235" s="286"/>
      <c r="D235" s="287"/>
      <c r="E235" s="359">
        <v>928.9</v>
      </c>
      <c r="F235" s="295">
        <v>1</v>
      </c>
      <c r="G235" s="292">
        <f t="shared" si="6"/>
        <v>7199.1</v>
      </c>
      <c r="H235" s="293">
        <f t="shared" si="6"/>
        <v>8</v>
      </c>
      <c r="I235" s="295" t="s">
        <v>177</v>
      </c>
      <c r="J235" s="295" t="s">
        <v>73</v>
      </c>
      <c r="K235" s="385" t="s">
        <v>85</v>
      </c>
      <c r="L235" s="287"/>
      <c r="M235" s="287"/>
      <c r="N235" s="361"/>
      <c r="O235" s="362"/>
      <c r="P235" s="362"/>
      <c r="Q235" s="363"/>
    </row>
    <row r="236" spans="1:17" s="135" customFormat="1" ht="18" x14ac:dyDescent="0.25">
      <c r="A236" s="293"/>
      <c r="B236" s="430">
        <v>12</v>
      </c>
      <c r="C236" s="286"/>
      <c r="D236" s="287"/>
      <c r="E236" s="359">
        <v>914.4</v>
      </c>
      <c r="F236" s="295">
        <v>1</v>
      </c>
      <c r="G236" s="292">
        <f t="shared" si="6"/>
        <v>6284.7000000000007</v>
      </c>
      <c r="H236" s="293">
        <f t="shared" si="6"/>
        <v>7</v>
      </c>
      <c r="I236" s="295" t="s">
        <v>175</v>
      </c>
      <c r="J236" s="295" t="s">
        <v>79</v>
      </c>
      <c r="K236" s="385" t="s">
        <v>85</v>
      </c>
      <c r="L236" s="287"/>
      <c r="M236" s="287"/>
      <c r="N236" s="361"/>
      <c r="O236" s="362"/>
      <c r="P236" s="362"/>
      <c r="Q236" s="363"/>
    </row>
    <row r="237" spans="1:17" s="135" customFormat="1" ht="18" x14ac:dyDescent="0.25">
      <c r="A237" s="293"/>
      <c r="B237" s="430">
        <v>12</v>
      </c>
      <c r="C237" s="286"/>
      <c r="D237" s="287"/>
      <c r="E237" s="359">
        <v>930.3</v>
      </c>
      <c r="F237" s="295">
        <v>1</v>
      </c>
      <c r="G237" s="292">
        <f t="shared" si="6"/>
        <v>5354.4000000000005</v>
      </c>
      <c r="H237" s="293">
        <f t="shared" si="6"/>
        <v>6</v>
      </c>
      <c r="I237" s="295" t="s">
        <v>165</v>
      </c>
      <c r="J237" s="295" t="s">
        <v>72</v>
      </c>
      <c r="K237" s="385" t="s">
        <v>85</v>
      </c>
      <c r="L237" s="287"/>
      <c r="M237" s="287"/>
      <c r="N237" s="361"/>
      <c r="O237" s="362"/>
      <c r="P237" s="362"/>
      <c r="Q237" s="363"/>
    </row>
    <row r="238" spans="1:17" s="135" customFormat="1" ht="18" x14ac:dyDescent="0.25">
      <c r="A238" s="293"/>
      <c r="B238" s="430">
        <v>12</v>
      </c>
      <c r="C238" s="286"/>
      <c r="D238" s="287"/>
      <c r="E238" s="384">
        <v>903.1</v>
      </c>
      <c r="F238" s="295">
        <v>1</v>
      </c>
      <c r="G238" s="292">
        <f t="shared" si="6"/>
        <v>4451.3</v>
      </c>
      <c r="H238" s="293">
        <f t="shared" si="6"/>
        <v>5</v>
      </c>
      <c r="I238" s="295" t="s">
        <v>165</v>
      </c>
      <c r="J238" s="295" t="s">
        <v>72</v>
      </c>
      <c r="K238" s="385" t="s">
        <v>85</v>
      </c>
      <c r="L238" s="287"/>
      <c r="M238" s="287"/>
      <c r="N238" s="361"/>
      <c r="O238" s="362"/>
      <c r="P238" s="362"/>
      <c r="Q238" s="363"/>
    </row>
    <row r="239" spans="1:17" s="135" customFormat="1" ht="18" x14ac:dyDescent="0.25">
      <c r="A239" s="293"/>
      <c r="B239" s="430">
        <v>12</v>
      </c>
      <c r="C239" s="286"/>
      <c r="D239" s="287"/>
      <c r="E239" s="384">
        <v>925.7</v>
      </c>
      <c r="F239" s="295">
        <v>1</v>
      </c>
      <c r="G239" s="292">
        <f t="shared" si="6"/>
        <v>3525.6000000000004</v>
      </c>
      <c r="H239" s="293">
        <f t="shared" si="6"/>
        <v>4</v>
      </c>
      <c r="I239" s="295" t="s">
        <v>168</v>
      </c>
      <c r="J239" s="295" t="s">
        <v>73</v>
      </c>
      <c r="K239" s="385" t="s">
        <v>85</v>
      </c>
      <c r="L239" s="287"/>
      <c r="M239" s="287"/>
      <c r="N239" s="361"/>
      <c r="O239" s="362"/>
      <c r="P239" s="362"/>
      <c r="Q239" s="363"/>
    </row>
    <row r="240" spans="1:17" s="135" customFormat="1" ht="18" x14ac:dyDescent="0.25">
      <c r="A240" s="293"/>
      <c r="B240" s="430">
        <v>12</v>
      </c>
      <c r="C240" s="286"/>
      <c r="D240" s="287"/>
      <c r="E240" s="384">
        <v>878.6</v>
      </c>
      <c r="F240" s="295">
        <v>1</v>
      </c>
      <c r="G240" s="292">
        <f t="shared" si="6"/>
        <v>2647.0000000000005</v>
      </c>
      <c r="H240" s="293">
        <f t="shared" si="6"/>
        <v>3</v>
      </c>
      <c r="I240" s="295" t="s">
        <v>168</v>
      </c>
      <c r="J240" s="295" t="s">
        <v>73</v>
      </c>
      <c r="K240" s="385" t="s">
        <v>85</v>
      </c>
      <c r="L240" s="287"/>
      <c r="M240" s="287"/>
      <c r="N240" s="361"/>
      <c r="O240" s="362"/>
      <c r="P240" s="362"/>
      <c r="Q240" s="363"/>
    </row>
    <row r="241" spans="1:21" s="135" customFormat="1" ht="18" x14ac:dyDescent="0.25">
      <c r="A241" s="293"/>
      <c r="B241" s="430">
        <v>12</v>
      </c>
      <c r="C241" s="376"/>
      <c r="D241" s="287"/>
      <c r="E241" s="384">
        <v>906.2</v>
      </c>
      <c r="F241" s="295">
        <v>1</v>
      </c>
      <c r="G241" s="292">
        <f t="shared" si="6"/>
        <v>1740.8000000000004</v>
      </c>
      <c r="H241" s="293">
        <f t="shared" si="6"/>
        <v>2</v>
      </c>
      <c r="I241" s="340" t="s">
        <v>165</v>
      </c>
      <c r="J241" s="295" t="s">
        <v>72</v>
      </c>
      <c r="K241" s="385" t="s">
        <v>85</v>
      </c>
      <c r="L241" s="287"/>
      <c r="M241" s="287"/>
      <c r="N241" s="361"/>
      <c r="O241" s="362"/>
      <c r="P241" s="362"/>
      <c r="Q241" s="363"/>
    </row>
    <row r="242" spans="1:21" s="135" customFormat="1" ht="18" x14ac:dyDescent="0.25">
      <c r="A242" s="293"/>
      <c r="B242" s="430">
        <v>12</v>
      </c>
      <c r="C242" s="286"/>
      <c r="D242" s="287"/>
      <c r="E242" s="384">
        <v>834.6</v>
      </c>
      <c r="F242" s="295">
        <v>1</v>
      </c>
      <c r="G242" s="292">
        <f t="shared" si="6"/>
        <v>906.20000000000039</v>
      </c>
      <c r="H242" s="293">
        <f t="shared" si="6"/>
        <v>1</v>
      </c>
      <c r="I242" s="295" t="s">
        <v>168</v>
      </c>
      <c r="J242" s="295" t="s">
        <v>73</v>
      </c>
      <c r="K242" s="385" t="s">
        <v>85</v>
      </c>
      <c r="L242" s="287"/>
      <c r="M242" s="287"/>
      <c r="N242" s="361"/>
      <c r="O242" s="362"/>
      <c r="P242" s="362"/>
      <c r="Q242" s="363"/>
    </row>
    <row r="243" spans="1:21" s="135" customFormat="1" ht="18" x14ac:dyDescent="0.25">
      <c r="A243" s="293"/>
      <c r="B243" s="430">
        <v>12</v>
      </c>
      <c r="C243" s="286"/>
      <c r="D243" s="287"/>
      <c r="E243" s="384">
        <v>906.2</v>
      </c>
      <c r="F243" s="295">
        <v>1</v>
      </c>
      <c r="G243" s="292">
        <f t="shared" si="6"/>
        <v>3.4106051316484809E-13</v>
      </c>
      <c r="H243" s="293">
        <f t="shared" si="6"/>
        <v>0</v>
      </c>
      <c r="I243" s="295" t="s">
        <v>165</v>
      </c>
      <c r="J243" s="295" t="s">
        <v>72</v>
      </c>
      <c r="K243" s="385" t="s">
        <v>85</v>
      </c>
      <c r="L243" s="287"/>
      <c r="M243" s="287"/>
      <c r="N243" s="361"/>
      <c r="O243" s="362"/>
      <c r="P243" s="362"/>
      <c r="Q243" s="363"/>
    </row>
    <row r="244" spans="1:21" s="135" customFormat="1" ht="18" x14ac:dyDescent="0.25">
      <c r="A244" s="293"/>
      <c r="B244" s="430">
        <v>12</v>
      </c>
      <c r="C244" s="726">
        <v>18860.099999999999</v>
      </c>
      <c r="D244" s="727">
        <v>21</v>
      </c>
      <c r="E244" s="352"/>
      <c r="F244" s="295"/>
      <c r="G244" s="292">
        <f t="shared" si="6"/>
        <v>18860.099999999999</v>
      </c>
      <c r="H244" s="293">
        <f t="shared" si="6"/>
        <v>21</v>
      </c>
      <c r="I244" s="340"/>
      <c r="J244" s="340" t="s">
        <v>101</v>
      </c>
      <c r="K244" s="385"/>
      <c r="L244" s="287"/>
      <c r="M244" s="348" t="s">
        <v>166</v>
      </c>
      <c r="N244" s="361"/>
      <c r="O244" s="362"/>
      <c r="P244" s="362"/>
      <c r="Q244" s="363"/>
    </row>
    <row r="245" spans="1:21" s="135" customFormat="1" ht="18" x14ac:dyDescent="0.25">
      <c r="A245" s="293"/>
      <c r="B245" s="430">
        <v>12</v>
      </c>
      <c r="C245" s="505"/>
      <c r="D245" s="506"/>
      <c r="E245" s="384">
        <v>906.7</v>
      </c>
      <c r="F245" s="295">
        <v>1</v>
      </c>
      <c r="G245" s="292">
        <f t="shared" si="6"/>
        <v>17953.399999999998</v>
      </c>
      <c r="H245" s="293">
        <f t="shared" si="6"/>
        <v>20</v>
      </c>
      <c r="I245" s="295" t="s">
        <v>164</v>
      </c>
      <c r="J245" s="295" t="s">
        <v>65</v>
      </c>
      <c r="K245" s="385" t="s">
        <v>85</v>
      </c>
      <c r="L245" s="287"/>
      <c r="M245" s="287"/>
      <c r="N245" s="361"/>
      <c r="O245" s="362"/>
      <c r="P245" s="362"/>
      <c r="Q245" s="363"/>
    </row>
    <row r="246" spans="1:21" s="135" customFormat="1" ht="18" x14ac:dyDescent="0.25">
      <c r="A246" s="293"/>
      <c r="B246" s="430">
        <v>12</v>
      </c>
      <c r="C246" s="286"/>
      <c r="D246" s="287"/>
      <c r="E246" s="384">
        <v>834.6</v>
      </c>
      <c r="F246" s="295">
        <v>1</v>
      </c>
      <c r="G246" s="292">
        <f t="shared" si="6"/>
        <v>17118.8</v>
      </c>
      <c r="H246" s="293">
        <f t="shared" si="6"/>
        <v>19</v>
      </c>
      <c r="I246" s="295" t="s">
        <v>164</v>
      </c>
      <c r="J246" s="295" t="s">
        <v>65</v>
      </c>
      <c r="K246" s="385" t="s">
        <v>85</v>
      </c>
      <c r="L246" s="287"/>
      <c r="M246" s="287"/>
      <c r="N246" s="361"/>
      <c r="O246" s="362"/>
      <c r="P246" s="362"/>
      <c r="Q246" s="363"/>
      <c r="R246" s="360" t="s">
        <v>83</v>
      </c>
    </row>
    <row r="247" spans="1:21" s="135" customFormat="1" ht="18" x14ac:dyDescent="0.25">
      <c r="A247" s="293"/>
      <c r="B247" s="430">
        <v>12</v>
      </c>
      <c r="C247" s="286"/>
      <c r="D247" s="287"/>
      <c r="E247" s="384">
        <v>929.4</v>
      </c>
      <c r="F247" s="295">
        <v>1</v>
      </c>
      <c r="G247" s="292">
        <f t="shared" si="6"/>
        <v>16189.4</v>
      </c>
      <c r="H247" s="293">
        <f t="shared" si="6"/>
        <v>18</v>
      </c>
      <c r="I247" s="295" t="s">
        <v>164</v>
      </c>
      <c r="J247" s="295" t="s">
        <v>65</v>
      </c>
      <c r="K247" s="385" t="s">
        <v>85</v>
      </c>
      <c r="L247" s="287"/>
      <c r="M247" s="287"/>
      <c r="N247" s="361"/>
      <c r="O247" s="362"/>
      <c r="P247" s="362"/>
      <c r="Q247" s="363"/>
    </row>
    <row r="248" spans="1:21" ht="18" x14ac:dyDescent="0.25">
      <c r="A248" s="60"/>
      <c r="B248" s="430">
        <v>12</v>
      </c>
      <c r="C248" s="376"/>
      <c r="D248" s="348"/>
      <c r="E248" s="384">
        <v>928.9</v>
      </c>
      <c r="F248" s="295">
        <v>1</v>
      </c>
      <c r="G248" s="292">
        <f t="shared" si="6"/>
        <v>15260.5</v>
      </c>
      <c r="H248" s="293">
        <f t="shared" si="6"/>
        <v>17</v>
      </c>
      <c r="I248" s="295" t="s">
        <v>164</v>
      </c>
      <c r="J248" s="295" t="s">
        <v>65</v>
      </c>
      <c r="K248" s="385" t="s">
        <v>85</v>
      </c>
      <c r="L248" s="84"/>
      <c r="M248" s="287"/>
      <c r="N248" s="361"/>
      <c r="O248" s="362"/>
      <c r="P248" s="362"/>
      <c r="Q248" s="363"/>
      <c r="R248" s="135"/>
      <c r="S248" s="135"/>
      <c r="T248" s="135"/>
      <c r="U248" s="135"/>
    </row>
    <row r="249" spans="1:21" ht="18" x14ac:dyDescent="0.25">
      <c r="A249" s="60"/>
      <c r="B249" s="430">
        <v>12</v>
      </c>
      <c r="C249" s="286"/>
      <c r="D249" s="287"/>
      <c r="E249" s="384">
        <v>844.5</v>
      </c>
      <c r="F249" s="295">
        <v>1</v>
      </c>
      <c r="G249" s="292">
        <f t="shared" si="6"/>
        <v>14416</v>
      </c>
      <c r="H249" s="293">
        <f t="shared" si="6"/>
        <v>16</v>
      </c>
      <c r="I249" s="295" t="s">
        <v>164</v>
      </c>
      <c r="J249" s="295" t="s">
        <v>65</v>
      </c>
      <c r="K249" s="385" t="s">
        <v>85</v>
      </c>
      <c r="L249" s="84"/>
      <c r="M249" s="287"/>
      <c r="N249" s="361"/>
      <c r="O249" s="362"/>
      <c r="P249" s="362"/>
      <c r="Q249" s="363"/>
      <c r="R249" s="135"/>
      <c r="S249" s="135"/>
      <c r="T249" s="135"/>
      <c r="U249" s="135"/>
    </row>
    <row r="250" spans="1:21" ht="18" x14ac:dyDescent="0.25">
      <c r="A250" s="60"/>
      <c r="B250" s="430">
        <v>12</v>
      </c>
      <c r="C250" s="286"/>
      <c r="D250" s="287"/>
      <c r="E250" s="384">
        <v>892.6</v>
      </c>
      <c r="F250" s="295">
        <v>1</v>
      </c>
      <c r="G250" s="292">
        <f t="shared" si="6"/>
        <v>13523.4</v>
      </c>
      <c r="H250" s="293">
        <f t="shared" si="6"/>
        <v>15</v>
      </c>
      <c r="I250" s="295" t="s">
        <v>164</v>
      </c>
      <c r="J250" s="295" t="s">
        <v>65</v>
      </c>
      <c r="K250" s="385" t="s">
        <v>85</v>
      </c>
      <c r="L250" s="84"/>
      <c r="M250" s="287"/>
      <c r="N250" s="361"/>
      <c r="O250" s="362"/>
      <c r="P250" s="362"/>
      <c r="Q250" s="363"/>
      <c r="R250" s="135"/>
      <c r="S250" s="135"/>
      <c r="T250" s="135"/>
      <c r="U250" s="135"/>
    </row>
    <row r="251" spans="1:21" ht="18" x14ac:dyDescent="0.25">
      <c r="A251" s="60"/>
      <c r="B251" s="430">
        <v>12</v>
      </c>
      <c r="C251" s="286"/>
      <c r="D251" s="287"/>
      <c r="E251" s="384">
        <v>917.1</v>
      </c>
      <c r="F251" s="295">
        <v>1</v>
      </c>
      <c r="G251" s="292">
        <f t="shared" si="6"/>
        <v>12606.3</v>
      </c>
      <c r="H251" s="293">
        <f t="shared" si="6"/>
        <v>14</v>
      </c>
      <c r="I251" s="295" t="s">
        <v>164</v>
      </c>
      <c r="J251" s="295" t="s">
        <v>65</v>
      </c>
      <c r="K251" s="385" t="s">
        <v>85</v>
      </c>
      <c r="L251" s="84"/>
      <c r="M251" s="287"/>
      <c r="N251" s="361"/>
      <c r="O251" s="362"/>
      <c r="P251" s="362"/>
      <c r="Q251" s="363"/>
      <c r="R251" s="135"/>
      <c r="S251" s="135"/>
      <c r="T251" s="135"/>
      <c r="U251" s="135"/>
    </row>
    <row r="252" spans="1:21" ht="18" x14ac:dyDescent="0.25">
      <c r="A252" s="60"/>
      <c r="B252" s="430">
        <v>12</v>
      </c>
      <c r="C252" s="286"/>
      <c r="D252" s="287"/>
      <c r="E252" s="384">
        <v>917.1</v>
      </c>
      <c r="F252" s="295">
        <v>1</v>
      </c>
      <c r="G252" s="292">
        <f t="shared" si="6"/>
        <v>11689.199999999999</v>
      </c>
      <c r="H252" s="293">
        <f t="shared" si="6"/>
        <v>13</v>
      </c>
      <c r="I252" s="295" t="s">
        <v>164</v>
      </c>
      <c r="J252" s="295" t="s">
        <v>65</v>
      </c>
      <c r="K252" s="385" t="s">
        <v>85</v>
      </c>
      <c r="L252" s="84"/>
      <c r="M252" s="287"/>
      <c r="N252" s="361"/>
      <c r="O252" s="362"/>
      <c r="P252" s="362"/>
      <c r="Q252" s="363"/>
      <c r="R252" s="135"/>
      <c r="S252" s="135"/>
      <c r="T252" s="135"/>
      <c r="U252" s="135"/>
    </row>
    <row r="253" spans="1:21" s="135" customFormat="1" ht="18" x14ac:dyDescent="0.25">
      <c r="A253" s="293"/>
      <c r="B253" s="430">
        <v>12</v>
      </c>
      <c r="C253" s="286"/>
      <c r="D253" s="287"/>
      <c r="E253" s="384">
        <v>882.2</v>
      </c>
      <c r="F253" s="295">
        <v>1</v>
      </c>
      <c r="G253" s="292">
        <f t="shared" si="6"/>
        <v>10806.999999999998</v>
      </c>
      <c r="H253" s="293">
        <f t="shared" si="6"/>
        <v>12</v>
      </c>
      <c r="I253" s="295" t="s">
        <v>164</v>
      </c>
      <c r="J253" s="295" t="s">
        <v>65</v>
      </c>
      <c r="K253" s="385" t="s">
        <v>85</v>
      </c>
      <c r="L253" s="287"/>
      <c r="M253" s="287"/>
      <c r="N253" s="361"/>
      <c r="O253" s="362"/>
      <c r="P253" s="362"/>
      <c r="Q253" s="363"/>
    </row>
    <row r="254" spans="1:21" s="135" customFormat="1" ht="18" x14ac:dyDescent="0.25">
      <c r="A254" s="293"/>
      <c r="B254" s="430">
        <v>12</v>
      </c>
      <c r="C254" s="286"/>
      <c r="D254" s="287"/>
      <c r="E254" s="384">
        <v>891.7</v>
      </c>
      <c r="F254" s="295">
        <v>1</v>
      </c>
      <c r="G254" s="292">
        <f t="shared" si="6"/>
        <v>9915.2999999999975</v>
      </c>
      <c r="H254" s="293">
        <f t="shared" si="6"/>
        <v>11</v>
      </c>
      <c r="I254" s="295" t="s">
        <v>164</v>
      </c>
      <c r="J254" s="295" t="s">
        <v>65</v>
      </c>
      <c r="K254" s="385" t="s">
        <v>85</v>
      </c>
      <c r="L254" s="287"/>
      <c r="M254" s="287"/>
      <c r="N254" s="361"/>
      <c r="O254" s="362"/>
      <c r="P254" s="362"/>
      <c r="Q254" s="363"/>
    </row>
    <row r="255" spans="1:21" s="135" customFormat="1" ht="18" x14ac:dyDescent="0.25">
      <c r="A255" s="293"/>
      <c r="B255" s="430">
        <v>12</v>
      </c>
      <c r="C255" s="286"/>
      <c r="D255" s="287"/>
      <c r="E255" s="384">
        <v>909.4</v>
      </c>
      <c r="F255" s="295">
        <v>1</v>
      </c>
      <c r="G255" s="292">
        <f t="shared" si="6"/>
        <v>9005.8999999999978</v>
      </c>
      <c r="H255" s="293">
        <f t="shared" si="6"/>
        <v>10</v>
      </c>
      <c r="I255" s="295" t="s">
        <v>164</v>
      </c>
      <c r="J255" s="295" t="s">
        <v>65</v>
      </c>
      <c r="K255" s="385" t="s">
        <v>85</v>
      </c>
      <c r="L255" s="287"/>
      <c r="M255" s="287"/>
      <c r="N255" s="361"/>
      <c r="O255" s="362"/>
      <c r="P255" s="362"/>
      <c r="Q255" s="363"/>
    </row>
    <row r="256" spans="1:21" s="135" customFormat="1" ht="18" x14ac:dyDescent="0.25">
      <c r="A256" s="293"/>
      <c r="B256" s="430">
        <v>12</v>
      </c>
      <c r="C256" s="286"/>
      <c r="D256" s="287"/>
      <c r="E256" s="384">
        <v>898.1</v>
      </c>
      <c r="F256" s="295">
        <v>1</v>
      </c>
      <c r="G256" s="292">
        <f t="shared" si="6"/>
        <v>8107.7999999999975</v>
      </c>
      <c r="H256" s="293">
        <f t="shared" si="6"/>
        <v>9</v>
      </c>
      <c r="I256" s="295" t="s">
        <v>167</v>
      </c>
      <c r="J256" s="295" t="s">
        <v>65</v>
      </c>
      <c r="K256" s="385" t="s">
        <v>85</v>
      </c>
      <c r="L256" s="287"/>
      <c r="M256" s="287"/>
      <c r="N256" s="361"/>
      <c r="O256" s="362"/>
      <c r="P256" s="362"/>
      <c r="Q256" s="363"/>
    </row>
    <row r="257" spans="1:17" s="135" customFormat="1" ht="18" x14ac:dyDescent="0.25">
      <c r="A257" s="293"/>
      <c r="B257" s="430">
        <v>12</v>
      </c>
      <c r="C257" s="376"/>
      <c r="D257" s="348"/>
      <c r="E257" s="384">
        <v>902.2</v>
      </c>
      <c r="F257" s="295">
        <v>1</v>
      </c>
      <c r="G257" s="292">
        <f t="shared" si="6"/>
        <v>7205.5999999999976</v>
      </c>
      <c r="H257" s="293">
        <f t="shared" si="6"/>
        <v>8</v>
      </c>
      <c r="I257" s="295" t="s">
        <v>167</v>
      </c>
      <c r="J257" s="295" t="s">
        <v>65</v>
      </c>
      <c r="K257" s="385" t="s">
        <v>85</v>
      </c>
      <c r="L257" s="287"/>
      <c r="M257" s="287"/>
      <c r="N257" s="361"/>
      <c r="O257" s="362"/>
      <c r="P257" s="362"/>
      <c r="Q257" s="363"/>
    </row>
    <row r="258" spans="1:17" s="135" customFormat="1" ht="18" x14ac:dyDescent="0.25">
      <c r="A258" s="293"/>
      <c r="B258" s="430">
        <v>12</v>
      </c>
      <c r="C258" s="286"/>
      <c r="D258" s="287"/>
      <c r="E258" s="384">
        <v>914.9</v>
      </c>
      <c r="F258" s="295">
        <v>1</v>
      </c>
      <c r="G258" s="292">
        <f t="shared" si="6"/>
        <v>6290.699999999998</v>
      </c>
      <c r="H258" s="293">
        <f t="shared" si="6"/>
        <v>7</v>
      </c>
      <c r="I258" s="295" t="s">
        <v>167</v>
      </c>
      <c r="J258" s="295" t="s">
        <v>65</v>
      </c>
      <c r="K258" s="385" t="s">
        <v>85</v>
      </c>
      <c r="L258" s="287"/>
      <c r="M258" s="287"/>
      <c r="N258" s="361"/>
      <c r="O258" s="362"/>
      <c r="P258" s="362"/>
      <c r="Q258" s="363"/>
    </row>
    <row r="259" spans="1:17" s="135" customFormat="1" ht="18" x14ac:dyDescent="0.25">
      <c r="A259" s="293"/>
      <c r="B259" s="430">
        <v>12</v>
      </c>
      <c r="C259" s="286"/>
      <c r="D259" s="287"/>
      <c r="E259" s="384">
        <v>895.4</v>
      </c>
      <c r="F259" s="295">
        <v>1</v>
      </c>
      <c r="G259" s="292">
        <f t="shared" si="6"/>
        <v>5395.2999999999984</v>
      </c>
      <c r="H259" s="293">
        <f t="shared" si="6"/>
        <v>6</v>
      </c>
      <c r="I259" s="295" t="s">
        <v>167</v>
      </c>
      <c r="J259" s="295" t="s">
        <v>65</v>
      </c>
      <c r="K259" s="385" t="s">
        <v>85</v>
      </c>
      <c r="L259" s="287"/>
      <c r="M259" s="287"/>
      <c r="N259" s="361"/>
      <c r="O259" s="362"/>
      <c r="P259" s="362"/>
      <c r="Q259" s="363"/>
    </row>
    <row r="260" spans="1:17" s="135" customFormat="1" ht="18" x14ac:dyDescent="0.25">
      <c r="A260" s="293"/>
      <c r="B260" s="430">
        <v>12</v>
      </c>
      <c r="C260" s="286"/>
      <c r="D260" s="287"/>
      <c r="E260" s="384">
        <v>883.1</v>
      </c>
      <c r="F260" s="295">
        <v>1</v>
      </c>
      <c r="G260" s="292">
        <f t="shared" si="6"/>
        <v>4512.199999999998</v>
      </c>
      <c r="H260" s="293">
        <f t="shared" si="6"/>
        <v>5</v>
      </c>
      <c r="I260" s="295" t="s">
        <v>167</v>
      </c>
      <c r="J260" s="295" t="s">
        <v>65</v>
      </c>
      <c r="K260" s="385" t="s">
        <v>85</v>
      </c>
      <c r="L260" s="287"/>
      <c r="M260" s="287"/>
      <c r="N260" s="361"/>
      <c r="O260" s="362"/>
      <c r="P260" s="362"/>
      <c r="Q260" s="363"/>
    </row>
    <row r="261" spans="1:17" s="135" customFormat="1" ht="18" x14ac:dyDescent="0.25">
      <c r="A261" s="293"/>
      <c r="B261" s="430">
        <v>12</v>
      </c>
      <c r="C261" s="286"/>
      <c r="D261" s="287"/>
      <c r="E261" s="384">
        <v>920.8</v>
      </c>
      <c r="F261" s="295">
        <v>1</v>
      </c>
      <c r="G261" s="292">
        <f t="shared" si="6"/>
        <v>3591.3999999999978</v>
      </c>
      <c r="H261" s="293">
        <f t="shared" si="6"/>
        <v>4</v>
      </c>
      <c r="I261" s="295" t="s">
        <v>167</v>
      </c>
      <c r="J261" s="295" t="s">
        <v>65</v>
      </c>
      <c r="K261" s="385" t="s">
        <v>85</v>
      </c>
      <c r="L261" s="287"/>
      <c r="M261" s="287"/>
      <c r="N261" s="361"/>
      <c r="O261" s="362"/>
      <c r="P261" s="362"/>
      <c r="Q261" s="363"/>
    </row>
    <row r="262" spans="1:17" s="135" customFormat="1" ht="18" x14ac:dyDescent="0.25">
      <c r="A262" s="293"/>
      <c r="B262" s="430">
        <v>12</v>
      </c>
      <c r="C262" s="286"/>
      <c r="D262" s="287"/>
      <c r="E262" s="384">
        <v>877.7</v>
      </c>
      <c r="F262" s="295">
        <v>1</v>
      </c>
      <c r="G262" s="292">
        <f t="shared" si="6"/>
        <v>2713.699999999998</v>
      </c>
      <c r="H262" s="293">
        <f t="shared" si="6"/>
        <v>3</v>
      </c>
      <c r="I262" s="295" t="s">
        <v>167</v>
      </c>
      <c r="J262" s="295" t="s">
        <v>65</v>
      </c>
      <c r="K262" s="385" t="s">
        <v>85</v>
      </c>
      <c r="L262" s="287"/>
      <c r="M262" s="287"/>
      <c r="N262" s="361"/>
      <c r="O262" s="362"/>
      <c r="P262" s="362"/>
      <c r="Q262" s="363"/>
    </row>
    <row r="263" spans="1:17" s="135" customFormat="1" ht="18" x14ac:dyDescent="0.25">
      <c r="A263" s="293"/>
      <c r="B263" s="430">
        <v>12</v>
      </c>
      <c r="C263" s="286"/>
      <c r="D263" s="287"/>
      <c r="E263" s="384">
        <v>903.1</v>
      </c>
      <c r="F263" s="295">
        <v>1</v>
      </c>
      <c r="G263" s="292">
        <f t="shared" si="6"/>
        <v>1810.5999999999981</v>
      </c>
      <c r="H263" s="293">
        <f t="shared" si="6"/>
        <v>2</v>
      </c>
      <c r="I263" s="295" t="s">
        <v>167</v>
      </c>
      <c r="J263" s="295" t="s">
        <v>65</v>
      </c>
      <c r="K263" s="385" t="s">
        <v>85</v>
      </c>
      <c r="L263" s="287"/>
      <c r="M263" s="287"/>
      <c r="N263" s="361"/>
      <c r="O263" s="362"/>
      <c r="P263" s="362"/>
      <c r="Q263" s="363"/>
    </row>
    <row r="264" spans="1:17" s="135" customFormat="1" ht="18" x14ac:dyDescent="0.25">
      <c r="A264" s="293"/>
      <c r="B264" s="430">
        <v>12</v>
      </c>
      <c r="C264" s="286"/>
      <c r="D264" s="287"/>
      <c r="E264" s="359">
        <v>892.6</v>
      </c>
      <c r="F264" s="295">
        <v>1</v>
      </c>
      <c r="G264" s="292">
        <f t="shared" si="6"/>
        <v>917.99999999999807</v>
      </c>
      <c r="H264" s="293">
        <f t="shared" si="6"/>
        <v>1</v>
      </c>
      <c r="I264" s="295" t="s">
        <v>167</v>
      </c>
      <c r="J264" s="295" t="s">
        <v>65</v>
      </c>
      <c r="K264" s="385" t="s">
        <v>85</v>
      </c>
      <c r="L264" s="287"/>
      <c r="M264" s="287"/>
      <c r="N264" s="361"/>
      <c r="O264" s="362"/>
      <c r="P264" s="362"/>
      <c r="Q264" s="363"/>
    </row>
    <row r="265" spans="1:17" s="135" customFormat="1" ht="18" x14ac:dyDescent="0.25">
      <c r="A265" s="293"/>
      <c r="B265" s="430">
        <v>12</v>
      </c>
      <c r="C265" s="286"/>
      <c r="D265" s="287"/>
      <c r="E265" s="384">
        <v>918</v>
      </c>
      <c r="F265" s="295">
        <v>1</v>
      </c>
      <c r="G265" s="292">
        <f t="shared" si="6"/>
        <v>-1.9326762412674725E-12</v>
      </c>
      <c r="H265" s="293">
        <f t="shared" si="6"/>
        <v>0</v>
      </c>
      <c r="I265" s="295" t="s">
        <v>167</v>
      </c>
      <c r="J265" s="295" t="s">
        <v>65</v>
      </c>
      <c r="K265" s="385" t="s">
        <v>85</v>
      </c>
      <c r="L265" s="287"/>
      <c r="M265" s="287"/>
      <c r="N265" s="361"/>
      <c r="O265" s="362"/>
      <c r="P265" s="362"/>
      <c r="Q265" s="363"/>
    </row>
    <row r="266" spans="1:17" s="135" customFormat="1" ht="18" x14ac:dyDescent="0.25">
      <c r="A266" s="293"/>
      <c r="B266" s="508">
        <v>14</v>
      </c>
      <c r="C266" s="729">
        <v>19684.5</v>
      </c>
      <c r="D266" s="727">
        <v>21</v>
      </c>
      <c r="E266" s="359"/>
      <c r="F266" s="340"/>
      <c r="G266" s="292">
        <f t="shared" ref="G266:H314" si="7">G265-E266+C266</f>
        <v>19684.499999999996</v>
      </c>
      <c r="H266" s="293">
        <f t="shared" si="7"/>
        <v>21</v>
      </c>
      <c r="I266" s="340"/>
      <c r="J266" s="340" t="s">
        <v>102</v>
      </c>
      <c r="K266" s="385"/>
      <c r="L266" s="287"/>
      <c r="M266" s="348"/>
      <c r="N266" s="361"/>
      <c r="O266" s="362"/>
      <c r="P266" s="362"/>
      <c r="Q266" s="363"/>
    </row>
    <row r="267" spans="1:17" s="519" customFormat="1" ht="20.25" x14ac:dyDescent="0.3">
      <c r="A267" s="293"/>
      <c r="B267" s="291">
        <v>15</v>
      </c>
      <c r="C267" s="286"/>
      <c r="D267" s="287"/>
      <c r="E267" s="546">
        <v>922.6</v>
      </c>
      <c r="F267" s="340">
        <v>1</v>
      </c>
      <c r="G267" s="292">
        <f t="shared" si="7"/>
        <v>18761.899999999998</v>
      </c>
      <c r="H267" s="293">
        <f t="shared" si="7"/>
        <v>20</v>
      </c>
      <c r="I267" s="295" t="s">
        <v>182</v>
      </c>
      <c r="J267" s="295" t="s">
        <v>73</v>
      </c>
      <c r="K267" s="385" t="s">
        <v>64</v>
      </c>
      <c r="L267" s="514"/>
      <c r="M267" s="514"/>
      <c r="N267" s="516"/>
      <c r="O267" s="517"/>
      <c r="P267" s="517"/>
      <c r="Q267" s="518"/>
    </row>
    <row r="268" spans="1:17" s="519" customFormat="1" ht="20.25" x14ac:dyDescent="0.3">
      <c r="A268" s="293"/>
      <c r="B268" s="295">
        <v>15</v>
      </c>
      <c r="C268" s="286"/>
      <c r="D268" s="287"/>
      <c r="E268" s="546">
        <v>945.7</v>
      </c>
      <c r="F268" s="340">
        <v>1</v>
      </c>
      <c r="G268" s="292">
        <f t="shared" si="7"/>
        <v>17816.199999999997</v>
      </c>
      <c r="H268" s="293">
        <f t="shared" si="7"/>
        <v>19</v>
      </c>
      <c r="I268" s="295" t="s">
        <v>181</v>
      </c>
      <c r="J268" s="295" t="s">
        <v>71</v>
      </c>
      <c r="K268" s="385" t="s">
        <v>64</v>
      </c>
      <c r="L268" s="514"/>
      <c r="M268" s="514"/>
      <c r="N268" s="516"/>
      <c r="O268" s="517"/>
      <c r="P268" s="517"/>
      <c r="Q268" s="518"/>
    </row>
    <row r="269" spans="1:17" s="363" customFormat="1" ht="20.25" x14ac:dyDescent="0.3">
      <c r="A269" s="499"/>
      <c r="B269" s="503">
        <v>15</v>
      </c>
      <c r="C269" s="497"/>
      <c r="D269" s="496"/>
      <c r="E269" s="547">
        <v>930.8</v>
      </c>
      <c r="F269" s="454">
        <v>1</v>
      </c>
      <c r="G269" s="498">
        <f t="shared" si="7"/>
        <v>16885.399999999998</v>
      </c>
      <c r="H269" s="499">
        <f t="shared" si="7"/>
        <v>18</v>
      </c>
      <c r="I269" s="495" t="s">
        <v>182</v>
      </c>
      <c r="J269" s="495" t="s">
        <v>73</v>
      </c>
      <c r="K269" s="502" t="s">
        <v>64</v>
      </c>
      <c r="L269" s="496"/>
      <c r="M269" s="496"/>
      <c r="N269" s="500"/>
      <c r="O269" s="501"/>
      <c r="P269" s="501"/>
    </row>
    <row r="270" spans="1:17" s="135" customFormat="1" ht="20.25" x14ac:dyDescent="0.3">
      <c r="A270" s="293"/>
      <c r="B270" s="291">
        <v>15</v>
      </c>
      <c r="C270" s="376"/>
      <c r="D270" s="348"/>
      <c r="E270" s="546">
        <v>943.9</v>
      </c>
      <c r="F270" s="340">
        <v>1</v>
      </c>
      <c r="G270" s="292">
        <f t="shared" si="7"/>
        <v>15941.499999999998</v>
      </c>
      <c r="H270" s="293">
        <f t="shared" si="7"/>
        <v>17</v>
      </c>
      <c r="I270" s="340" t="s">
        <v>185</v>
      </c>
      <c r="J270" s="340" t="s">
        <v>72</v>
      </c>
      <c r="K270" s="385" t="s">
        <v>64</v>
      </c>
      <c r="L270" s="287"/>
      <c r="M270" s="287"/>
      <c r="N270" s="361"/>
      <c r="O270" s="362"/>
      <c r="P270" s="362"/>
      <c r="Q270" s="363"/>
    </row>
    <row r="271" spans="1:17" s="519" customFormat="1" ht="20.25" x14ac:dyDescent="0.3">
      <c r="A271" s="293"/>
      <c r="B271" s="291">
        <v>15</v>
      </c>
      <c r="C271" s="286"/>
      <c r="D271" s="287"/>
      <c r="E271" s="546">
        <v>922.6</v>
      </c>
      <c r="F271" s="295">
        <v>1</v>
      </c>
      <c r="G271" s="292">
        <f t="shared" si="7"/>
        <v>15018.899999999998</v>
      </c>
      <c r="H271" s="293">
        <f t="shared" si="7"/>
        <v>16</v>
      </c>
      <c r="I271" s="295" t="s">
        <v>178</v>
      </c>
      <c r="J271" s="295" t="s">
        <v>79</v>
      </c>
      <c r="K271" s="385" t="s">
        <v>64</v>
      </c>
      <c r="L271" s="287"/>
      <c r="M271" s="287"/>
      <c r="N271" s="361"/>
      <c r="O271" s="362"/>
      <c r="P271" s="362"/>
      <c r="Q271" s="518"/>
    </row>
    <row r="272" spans="1:17" s="531" customFormat="1" ht="20.25" x14ac:dyDescent="0.3">
      <c r="A272" s="293"/>
      <c r="B272" s="291">
        <v>15</v>
      </c>
      <c r="C272" s="286"/>
      <c r="D272" s="287"/>
      <c r="E272" s="546">
        <v>935.8</v>
      </c>
      <c r="F272" s="295">
        <v>1</v>
      </c>
      <c r="G272" s="292">
        <f t="shared" si="7"/>
        <v>14083.099999999999</v>
      </c>
      <c r="H272" s="293">
        <f t="shared" si="7"/>
        <v>15</v>
      </c>
      <c r="I272" s="295" t="s">
        <v>182</v>
      </c>
      <c r="J272" s="295" t="s">
        <v>73</v>
      </c>
      <c r="K272" s="385" t="s">
        <v>64</v>
      </c>
      <c r="L272" s="287"/>
      <c r="M272" s="287"/>
      <c r="N272" s="361"/>
      <c r="O272" s="362"/>
      <c r="P272" s="362"/>
    </row>
    <row r="273" spans="1:17" s="531" customFormat="1" ht="20.25" x14ac:dyDescent="0.3">
      <c r="A273" s="293"/>
      <c r="B273" s="291">
        <v>15</v>
      </c>
      <c r="C273" s="286"/>
      <c r="D273" s="287"/>
      <c r="E273" s="546">
        <v>947.5</v>
      </c>
      <c r="F273" s="295">
        <v>1</v>
      </c>
      <c r="G273" s="292">
        <f t="shared" si="7"/>
        <v>13135.599999999999</v>
      </c>
      <c r="H273" s="293">
        <f t="shared" si="7"/>
        <v>14</v>
      </c>
      <c r="I273" s="295" t="s">
        <v>182</v>
      </c>
      <c r="J273" s="295" t="s">
        <v>73</v>
      </c>
      <c r="K273" s="385" t="s">
        <v>64</v>
      </c>
      <c r="L273" s="287"/>
      <c r="M273" s="287"/>
      <c r="N273" s="361"/>
      <c r="O273" s="362"/>
      <c r="P273" s="362"/>
    </row>
    <row r="274" spans="1:17" s="531" customFormat="1" ht="20.25" x14ac:dyDescent="0.3">
      <c r="A274" s="293"/>
      <c r="B274" s="291">
        <v>15</v>
      </c>
      <c r="C274" s="286"/>
      <c r="D274" s="287"/>
      <c r="E274" s="546">
        <v>949.4</v>
      </c>
      <c r="F274" s="295">
        <v>1</v>
      </c>
      <c r="G274" s="292">
        <f t="shared" si="7"/>
        <v>12186.199999999999</v>
      </c>
      <c r="H274" s="293">
        <f t="shared" si="7"/>
        <v>13</v>
      </c>
      <c r="I274" s="295" t="s">
        <v>182</v>
      </c>
      <c r="J274" s="295" t="s">
        <v>73</v>
      </c>
      <c r="K274" s="385" t="s">
        <v>64</v>
      </c>
      <c r="L274" s="287"/>
      <c r="M274" s="287"/>
      <c r="N274" s="361"/>
      <c r="O274" s="362"/>
      <c r="P274" s="362"/>
    </row>
    <row r="275" spans="1:17" s="44" customFormat="1" ht="20.25" x14ac:dyDescent="0.3">
      <c r="A275" s="293"/>
      <c r="B275" s="291">
        <v>15</v>
      </c>
      <c r="C275" s="286"/>
      <c r="D275" s="287"/>
      <c r="E275" s="546">
        <v>949.4</v>
      </c>
      <c r="F275" s="295">
        <v>1</v>
      </c>
      <c r="G275" s="292">
        <f t="shared" si="7"/>
        <v>11236.8</v>
      </c>
      <c r="H275" s="293">
        <f t="shared" si="7"/>
        <v>12</v>
      </c>
      <c r="I275" s="295" t="s">
        <v>182</v>
      </c>
      <c r="J275" s="295" t="s">
        <v>73</v>
      </c>
      <c r="K275" s="385" t="s">
        <v>64</v>
      </c>
      <c r="L275" s="287"/>
      <c r="M275" s="287"/>
      <c r="N275" s="361"/>
      <c r="O275" s="362"/>
      <c r="P275" s="362"/>
    </row>
    <row r="276" spans="1:17" s="531" customFormat="1" ht="20.25" x14ac:dyDescent="0.3">
      <c r="A276" s="293"/>
      <c r="B276" s="291">
        <v>15</v>
      </c>
      <c r="C276" s="286"/>
      <c r="D276" s="287"/>
      <c r="E276" s="546">
        <v>930.8</v>
      </c>
      <c r="F276" s="295">
        <v>1</v>
      </c>
      <c r="G276" s="292">
        <f t="shared" si="7"/>
        <v>10306</v>
      </c>
      <c r="H276" s="293">
        <f t="shared" si="7"/>
        <v>11</v>
      </c>
      <c r="I276" s="295" t="s">
        <v>180</v>
      </c>
      <c r="J276" s="295" t="s">
        <v>65</v>
      </c>
      <c r="K276" s="385" t="s">
        <v>64</v>
      </c>
      <c r="L276" s="287"/>
      <c r="M276" s="287"/>
      <c r="N276" s="361"/>
      <c r="O276" s="362"/>
      <c r="P276" s="362"/>
    </row>
    <row r="277" spans="1:17" s="135" customFormat="1" ht="20.25" x14ac:dyDescent="0.3">
      <c r="A277" s="293"/>
      <c r="B277" s="291">
        <v>15</v>
      </c>
      <c r="C277" s="286"/>
      <c r="D277" s="287"/>
      <c r="E277" s="546">
        <v>933.5</v>
      </c>
      <c r="F277" s="295">
        <v>1</v>
      </c>
      <c r="G277" s="292">
        <f t="shared" si="7"/>
        <v>9372.5</v>
      </c>
      <c r="H277" s="293">
        <f t="shared" si="7"/>
        <v>10</v>
      </c>
      <c r="I277" s="295" t="s">
        <v>185</v>
      </c>
      <c r="J277" s="295" t="s">
        <v>72</v>
      </c>
      <c r="K277" s="385" t="s">
        <v>64</v>
      </c>
      <c r="L277" s="287"/>
      <c r="M277" s="287"/>
      <c r="N277" s="361"/>
      <c r="O277" s="362"/>
      <c r="P277" s="362"/>
      <c r="Q277" s="363"/>
    </row>
    <row r="278" spans="1:17" s="535" customFormat="1" ht="20.25" x14ac:dyDescent="0.3">
      <c r="A278" s="293"/>
      <c r="B278" s="291">
        <v>15</v>
      </c>
      <c r="C278" s="286"/>
      <c r="D278" s="287"/>
      <c r="E278" s="546">
        <v>948.9</v>
      </c>
      <c r="F278" s="295">
        <v>1</v>
      </c>
      <c r="G278" s="292">
        <f t="shared" si="7"/>
        <v>8423.6</v>
      </c>
      <c r="H278" s="293">
        <f t="shared" si="7"/>
        <v>9</v>
      </c>
      <c r="I278" s="295" t="s">
        <v>183</v>
      </c>
      <c r="J278" s="295" t="s">
        <v>71</v>
      </c>
      <c r="K278" s="385" t="s">
        <v>64</v>
      </c>
      <c r="L278" s="532"/>
      <c r="M278" s="532"/>
      <c r="N278" s="533"/>
      <c r="O278" s="534"/>
      <c r="P278" s="534"/>
      <c r="Q278" s="544"/>
    </row>
    <row r="279" spans="1:17" s="535" customFormat="1" ht="20.25" x14ac:dyDescent="0.3">
      <c r="A279" s="293"/>
      <c r="B279" s="291">
        <v>15</v>
      </c>
      <c r="C279" s="376"/>
      <c r="D279" s="348"/>
      <c r="E279" s="546">
        <v>923.5</v>
      </c>
      <c r="F279" s="295">
        <v>1</v>
      </c>
      <c r="G279" s="292">
        <f t="shared" si="7"/>
        <v>7500.1</v>
      </c>
      <c r="H279" s="293">
        <f t="shared" si="7"/>
        <v>8</v>
      </c>
      <c r="I279" s="295" t="s">
        <v>185</v>
      </c>
      <c r="J279" s="295" t="s">
        <v>72</v>
      </c>
      <c r="K279" s="385" t="s">
        <v>64</v>
      </c>
      <c r="L279" s="532"/>
      <c r="M279" s="532"/>
      <c r="N279" s="533"/>
      <c r="O279" s="534"/>
      <c r="P279" s="534"/>
      <c r="Q279" s="544"/>
    </row>
    <row r="280" spans="1:17" s="535" customFormat="1" ht="20.25" x14ac:dyDescent="0.3">
      <c r="A280" s="293"/>
      <c r="B280" s="291">
        <v>15</v>
      </c>
      <c r="C280" s="286"/>
      <c r="D280" s="287"/>
      <c r="E280" s="546">
        <v>932.1</v>
      </c>
      <c r="F280" s="295">
        <v>1</v>
      </c>
      <c r="G280" s="292">
        <f t="shared" si="7"/>
        <v>6568</v>
      </c>
      <c r="H280" s="293">
        <f t="shared" si="7"/>
        <v>7</v>
      </c>
      <c r="I280" s="295" t="s">
        <v>185</v>
      </c>
      <c r="J280" s="295" t="s">
        <v>72</v>
      </c>
      <c r="K280" s="385" t="s">
        <v>64</v>
      </c>
      <c r="L280" s="532"/>
      <c r="M280" s="532"/>
      <c r="N280" s="533"/>
      <c r="O280" s="534"/>
      <c r="P280" s="534"/>
      <c r="Q280" s="544"/>
    </row>
    <row r="281" spans="1:17" s="135" customFormat="1" ht="20.25" x14ac:dyDescent="0.3">
      <c r="A281" s="293"/>
      <c r="B281" s="291">
        <v>15</v>
      </c>
      <c r="C281" s="286"/>
      <c r="D281" s="287"/>
      <c r="E281" s="546">
        <v>945.7</v>
      </c>
      <c r="F281" s="295">
        <v>1</v>
      </c>
      <c r="G281" s="292">
        <f t="shared" si="7"/>
        <v>5622.3</v>
      </c>
      <c r="H281" s="293">
        <f t="shared" si="7"/>
        <v>6</v>
      </c>
      <c r="I281" s="295">
        <v>384</v>
      </c>
      <c r="J281" s="295" t="s">
        <v>72</v>
      </c>
      <c r="K281" s="385" t="s">
        <v>64</v>
      </c>
      <c r="L281" s="287"/>
      <c r="M281" s="287"/>
      <c r="N281" s="361"/>
      <c r="O281" s="362"/>
      <c r="P281" s="362"/>
      <c r="Q281" s="363"/>
    </row>
    <row r="282" spans="1:17" s="556" customFormat="1" ht="20.25" x14ac:dyDescent="0.3">
      <c r="A282" s="293"/>
      <c r="B282" s="291">
        <v>15</v>
      </c>
      <c r="C282" s="286"/>
      <c r="D282" s="287"/>
      <c r="E282" s="546">
        <v>918.1</v>
      </c>
      <c r="F282" s="295">
        <v>1</v>
      </c>
      <c r="G282" s="292">
        <f t="shared" si="7"/>
        <v>4704.2</v>
      </c>
      <c r="H282" s="293">
        <f t="shared" si="7"/>
        <v>5</v>
      </c>
      <c r="I282" s="295" t="s">
        <v>208</v>
      </c>
      <c r="J282" s="295" t="s">
        <v>79</v>
      </c>
      <c r="K282" s="385" t="s">
        <v>64</v>
      </c>
      <c r="L282" s="532"/>
      <c r="M282" s="532"/>
      <c r="N282" s="533"/>
      <c r="O282" s="534"/>
      <c r="P282" s="534"/>
    </row>
    <row r="283" spans="1:17" s="360" customFormat="1" ht="20.25" x14ac:dyDescent="0.3">
      <c r="A283" s="293"/>
      <c r="B283" s="291">
        <v>15</v>
      </c>
      <c r="C283" s="286"/>
      <c r="D283" s="287"/>
      <c r="E283" s="546">
        <v>942.6</v>
      </c>
      <c r="F283" s="295">
        <v>1</v>
      </c>
      <c r="G283" s="292">
        <f t="shared" si="7"/>
        <v>3761.6</v>
      </c>
      <c r="H283" s="293">
        <f t="shared" si="7"/>
        <v>4</v>
      </c>
      <c r="I283" s="295" t="s">
        <v>208</v>
      </c>
      <c r="J283" s="295" t="s">
        <v>79</v>
      </c>
      <c r="K283" s="385" t="s">
        <v>64</v>
      </c>
      <c r="L283" s="287"/>
      <c r="M283" s="287"/>
      <c r="N283" s="361"/>
      <c r="O283" s="362"/>
      <c r="P283" s="362"/>
    </row>
    <row r="284" spans="1:17" s="556" customFormat="1" ht="20.25" x14ac:dyDescent="0.3">
      <c r="A284" s="293"/>
      <c r="B284" s="291">
        <v>15</v>
      </c>
      <c r="C284" s="286"/>
      <c r="D284" s="287"/>
      <c r="E284" s="546">
        <v>927.1</v>
      </c>
      <c r="F284" s="295">
        <v>1</v>
      </c>
      <c r="G284" s="292">
        <f t="shared" si="7"/>
        <v>2834.5</v>
      </c>
      <c r="H284" s="293">
        <f t="shared" si="7"/>
        <v>3</v>
      </c>
      <c r="I284" s="295" t="s">
        <v>195</v>
      </c>
      <c r="J284" s="295" t="s">
        <v>71</v>
      </c>
      <c r="K284" s="385" t="s">
        <v>64</v>
      </c>
      <c r="L284" s="532"/>
      <c r="M284" s="532"/>
      <c r="N284" s="533"/>
      <c r="O284" s="534"/>
      <c r="P284" s="534"/>
    </row>
    <row r="285" spans="1:17" s="360" customFormat="1" ht="20.25" x14ac:dyDescent="0.3">
      <c r="A285" s="293"/>
      <c r="B285" s="291">
        <v>15</v>
      </c>
      <c r="C285" s="286"/>
      <c r="D285" s="287"/>
      <c r="E285" s="546">
        <v>942.1</v>
      </c>
      <c r="F285" s="295">
        <v>1</v>
      </c>
      <c r="G285" s="292">
        <f t="shared" si="7"/>
        <v>1892.4</v>
      </c>
      <c r="H285" s="293">
        <f t="shared" si="7"/>
        <v>2</v>
      </c>
      <c r="I285" s="295" t="s">
        <v>208</v>
      </c>
      <c r="J285" s="295" t="s">
        <v>79</v>
      </c>
      <c r="K285" s="385" t="s">
        <v>64</v>
      </c>
      <c r="L285" s="287"/>
      <c r="M285" s="287"/>
      <c r="N285" s="361"/>
      <c r="O285" s="362"/>
      <c r="P285" s="362"/>
    </row>
    <row r="286" spans="1:17" s="360" customFormat="1" ht="20.25" x14ac:dyDescent="0.3">
      <c r="A286" s="293"/>
      <c r="B286" s="291">
        <v>15</v>
      </c>
      <c r="C286" s="286"/>
      <c r="D286" s="287"/>
      <c r="E286" s="546">
        <v>948</v>
      </c>
      <c r="F286" s="295">
        <v>1</v>
      </c>
      <c r="G286" s="292">
        <f t="shared" si="7"/>
        <v>944.40000000000009</v>
      </c>
      <c r="H286" s="293">
        <f t="shared" si="7"/>
        <v>1</v>
      </c>
      <c r="I286" s="295" t="s">
        <v>185</v>
      </c>
      <c r="J286" s="295" t="s">
        <v>72</v>
      </c>
      <c r="K286" s="385" t="s">
        <v>64</v>
      </c>
      <c r="L286" s="287"/>
      <c r="M286" s="287"/>
      <c r="N286" s="361"/>
      <c r="O286" s="362"/>
      <c r="P286" s="362"/>
    </row>
    <row r="287" spans="1:17" s="531" customFormat="1" ht="20.25" x14ac:dyDescent="0.3">
      <c r="A287" s="293"/>
      <c r="B287" s="291">
        <v>15</v>
      </c>
      <c r="C287" s="286"/>
      <c r="D287" s="287"/>
      <c r="E287" s="546">
        <v>944.4</v>
      </c>
      <c r="F287" s="295">
        <v>1</v>
      </c>
      <c r="G287" s="292">
        <f t="shared" si="7"/>
        <v>1.1368683772161603E-13</v>
      </c>
      <c r="H287" s="293">
        <f t="shared" si="7"/>
        <v>0</v>
      </c>
      <c r="I287" s="295" t="s">
        <v>178</v>
      </c>
      <c r="J287" s="295" t="s">
        <v>79</v>
      </c>
      <c r="K287" s="386" t="s">
        <v>64</v>
      </c>
      <c r="L287" s="514"/>
      <c r="M287" s="514"/>
      <c r="N287" s="516"/>
      <c r="O287" s="517"/>
      <c r="P287" s="517"/>
    </row>
    <row r="288" spans="1:17" s="360" customFormat="1" ht="18" x14ac:dyDescent="0.25">
      <c r="A288" s="293"/>
      <c r="B288" s="360">
        <v>16</v>
      </c>
      <c r="C288" s="726">
        <v>18536.25</v>
      </c>
      <c r="D288" s="727">
        <v>23</v>
      </c>
      <c r="E288" s="359"/>
      <c r="F288" s="295"/>
      <c r="G288" s="292">
        <f t="shared" si="7"/>
        <v>18536.25</v>
      </c>
      <c r="H288" s="293">
        <f t="shared" si="7"/>
        <v>23</v>
      </c>
      <c r="I288" s="295"/>
      <c r="J288" s="340" t="s">
        <v>101</v>
      </c>
      <c r="K288" s="386"/>
      <c r="L288" s="287"/>
      <c r="M288" s="287"/>
      <c r="N288" s="361"/>
      <c r="O288" s="362"/>
      <c r="P288" s="362"/>
    </row>
    <row r="289" spans="1:17" s="135" customFormat="1" ht="18" x14ac:dyDescent="0.25">
      <c r="A289" s="293"/>
      <c r="B289" s="135">
        <v>16</v>
      </c>
      <c r="C289" s="286"/>
      <c r="D289" s="287"/>
      <c r="E289" s="359">
        <v>811.79</v>
      </c>
      <c r="F289" s="295">
        <v>1</v>
      </c>
      <c r="G289" s="292">
        <f t="shared" si="7"/>
        <v>17724.46</v>
      </c>
      <c r="H289" s="293">
        <f t="shared" si="7"/>
        <v>22</v>
      </c>
      <c r="I289" s="295" t="s">
        <v>186</v>
      </c>
      <c r="J289" s="295" t="s">
        <v>65</v>
      </c>
      <c r="K289" s="386" t="s">
        <v>199</v>
      </c>
      <c r="L289" s="287"/>
      <c r="M289" s="287"/>
      <c r="N289" s="361"/>
      <c r="O289" s="362"/>
      <c r="P289" s="362"/>
      <c r="Q289" s="363"/>
    </row>
    <row r="290" spans="1:17" s="135" customFormat="1" ht="18" x14ac:dyDescent="0.25">
      <c r="A290" s="293"/>
      <c r="B290" s="135">
        <v>16</v>
      </c>
      <c r="C290" s="286"/>
      <c r="D290" s="287"/>
      <c r="E290" s="359">
        <v>853.06</v>
      </c>
      <c r="F290" s="295">
        <v>1</v>
      </c>
      <c r="G290" s="292">
        <f t="shared" si="7"/>
        <v>16871.399999999998</v>
      </c>
      <c r="H290" s="293">
        <f t="shared" si="7"/>
        <v>21</v>
      </c>
      <c r="I290" s="295" t="s">
        <v>186</v>
      </c>
      <c r="J290" s="295" t="s">
        <v>65</v>
      </c>
      <c r="K290" s="386" t="s">
        <v>199</v>
      </c>
      <c r="L290" s="287"/>
      <c r="M290" s="287"/>
      <c r="N290" s="361"/>
      <c r="O290" s="362"/>
      <c r="P290" s="362"/>
      <c r="Q290" s="363"/>
    </row>
    <row r="291" spans="1:17" s="135" customFormat="1" ht="18" x14ac:dyDescent="0.25">
      <c r="A291" s="293"/>
      <c r="B291" s="135">
        <v>16</v>
      </c>
      <c r="C291" s="286"/>
      <c r="D291" s="287"/>
      <c r="E291" s="359">
        <v>847.62</v>
      </c>
      <c r="F291" s="295">
        <v>1</v>
      </c>
      <c r="G291" s="292">
        <f t="shared" si="7"/>
        <v>16023.779999999997</v>
      </c>
      <c r="H291" s="293">
        <f t="shared" si="7"/>
        <v>20</v>
      </c>
      <c r="I291" s="295" t="s">
        <v>186</v>
      </c>
      <c r="J291" s="295" t="s">
        <v>65</v>
      </c>
      <c r="K291" s="386" t="s">
        <v>199</v>
      </c>
      <c r="L291" s="287"/>
      <c r="M291" s="287"/>
      <c r="N291" s="361"/>
      <c r="O291" s="362"/>
      <c r="P291" s="362"/>
      <c r="Q291" s="363"/>
    </row>
    <row r="292" spans="1:17" ht="18" x14ac:dyDescent="0.25">
      <c r="A292" s="293"/>
      <c r="B292" s="135">
        <v>16</v>
      </c>
      <c r="C292" s="286"/>
      <c r="D292" s="287"/>
      <c r="E292" s="359">
        <v>884.1</v>
      </c>
      <c r="F292" s="295">
        <v>1</v>
      </c>
      <c r="G292" s="292">
        <f t="shared" si="7"/>
        <v>15139.679999999997</v>
      </c>
      <c r="H292" s="293">
        <f t="shared" si="7"/>
        <v>19</v>
      </c>
      <c r="I292" s="295" t="s">
        <v>186</v>
      </c>
      <c r="J292" s="295" t="s">
        <v>65</v>
      </c>
      <c r="K292" s="386" t="s">
        <v>199</v>
      </c>
      <c r="L292" s="84"/>
      <c r="M292" s="335"/>
      <c r="N292" s="85"/>
      <c r="O292" s="82"/>
      <c r="P292" s="81"/>
      <c r="Q292" s="260"/>
    </row>
    <row r="293" spans="1:17" ht="18" x14ac:dyDescent="0.25">
      <c r="A293" s="293"/>
      <c r="B293" s="135">
        <v>16</v>
      </c>
      <c r="C293" s="286"/>
      <c r="D293" s="287"/>
      <c r="E293" s="359">
        <v>839.46</v>
      </c>
      <c r="F293" s="295">
        <v>1</v>
      </c>
      <c r="G293" s="292">
        <f t="shared" si="7"/>
        <v>14300.219999999998</v>
      </c>
      <c r="H293" s="293">
        <f t="shared" si="7"/>
        <v>18</v>
      </c>
      <c r="I293" s="295" t="s">
        <v>186</v>
      </c>
      <c r="J293" s="295" t="s">
        <v>65</v>
      </c>
      <c r="K293" s="386" t="s">
        <v>199</v>
      </c>
      <c r="L293" s="84"/>
      <c r="M293" s="84"/>
      <c r="N293" s="85"/>
      <c r="O293" s="82"/>
      <c r="P293" s="81"/>
      <c r="Q293" s="260"/>
    </row>
    <row r="294" spans="1:17" ht="18" x14ac:dyDescent="0.25">
      <c r="A294" s="293"/>
      <c r="B294" s="135">
        <v>16</v>
      </c>
      <c r="C294" s="286"/>
      <c r="D294" s="287"/>
      <c r="E294" s="359">
        <v>788.21</v>
      </c>
      <c r="F294" s="295">
        <v>1</v>
      </c>
      <c r="G294" s="292">
        <f t="shared" si="7"/>
        <v>13512.009999999998</v>
      </c>
      <c r="H294" s="293">
        <f t="shared" si="7"/>
        <v>17</v>
      </c>
      <c r="I294" s="295" t="s">
        <v>186</v>
      </c>
      <c r="J294" s="295" t="s">
        <v>65</v>
      </c>
      <c r="K294" s="386" t="s">
        <v>199</v>
      </c>
      <c r="L294" s="287"/>
      <c r="M294" s="84"/>
      <c r="N294" s="85"/>
      <c r="O294" s="82"/>
      <c r="P294" s="81"/>
      <c r="Q294" s="260"/>
    </row>
    <row r="295" spans="1:17" ht="18" x14ac:dyDescent="0.25">
      <c r="A295" s="293"/>
      <c r="B295" s="135">
        <v>16</v>
      </c>
      <c r="C295" s="286"/>
      <c r="D295" s="287"/>
      <c r="E295" s="359">
        <v>790.48</v>
      </c>
      <c r="F295" s="295">
        <v>1</v>
      </c>
      <c r="G295" s="292">
        <f t="shared" si="7"/>
        <v>12721.529999999999</v>
      </c>
      <c r="H295" s="293">
        <f t="shared" si="7"/>
        <v>16</v>
      </c>
      <c r="I295" s="295" t="s">
        <v>186</v>
      </c>
      <c r="J295" s="295" t="s">
        <v>65</v>
      </c>
      <c r="K295" s="386" t="s">
        <v>199</v>
      </c>
      <c r="L295" s="287"/>
      <c r="M295" s="84"/>
      <c r="N295" s="85"/>
      <c r="O295" s="82"/>
      <c r="P295" s="81"/>
      <c r="Q295" s="260"/>
    </row>
    <row r="296" spans="1:17" ht="18" x14ac:dyDescent="0.25">
      <c r="A296" s="293"/>
      <c r="B296" s="135">
        <v>16</v>
      </c>
      <c r="C296" s="286"/>
      <c r="D296" s="287"/>
      <c r="E296" s="359">
        <v>843.99</v>
      </c>
      <c r="F296" s="295">
        <v>1</v>
      </c>
      <c r="G296" s="292">
        <f t="shared" si="7"/>
        <v>11877.539999999999</v>
      </c>
      <c r="H296" s="293">
        <f t="shared" si="7"/>
        <v>15</v>
      </c>
      <c r="I296" s="295" t="s">
        <v>186</v>
      </c>
      <c r="J296" s="295" t="s">
        <v>65</v>
      </c>
      <c r="K296" s="386" t="s">
        <v>199</v>
      </c>
      <c r="L296" s="84"/>
      <c r="M296" s="84"/>
      <c r="N296" s="85"/>
      <c r="O296" s="82"/>
      <c r="P296" s="81"/>
      <c r="Q296" s="260"/>
    </row>
    <row r="297" spans="1:17" ht="18" x14ac:dyDescent="0.25">
      <c r="A297" s="293"/>
      <c r="B297" s="135">
        <v>16</v>
      </c>
      <c r="C297" s="286"/>
      <c r="D297" s="287"/>
      <c r="E297" s="359">
        <v>825.4</v>
      </c>
      <c r="F297" s="295">
        <v>1</v>
      </c>
      <c r="G297" s="292">
        <f t="shared" si="7"/>
        <v>11052.14</v>
      </c>
      <c r="H297" s="293">
        <f t="shared" si="7"/>
        <v>14</v>
      </c>
      <c r="I297" s="295" t="s">
        <v>186</v>
      </c>
      <c r="J297" s="295" t="s">
        <v>65</v>
      </c>
      <c r="K297" s="386" t="s">
        <v>199</v>
      </c>
      <c r="L297" s="84"/>
      <c r="M297" s="84"/>
      <c r="N297" s="85"/>
      <c r="O297" s="82"/>
      <c r="P297" s="81"/>
      <c r="Q297" s="260"/>
    </row>
    <row r="298" spans="1:17" ht="18" x14ac:dyDescent="0.25">
      <c r="A298" s="293"/>
      <c r="B298" s="135">
        <v>16</v>
      </c>
      <c r="C298" s="286"/>
      <c r="D298" s="287"/>
      <c r="E298" s="359">
        <v>841.27</v>
      </c>
      <c r="F298" s="295">
        <v>1</v>
      </c>
      <c r="G298" s="292">
        <f t="shared" si="7"/>
        <v>10210.869999999999</v>
      </c>
      <c r="H298" s="293">
        <f t="shared" si="7"/>
        <v>13</v>
      </c>
      <c r="I298" s="295" t="s">
        <v>186</v>
      </c>
      <c r="J298" s="295" t="s">
        <v>65</v>
      </c>
      <c r="K298" s="386" t="s">
        <v>199</v>
      </c>
      <c r="L298" s="84"/>
      <c r="M298" s="84"/>
      <c r="N298" s="85"/>
      <c r="O298" s="82"/>
      <c r="P298" s="81"/>
      <c r="Q298" s="260"/>
    </row>
    <row r="299" spans="1:17" ht="18" x14ac:dyDescent="0.25">
      <c r="A299" s="293"/>
      <c r="B299" s="135">
        <v>16</v>
      </c>
      <c r="C299" s="286"/>
      <c r="D299" s="287"/>
      <c r="E299" s="359">
        <v>775.06</v>
      </c>
      <c r="F299" s="295">
        <v>1</v>
      </c>
      <c r="G299" s="292">
        <f t="shared" si="7"/>
        <v>9435.81</v>
      </c>
      <c r="H299" s="293">
        <f t="shared" si="7"/>
        <v>12</v>
      </c>
      <c r="I299" s="295" t="s">
        <v>186</v>
      </c>
      <c r="J299" s="295" t="s">
        <v>65</v>
      </c>
      <c r="K299" s="386" t="s">
        <v>199</v>
      </c>
      <c r="L299" s="84"/>
      <c r="M299" s="84"/>
      <c r="N299" s="85"/>
      <c r="O299" s="82"/>
      <c r="P299" s="81"/>
      <c r="Q299" s="260"/>
    </row>
    <row r="300" spans="1:17" ht="18" x14ac:dyDescent="0.25">
      <c r="A300" s="293"/>
      <c r="B300" s="135">
        <v>16</v>
      </c>
      <c r="C300" s="286"/>
      <c r="D300" s="287"/>
      <c r="E300" s="359">
        <v>824.49</v>
      </c>
      <c r="F300" s="295">
        <v>1</v>
      </c>
      <c r="G300" s="292">
        <f t="shared" si="7"/>
        <v>8611.32</v>
      </c>
      <c r="H300" s="293">
        <f t="shared" si="7"/>
        <v>11</v>
      </c>
      <c r="I300" s="295" t="s">
        <v>186</v>
      </c>
      <c r="J300" s="295" t="s">
        <v>65</v>
      </c>
      <c r="K300" s="386" t="s">
        <v>199</v>
      </c>
      <c r="L300" s="84"/>
      <c r="M300" s="84"/>
      <c r="N300" s="85"/>
      <c r="O300" s="82"/>
      <c r="P300" s="81"/>
      <c r="Q300" s="260"/>
    </row>
    <row r="301" spans="1:17" ht="18" x14ac:dyDescent="0.25">
      <c r="A301" s="60"/>
      <c r="B301" s="135">
        <v>16</v>
      </c>
      <c r="C301" s="286"/>
      <c r="D301" s="287"/>
      <c r="E301" s="384">
        <v>842.18</v>
      </c>
      <c r="F301" s="295">
        <v>1</v>
      </c>
      <c r="G301" s="292">
        <f t="shared" si="7"/>
        <v>7769.1399999999994</v>
      </c>
      <c r="H301" s="293">
        <f t="shared" si="7"/>
        <v>10</v>
      </c>
      <c r="I301" s="295" t="s">
        <v>187</v>
      </c>
      <c r="J301" s="295" t="s">
        <v>65</v>
      </c>
      <c r="K301" s="386" t="s">
        <v>199</v>
      </c>
      <c r="L301" s="84"/>
      <c r="M301" s="84"/>
      <c r="N301" s="85"/>
      <c r="O301" s="82"/>
      <c r="P301" s="81"/>
      <c r="Q301" s="260"/>
    </row>
    <row r="302" spans="1:17" ht="18" x14ac:dyDescent="0.25">
      <c r="A302" s="60"/>
      <c r="B302" s="135">
        <v>16</v>
      </c>
      <c r="C302" s="286"/>
      <c r="D302" s="287"/>
      <c r="E302" s="384">
        <v>823.58</v>
      </c>
      <c r="F302" s="295">
        <v>1</v>
      </c>
      <c r="G302" s="292">
        <f t="shared" si="7"/>
        <v>6945.5599999999995</v>
      </c>
      <c r="H302" s="293">
        <f t="shared" si="7"/>
        <v>9</v>
      </c>
      <c r="I302" s="295" t="s">
        <v>187</v>
      </c>
      <c r="J302" s="295" t="s">
        <v>65</v>
      </c>
      <c r="K302" s="386" t="s">
        <v>199</v>
      </c>
      <c r="L302" s="84"/>
      <c r="M302" s="84"/>
      <c r="N302" s="85"/>
      <c r="O302" s="82"/>
      <c r="P302" s="81"/>
      <c r="Q302" s="260"/>
    </row>
    <row r="303" spans="1:17" ht="18" x14ac:dyDescent="0.25">
      <c r="A303" s="60"/>
      <c r="B303" s="135">
        <v>16</v>
      </c>
      <c r="C303" s="286"/>
      <c r="D303" s="287"/>
      <c r="E303" s="384">
        <v>756.01</v>
      </c>
      <c r="F303" s="295">
        <v>1</v>
      </c>
      <c r="G303" s="292">
        <f t="shared" si="7"/>
        <v>6189.5499999999993</v>
      </c>
      <c r="H303" s="293">
        <f t="shared" si="7"/>
        <v>8</v>
      </c>
      <c r="I303" s="295" t="s">
        <v>187</v>
      </c>
      <c r="J303" s="295" t="s">
        <v>65</v>
      </c>
      <c r="K303" s="386" t="s">
        <v>199</v>
      </c>
      <c r="L303" s="84"/>
      <c r="M303" s="84"/>
      <c r="N303" s="85"/>
      <c r="O303" s="82"/>
      <c r="P303" s="81"/>
      <c r="Q303" s="260"/>
    </row>
    <row r="304" spans="1:17" ht="18" x14ac:dyDescent="0.25">
      <c r="A304" s="60"/>
      <c r="B304" s="135">
        <v>16</v>
      </c>
      <c r="C304" s="286"/>
      <c r="D304" s="287"/>
      <c r="E304" s="384">
        <v>768.25</v>
      </c>
      <c r="F304" s="295">
        <v>1</v>
      </c>
      <c r="G304" s="292">
        <f t="shared" si="7"/>
        <v>5421.2999999999993</v>
      </c>
      <c r="H304" s="293">
        <f t="shared" si="7"/>
        <v>7</v>
      </c>
      <c r="I304" s="295" t="s">
        <v>187</v>
      </c>
      <c r="J304" s="295" t="s">
        <v>65</v>
      </c>
      <c r="K304" s="386" t="s">
        <v>199</v>
      </c>
      <c r="L304" s="84"/>
      <c r="M304" s="84"/>
      <c r="N304" s="85"/>
      <c r="O304" s="82"/>
      <c r="P304" s="81"/>
      <c r="Q304" s="260"/>
    </row>
    <row r="305" spans="1:17" ht="18" x14ac:dyDescent="0.25">
      <c r="A305" s="60"/>
      <c r="B305" s="135">
        <v>16</v>
      </c>
      <c r="C305" s="286"/>
      <c r="D305" s="287"/>
      <c r="E305" s="384">
        <v>740.59</v>
      </c>
      <c r="F305" s="295">
        <v>1</v>
      </c>
      <c r="G305" s="292">
        <f t="shared" si="7"/>
        <v>4680.7099999999991</v>
      </c>
      <c r="H305" s="293">
        <f t="shared" si="7"/>
        <v>6</v>
      </c>
      <c r="I305" s="295" t="s">
        <v>187</v>
      </c>
      <c r="J305" s="295" t="s">
        <v>65</v>
      </c>
      <c r="K305" s="386" t="s">
        <v>199</v>
      </c>
      <c r="L305" s="84"/>
      <c r="M305" s="84"/>
      <c r="N305" s="85"/>
      <c r="O305" s="82"/>
      <c r="P305" s="81"/>
      <c r="Q305" s="260"/>
    </row>
    <row r="306" spans="1:17" ht="18" x14ac:dyDescent="0.25">
      <c r="A306" s="60"/>
      <c r="B306" s="135">
        <v>16</v>
      </c>
      <c r="C306" s="286"/>
      <c r="D306" s="287"/>
      <c r="E306" s="384">
        <v>718.82</v>
      </c>
      <c r="F306" s="295">
        <v>1</v>
      </c>
      <c r="G306" s="292">
        <f t="shared" si="7"/>
        <v>3961.889999999999</v>
      </c>
      <c r="H306" s="293">
        <f t="shared" si="7"/>
        <v>5</v>
      </c>
      <c r="I306" s="295" t="s">
        <v>187</v>
      </c>
      <c r="J306" s="295" t="s">
        <v>65</v>
      </c>
      <c r="K306" s="386" t="s">
        <v>199</v>
      </c>
      <c r="L306" s="84"/>
      <c r="M306" s="84"/>
      <c r="N306" s="85"/>
      <c r="O306" s="82"/>
      <c r="P306" s="81"/>
      <c r="Q306" s="260"/>
    </row>
    <row r="307" spans="1:17" ht="18" x14ac:dyDescent="0.25">
      <c r="A307" s="60"/>
      <c r="B307" s="135">
        <v>16</v>
      </c>
      <c r="C307" s="286"/>
      <c r="D307" s="287"/>
      <c r="E307" s="384">
        <v>756.46</v>
      </c>
      <c r="F307" s="295">
        <v>1</v>
      </c>
      <c r="G307" s="292">
        <f t="shared" si="7"/>
        <v>3205.4299999999989</v>
      </c>
      <c r="H307" s="293">
        <f t="shared" si="7"/>
        <v>4</v>
      </c>
      <c r="I307" s="295" t="s">
        <v>187</v>
      </c>
      <c r="J307" s="295" t="s">
        <v>65</v>
      </c>
      <c r="K307" s="386" t="s">
        <v>199</v>
      </c>
      <c r="L307" s="84"/>
      <c r="M307" s="84"/>
      <c r="N307" s="85"/>
      <c r="O307" s="82"/>
      <c r="P307" s="81"/>
      <c r="Q307" s="260"/>
    </row>
    <row r="308" spans="1:17" ht="18" x14ac:dyDescent="0.25">
      <c r="A308" s="60"/>
      <c r="B308" s="135">
        <v>16</v>
      </c>
      <c r="C308" s="286"/>
      <c r="D308" s="287"/>
      <c r="E308" s="384">
        <v>829.93</v>
      </c>
      <c r="F308" s="295">
        <v>1</v>
      </c>
      <c r="G308" s="292">
        <f t="shared" si="7"/>
        <v>2375.4999999999991</v>
      </c>
      <c r="H308" s="293">
        <f t="shared" si="7"/>
        <v>3</v>
      </c>
      <c r="I308" s="295" t="s">
        <v>187</v>
      </c>
      <c r="J308" s="295" t="s">
        <v>65</v>
      </c>
      <c r="K308" s="386" t="s">
        <v>199</v>
      </c>
      <c r="L308" s="84"/>
      <c r="M308" s="84"/>
      <c r="N308" s="85"/>
      <c r="O308" s="82"/>
      <c r="P308" s="81"/>
      <c r="Q308" s="260"/>
    </row>
    <row r="309" spans="1:17" ht="18" x14ac:dyDescent="0.25">
      <c r="A309" s="60"/>
      <c r="B309" s="135">
        <v>16</v>
      </c>
      <c r="C309" s="286"/>
      <c r="D309" s="287"/>
      <c r="E309" s="384">
        <v>819.5</v>
      </c>
      <c r="F309" s="295">
        <v>1</v>
      </c>
      <c r="G309" s="292">
        <f t="shared" si="7"/>
        <v>1555.9999999999991</v>
      </c>
      <c r="H309" s="293">
        <f t="shared" si="7"/>
        <v>2</v>
      </c>
      <c r="I309" s="295" t="s">
        <v>187</v>
      </c>
      <c r="J309" s="295" t="s">
        <v>65</v>
      </c>
      <c r="K309" s="386" t="s">
        <v>199</v>
      </c>
      <c r="L309" s="84"/>
      <c r="M309" s="84"/>
      <c r="N309" s="85"/>
      <c r="O309" s="82"/>
      <c r="P309" s="81"/>
      <c r="Q309" s="260"/>
    </row>
    <row r="310" spans="1:17" ht="18" x14ac:dyDescent="0.25">
      <c r="A310" s="60"/>
      <c r="B310" s="135">
        <v>16</v>
      </c>
      <c r="C310" s="286"/>
      <c r="D310" s="287"/>
      <c r="E310" s="384">
        <v>736.05</v>
      </c>
      <c r="F310" s="295">
        <v>1</v>
      </c>
      <c r="G310" s="292">
        <f t="shared" si="7"/>
        <v>819.94999999999914</v>
      </c>
      <c r="H310" s="293">
        <f t="shared" si="7"/>
        <v>1</v>
      </c>
      <c r="I310" s="295" t="s">
        <v>187</v>
      </c>
      <c r="J310" s="295" t="s">
        <v>65</v>
      </c>
      <c r="K310" s="386" t="s">
        <v>199</v>
      </c>
      <c r="L310" s="84"/>
      <c r="M310" s="84"/>
      <c r="N310" s="85"/>
      <c r="O310" s="82"/>
      <c r="P310" s="81"/>
      <c r="Q310" s="260"/>
    </row>
    <row r="311" spans="1:17" ht="18" x14ac:dyDescent="0.25">
      <c r="A311" s="60"/>
      <c r="B311" s="135">
        <v>16</v>
      </c>
      <c r="C311" s="286"/>
      <c r="D311" s="287"/>
      <c r="E311" s="384">
        <v>819.95</v>
      </c>
      <c r="F311" s="295">
        <v>1</v>
      </c>
      <c r="G311" s="292">
        <f t="shared" si="7"/>
        <v>-9.0949470177292824E-13</v>
      </c>
      <c r="H311" s="293">
        <f t="shared" si="7"/>
        <v>0</v>
      </c>
      <c r="I311" s="295" t="s">
        <v>187</v>
      </c>
      <c r="J311" s="295" t="s">
        <v>65</v>
      </c>
      <c r="K311" s="386" t="s">
        <v>199</v>
      </c>
      <c r="L311" s="84"/>
      <c r="M311" s="84"/>
      <c r="N311" s="85"/>
      <c r="O311" s="82"/>
      <c r="P311" s="81"/>
      <c r="Q311" s="260"/>
    </row>
    <row r="312" spans="1:17" ht="18" x14ac:dyDescent="0.25">
      <c r="A312" s="60"/>
      <c r="B312" s="295">
        <v>16</v>
      </c>
      <c r="C312" s="286">
        <v>19400.8</v>
      </c>
      <c r="D312" s="287">
        <v>21</v>
      </c>
      <c r="E312" s="384"/>
      <c r="F312" s="295"/>
      <c r="G312" s="292">
        <f t="shared" si="7"/>
        <v>19400.8</v>
      </c>
      <c r="H312" s="293">
        <f t="shared" si="7"/>
        <v>21</v>
      </c>
      <c r="I312" s="295"/>
      <c r="J312" s="143" t="s">
        <v>102</v>
      </c>
      <c r="K312" s="237"/>
      <c r="L312" s="84"/>
      <c r="M312" s="84"/>
      <c r="N312" s="85"/>
      <c r="O312" s="82"/>
      <c r="P312" s="81"/>
      <c r="Q312" s="260"/>
    </row>
    <row r="313" spans="1:17" ht="18" x14ac:dyDescent="0.25">
      <c r="A313" s="60"/>
      <c r="B313" s="164">
        <v>16</v>
      </c>
      <c r="C313" s="286"/>
      <c r="D313" s="287"/>
      <c r="E313" s="370">
        <v>938.5</v>
      </c>
      <c r="F313" s="295">
        <v>1</v>
      </c>
      <c r="G313" s="292">
        <f t="shared" si="7"/>
        <v>18462.3</v>
      </c>
      <c r="H313" s="293">
        <f t="shared" si="7"/>
        <v>20</v>
      </c>
      <c r="I313" s="295" t="s">
        <v>191</v>
      </c>
      <c r="J313" s="164" t="s">
        <v>72</v>
      </c>
      <c r="K313" s="237" t="s">
        <v>64</v>
      </c>
      <c r="L313" s="84"/>
      <c r="M313" s="84"/>
      <c r="N313" s="85"/>
      <c r="O313" s="82"/>
      <c r="P313" s="81"/>
      <c r="Q313" s="260"/>
    </row>
    <row r="314" spans="1:17" ht="18" x14ac:dyDescent="0.25">
      <c r="A314" s="60"/>
      <c r="B314" s="164">
        <v>16</v>
      </c>
      <c r="C314" s="286"/>
      <c r="D314" s="287"/>
      <c r="E314" s="370">
        <v>938.5</v>
      </c>
      <c r="F314" s="295">
        <v>1</v>
      </c>
      <c r="G314" s="292">
        <f t="shared" si="7"/>
        <v>17523.8</v>
      </c>
      <c r="H314" s="293">
        <f t="shared" si="7"/>
        <v>19</v>
      </c>
      <c r="I314" s="295" t="s">
        <v>192</v>
      </c>
      <c r="J314" s="164" t="s">
        <v>72</v>
      </c>
      <c r="K314" s="237" t="s">
        <v>64</v>
      </c>
      <c r="L314" s="84"/>
      <c r="M314" s="84"/>
      <c r="N314" s="85"/>
      <c r="O314" s="82"/>
      <c r="P314" s="82"/>
      <c r="Q314" s="261"/>
    </row>
    <row r="315" spans="1:17" ht="18" x14ac:dyDescent="0.25">
      <c r="A315" s="60"/>
      <c r="B315" s="164"/>
      <c r="C315" s="286"/>
      <c r="D315" s="287"/>
      <c r="E315" s="370">
        <v>944.4</v>
      </c>
      <c r="F315" s="295">
        <v>1</v>
      </c>
      <c r="G315" s="292">
        <f>G314-E315+C315</f>
        <v>16579.399999999998</v>
      </c>
      <c r="H315" s="293">
        <f t="shared" ref="H315:H378" si="8">H314-F315+D315</f>
        <v>18</v>
      </c>
      <c r="I315" s="340" t="s">
        <v>190</v>
      </c>
      <c r="J315" s="143" t="s">
        <v>73</v>
      </c>
      <c r="K315" s="237" t="s">
        <v>64</v>
      </c>
      <c r="L315" s="84"/>
      <c r="M315" s="335"/>
      <c r="N315" s="85"/>
      <c r="O315" s="82"/>
      <c r="P315" s="82"/>
      <c r="Q315" s="261"/>
    </row>
    <row r="316" spans="1:17" ht="18" x14ac:dyDescent="0.25">
      <c r="A316" s="60"/>
      <c r="B316" s="164">
        <v>16</v>
      </c>
      <c r="C316" s="286"/>
      <c r="D316" s="287"/>
      <c r="E316" s="370">
        <v>875.9</v>
      </c>
      <c r="F316" s="295">
        <v>1</v>
      </c>
      <c r="G316" s="292">
        <f t="shared" ref="G316:G379" si="9">G315-E316+C316</f>
        <v>15703.499999999998</v>
      </c>
      <c r="H316" s="293">
        <f t="shared" si="8"/>
        <v>17</v>
      </c>
      <c r="I316" s="295" t="s">
        <v>190</v>
      </c>
      <c r="J316" s="164" t="s">
        <v>73</v>
      </c>
      <c r="K316" s="237" t="s">
        <v>64</v>
      </c>
      <c r="L316" s="84"/>
      <c r="M316" s="84"/>
      <c r="N316" s="85"/>
      <c r="O316" s="82"/>
      <c r="P316" s="82"/>
      <c r="Q316" s="261"/>
    </row>
    <row r="317" spans="1:17" ht="18" x14ac:dyDescent="0.25">
      <c r="A317" s="60"/>
      <c r="B317" s="164">
        <v>16</v>
      </c>
      <c r="C317" s="286"/>
      <c r="D317" s="287"/>
      <c r="E317" s="370">
        <v>945.7</v>
      </c>
      <c r="F317" s="295">
        <v>1</v>
      </c>
      <c r="G317" s="292">
        <f t="shared" si="9"/>
        <v>14757.799999999997</v>
      </c>
      <c r="H317" s="293">
        <f t="shared" si="8"/>
        <v>16</v>
      </c>
      <c r="I317" s="295" t="s">
        <v>192</v>
      </c>
      <c r="J317" s="164" t="s">
        <v>72</v>
      </c>
      <c r="K317" s="237" t="s">
        <v>64</v>
      </c>
      <c r="L317" s="84"/>
      <c r="M317" s="84"/>
      <c r="N317" s="85"/>
      <c r="O317" s="82"/>
      <c r="P317" s="82"/>
      <c r="Q317" s="261"/>
    </row>
    <row r="318" spans="1:17" ht="18" x14ac:dyDescent="0.25">
      <c r="A318" s="60"/>
      <c r="B318" s="164">
        <v>16</v>
      </c>
      <c r="C318" s="286"/>
      <c r="D318" s="287"/>
      <c r="E318" s="370">
        <v>943.9</v>
      </c>
      <c r="F318" s="295">
        <v>1</v>
      </c>
      <c r="G318" s="292">
        <f t="shared" si="9"/>
        <v>13813.899999999998</v>
      </c>
      <c r="H318" s="293">
        <f t="shared" si="8"/>
        <v>15</v>
      </c>
      <c r="I318" s="295" t="s">
        <v>190</v>
      </c>
      <c r="J318" s="164" t="s">
        <v>73</v>
      </c>
      <c r="K318" s="237" t="s">
        <v>64</v>
      </c>
      <c r="L318" s="84"/>
      <c r="M318" s="84"/>
      <c r="N318" s="85"/>
      <c r="O318" s="82"/>
      <c r="P318" s="82"/>
      <c r="Q318" s="261"/>
    </row>
    <row r="319" spans="1:17" ht="18" x14ac:dyDescent="0.25">
      <c r="A319" s="60"/>
      <c r="B319" s="164">
        <v>16</v>
      </c>
      <c r="C319" s="286"/>
      <c r="D319" s="287"/>
      <c r="E319" s="370">
        <v>914</v>
      </c>
      <c r="F319" s="295">
        <v>1</v>
      </c>
      <c r="G319" s="292">
        <f t="shared" si="9"/>
        <v>12899.899999999998</v>
      </c>
      <c r="H319" s="293">
        <f t="shared" si="8"/>
        <v>14</v>
      </c>
      <c r="I319" s="295" t="s">
        <v>190</v>
      </c>
      <c r="J319" s="164" t="s">
        <v>73</v>
      </c>
      <c r="K319" s="237" t="s">
        <v>64</v>
      </c>
      <c r="L319" s="84"/>
      <c r="M319" s="84"/>
      <c r="N319" s="85"/>
      <c r="O319" s="82"/>
      <c r="P319" s="82"/>
      <c r="Q319" s="261"/>
    </row>
    <row r="320" spans="1:17" ht="18" x14ac:dyDescent="0.25">
      <c r="A320" s="293"/>
      <c r="B320" s="164"/>
      <c r="C320" s="286"/>
      <c r="D320" s="287"/>
      <c r="E320" s="370">
        <v>889.5</v>
      </c>
      <c r="F320" s="295">
        <v>1</v>
      </c>
      <c r="G320" s="292">
        <f t="shared" si="9"/>
        <v>12010.399999999998</v>
      </c>
      <c r="H320" s="293">
        <f t="shared" si="8"/>
        <v>13</v>
      </c>
      <c r="I320" s="295" t="s">
        <v>188</v>
      </c>
      <c r="J320" s="164" t="s">
        <v>71</v>
      </c>
      <c r="K320" s="237" t="s">
        <v>64</v>
      </c>
      <c r="L320" s="84"/>
      <c r="M320" s="84"/>
      <c r="N320" s="85"/>
      <c r="O320" s="82"/>
      <c r="P320" s="82"/>
      <c r="Q320" s="261"/>
    </row>
    <row r="321" spans="1:17" ht="18" x14ac:dyDescent="0.25">
      <c r="A321" s="293"/>
      <c r="B321" s="164"/>
      <c r="C321" s="286"/>
      <c r="D321" s="287"/>
      <c r="E321" s="370">
        <v>931.2</v>
      </c>
      <c r="F321" s="295">
        <v>1</v>
      </c>
      <c r="G321" s="292">
        <f t="shared" si="9"/>
        <v>11079.199999999997</v>
      </c>
      <c r="H321" s="293">
        <f t="shared" si="8"/>
        <v>12</v>
      </c>
      <c r="I321" s="295" t="s">
        <v>188</v>
      </c>
      <c r="J321" s="164" t="s">
        <v>71</v>
      </c>
      <c r="K321" s="237" t="s">
        <v>64</v>
      </c>
      <c r="L321" s="84"/>
      <c r="M321" s="84"/>
      <c r="N321" s="85"/>
      <c r="O321" s="82"/>
      <c r="P321" s="82"/>
      <c r="Q321" s="261"/>
    </row>
    <row r="322" spans="1:17" ht="18" x14ac:dyDescent="0.25">
      <c r="A322" s="60"/>
      <c r="B322" s="164">
        <v>18</v>
      </c>
      <c r="C322" s="286"/>
      <c r="D322" s="287"/>
      <c r="E322" s="370">
        <v>945.7</v>
      </c>
      <c r="F322" s="295">
        <v>1</v>
      </c>
      <c r="G322" s="292">
        <f t="shared" si="9"/>
        <v>10133.499999999996</v>
      </c>
      <c r="H322" s="293">
        <f t="shared" si="8"/>
        <v>11</v>
      </c>
      <c r="I322" s="295" t="s">
        <v>216</v>
      </c>
      <c r="J322" s="164" t="s">
        <v>72</v>
      </c>
      <c r="K322" s="237" t="s">
        <v>64</v>
      </c>
      <c r="L322" s="84"/>
      <c r="M322" s="84"/>
      <c r="N322" s="85"/>
      <c r="O322" s="82"/>
      <c r="P322" s="82"/>
      <c r="Q322" s="261"/>
    </row>
    <row r="323" spans="1:17" ht="18" x14ac:dyDescent="0.25">
      <c r="A323" s="60"/>
      <c r="B323" s="164">
        <v>18</v>
      </c>
      <c r="C323" s="286"/>
      <c r="D323" s="287"/>
      <c r="E323" s="370">
        <v>940.7</v>
      </c>
      <c r="F323" s="295">
        <v>1</v>
      </c>
      <c r="G323" s="292">
        <f t="shared" si="9"/>
        <v>9192.7999999999956</v>
      </c>
      <c r="H323" s="293">
        <f t="shared" si="8"/>
        <v>10</v>
      </c>
      <c r="I323" s="295" t="s">
        <v>216</v>
      </c>
      <c r="J323" s="164" t="s">
        <v>72</v>
      </c>
      <c r="K323" s="237" t="s">
        <v>64</v>
      </c>
      <c r="L323" s="84"/>
      <c r="M323" s="84"/>
      <c r="N323" s="85"/>
      <c r="O323" s="82"/>
      <c r="P323" s="82"/>
      <c r="Q323" s="261"/>
    </row>
    <row r="324" spans="1:17" ht="18" x14ac:dyDescent="0.25">
      <c r="A324" s="60"/>
      <c r="B324" s="164">
        <v>16</v>
      </c>
      <c r="C324" s="286"/>
      <c r="D324" s="287"/>
      <c r="E324" s="370">
        <v>897.2</v>
      </c>
      <c r="F324" s="295">
        <v>1</v>
      </c>
      <c r="G324" s="292">
        <f t="shared" si="9"/>
        <v>8295.5999999999949</v>
      </c>
      <c r="H324" s="293">
        <f t="shared" si="8"/>
        <v>9</v>
      </c>
      <c r="I324" s="295" t="s">
        <v>190</v>
      </c>
      <c r="J324" s="164" t="s">
        <v>73</v>
      </c>
      <c r="K324" s="237" t="s">
        <v>64</v>
      </c>
      <c r="L324" s="84"/>
      <c r="M324" s="84"/>
      <c r="N324" s="85"/>
      <c r="O324" s="82"/>
      <c r="P324" s="82"/>
      <c r="Q324" s="261"/>
    </row>
    <row r="325" spans="1:17" ht="18" x14ac:dyDescent="0.25">
      <c r="A325" s="60"/>
      <c r="B325" s="164"/>
      <c r="C325" s="286"/>
      <c r="D325" s="287"/>
      <c r="E325" s="370">
        <v>934.8</v>
      </c>
      <c r="F325" s="295">
        <v>1</v>
      </c>
      <c r="G325" s="292">
        <f t="shared" si="9"/>
        <v>7360.7999999999947</v>
      </c>
      <c r="H325" s="293">
        <f t="shared" si="8"/>
        <v>8</v>
      </c>
      <c r="I325" s="295" t="s">
        <v>216</v>
      </c>
      <c r="J325" s="210" t="s">
        <v>72</v>
      </c>
      <c r="K325" s="237" t="s">
        <v>64</v>
      </c>
      <c r="L325" s="84"/>
      <c r="M325" s="84"/>
      <c r="N325" s="85"/>
      <c r="O325" s="82"/>
      <c r="P325" s="82"/>
      <c r="Q325" s="261"/>
    </row>
    <row r="326" spans="1:17" ht="18" x14ac:dyDescent="0.25">
      <c r="A326" s="60"/>
      <c r="B326" s="164">
        <v>16</v>
      </c>
      <c r="C326" s="286"/>
      <c r="D326" s="287"/>
      <c r="E326" s="370">
        <v>947.5</v>
      </c>
      <c r="F326" s="295">
        <v>1</v>
      </c>
      <c r="G326" s="292">
        <f t="shared" si="9"/>
        <v>6413.2999999999947</v>
      </c>
      <c r="H326" s="293">
        <f t="shared" si="8"/>
        <v>7</v>
      </c>
      <c r="I326" s="295" t="s">
        <v>190</v>
      </c>
      <c r="J326" s="210" t="s">
        <v>73</v>
      </c>
      <c r="K326" s="237" t="s">
        <v>64</v>
      </c>
      <c r="L326" s="84"/>
      <c r="M326" s="84"/>
      <c r="N326" s="85"/>
      <c r="O326" s="82"/>
      <c r="P326" s="82"/>
      <c r="Q326" s="261"/>
    </row>
    <row r="327" spans="1:17" ht="18" x14ac:dyDescent="0.25">
      <c r="A327" s="60"/>
      <c r="B327" s="164">
        <v>18</v>
      </c>
      <c r="C327" s="286"/>
      <c r="D327" s="287"/>
      <c r="E327" s="370">
        <v>935.8</v>
      </c>
      <c r="F327" s="295">
        <v>1</v>
      </c>
      <c r="G327" s="292">
        <f t="shared" si="9"/>
        <v>5477.4999999999945</v>
      </c>
      <c r="H327" s="293">
        <f t="shared" si="8"/>
        <v>6</v>
      </c>
      <c r="I327" s="295" t="s">
        <v>216</v>
      </c>
      <c r="J327" s="210" t="s">
        <v>72</v>
      </c>
      <c r="K327" s="237" t="s">
        <v>64</v>
      </c>
      <c r="L327" s="84"/>
      <c r="M327" s="84"/>
      <c r="N327" s="361"/>
      <c r="O327" s="362"/>
      <c r="P327" s="82"/>
      <c r="Q327" s="261"/>
    </row>
    <row r="328" spans="1:17" ht="18" x14ac:dyDescent="0.25">
      <c r="A328" s="60"/>
      <c r="B328" s="164">
        <v>18</v>
      </c>
      <c r="C328" s="286"/>
      <c r="D328" s="287"/>
      <c r="E328" s="370">
        <v>933</v>
      </c>
      <c r="F328" s="295">
        <v>1</v>
      </c>
      <c r="G328" s="292">
        <f t="shared" si="9"/>
        <v>4544.4999999999945</v>
      </c>
      <c r="H328" s="293">
        <f t="shared" si="8"/>
        <v>5</v>
      </c>
      <c r="I328" s="295" t="s">
        <v>214</v>
      </c>
      <c r="J328" s="210" t="s">
        <v>65</v>
      </c>
      <c r="K328" s="237" t="s">
        <v>64</v>
      </c>
      <c r="L328" s="84"/>
      <c r="M328" s="84"/>
      <c r="N328" s="361"/>
      <c r="O328" s="362"/>
      <c r="P328" s="82"/>
      <c r="Q328" s="261"/>
    </row>
    <row r="329" spans="1:17" ht="18" x14ac:dyDescent="0.25">
      <c r="A329" s="60"/>
      <c r="B329" s="164">
        <v>18</v>
      </c>
      <c r="C329" s="286"/>
      <c r="D329" s="287"/>
      <c r="E329" s="370">
        <v>886.8</v>
      </c>
      <c r="F329" s="295">
        <v>1</v>
      </c>
      <c r="G329" s="292">
        <f t="shared" si="9"/>
        <v>3657.6999999999944</v>
      </c>
      <c r="H329" s="293">
        <f t="shared" si="8"/>
        <v>4</v>
      </c>
      <c r="I329" s="295" t="s">
        <v>215</v>
      </c>
      <c r="J329" s="210" t="s">
        <v>73</v>
      </c>
      <c r="K329" s="237" t="s">
        <v>64</v>
      </c>
      <c r="L329" s="84"/>
      <c r="M329" s="84"/>
      <c r="N329" s="361"/>
      <c r="O329" s="362"/>
      <c r="P329" s="82"/>
      <c r="Q329" s="261"/>
    </row>
    <row r="330" spans="1:17" ht="18" x14ac:dyDescent="0.25">
      <c r="A330" s="60"/>
      <c r="B330" s="164">
        <v>18</v>
      </c>
      <c r="C330" s="286"/>
      <c r="D330" s="287"/>
      <c r="E330" s="370">
        <v>948.9</v>
      </c>
      <c r="F330" s="295">
        <v>1</v>
      </c>
      <c r="G330" s="292">
        <f t="shared" si="9"/>
        <v>2708.7999999999943</v>
      </c>
      <c r="H330" s="293">
        <f t="shared" si="8"/>
        <v>3</v>
      </c>
      <c r="I330" s="295" t="s">
        <v>215</v>
      </c>
      <c r="J330" s="210" t="s">
        <v>73</v>
      </c>
      <c r="K330" s="237" t="s">
        <v>64</v>
      </c>
      <c r="L330" s="84"/>
      <c r="M330" s="84"/>
      <c r="N330" s="361"/>
      <c r="O330" s="362"/>
      <c r="P330" s="82"/>
      <c r="Q330" s="261"/>
    </row>
    <row r="331" spans="1:17" ht="18" x14ac:dyDescent="0.25">
      <c r="A331" s="60"/>
      <c r="B331" s="164">
        <v>18</v>
      </c>
      <c r="C331" s="286"/>
      <c r="D331" s="287"/>
      <c r="E331" s="370">
        <v>933.9</v>
      </c>
      <c r="F331" s="295">
        <v>1</v>
      </c>
      <c r="G331" s="292">
        <f t="shared" si="9"/>
        <v>1774.8999999999942</v>
      </c>
      <c r="H331" s="293">
        <f t="shared" si="8"/>
        <v>2</v>
      </c>
      <c r="I331" s="295" t="s">
        <v>190</v>
      </c>
      <c r="J331" s="210" t="s">
        <v>73</v>
      </c>
      <c r="K331" s="237" t="s">
        <v>64</v>
      </c>
      <c r="L331" s="84"/>
      <c r="M331" s="84"/>
      <c r="N331" s="361"/>
      <c r="O331" s="362"/>
      <c r="P331" s="82"/>
      <c r="Q331" s="261"/>
    </row>
    <row r="332" spans="1:17" ht="18" x14ac:dyDescent="0.25">
      <c r="A332" s="60"/>
      <c r="B332" s="164">
        <v>18</v>
      </c>
      <c r="C332" s="286"/>
      <c r="D332" s="287"/>
      <c r="E332" s="370">
        <v>883.1</v>
      </c>
      <c r="F332" s="295">
        <v>1</v>
      </c>
      <c r="G332" s="292">
        <f t="shared" si="9"/>
        <v>891.79999999999416</v>
      </c>
      <c r="H332" s="293">
        <f t="shared" si="8"/>
        <v>1</v>
      </c>
      <c r="I332" s="295" t="s">
        <v>192</v>
      </c>
      <c r="J332" s="210" t="s">
        <v>72</v>
      </c>
      <c r="K332" s="237" t="s">
        <v>64</v>
      </c>
      <c r="L332" s="84"/>
      <c r="M332" s="84"/>
      <c r="N332" s="361"/>
      <c r="O332" s="362"/>
      <c r="P332" s="82"/>
      <c r="Q332" s="261"/>
    </row>
    <row r="333" spans="1:17" ht="18" x14ac:dyDescent="0.25">
      <c r="A333" s="60"/>
      <c r="B333" s="164">
        <v>18</v>
      </c>
      <c r="C333" s="286"/>
      <c r="D333" s="287"/>
      <c r="E333" s="370">
        <v>891.8</v>
      </c>
      <c r="F333" s="295">
        <v>1</v>
      </c>
      <c r="G333" s="292">
        <f>G332-E333+C333</f>
        <v>-5.7980287238024175E-12</v>
      </c>
      <c r="H333" s="293">
        <f t="shared" si="8"/>
        <v>0</v>
      </c>
      <c r="I333" s="295" t="s">
        <v>192</v>
      </c>
      <c r="J333" s="210" t="s">
        <v>72</v>
      </c>
      <c r="K333" s="237" t="s">
        <v>64</v>
      </c>
      <c r="L333" s="84"/>
      <c r="M333" s="84"/>
      <c r="N333" s="361"/>
      <c r="O333" s="362"/>
      <c r="P333" s="82"/>
      <c r="Q333" s="261"/>
    </row>
    <row r="334" spans="1:17" ht="18" x14ac:dyDescent="0.25">
      <c r="A334" s="60"/>
      <c r="B334" s="164">
        <v>19</v>
      </c>
      <c r="C334" s="734">
        <v>18535.14</v>
      </c>
      <c r="D334" s="735">
        <v>23</v>
      </c>
      <c r="E334" s="384"/>
      <c r="F334" s="295"/>
      <c r="G334" s="292">
        <f t="shared" si="9"/>
        <v>18535.139999999992</v>
      </c>
      <c r="H334" s="293">
        <f t="shared" si="8"/>
        <v>23</v>
      </c>
      <c r="I334" s="295"/>
      <c r="J334" s="558" t="s">
        <v>101</v>
      </c>
      <c r="K334" s="237"/>
      <c r="L334" s="9"/>
      <c r="M334" s="84"/>
      <c r="N334" s="361"/>
      <c r="O334" s="362"/>
      <c r="P334" s="82"/>
      <c r="Q334" s="261"/>
    </row>
    <row r="335" spans="1:17" ht="18" x14ac:dyDescent="0.25">
      <c r="A335" s="60"/>
      <c r="B335" s="164">
        <v>19</v>
      </c>
      <c r="C335" s="292"/>
      <c r="D335" s="293"/>
      <c r="E335" s="384">
        <v>820.86</v>
      </c>
      <c r="F335" s="295">
        <v>1</v>
      </c>
      <c r="G335" s="292">
        <f t="shared" si="9"/>
        <v>17714.279999999992</v>
      </c>
      <c r="H335" s="293">
        <f t="shared" si="8"/>
        <v>22</v>
      </c>
      <c r="I335" s="295" t="s">
        <v>220</v>
      </c>
      <c r="J335" s="210" t="s">
        <v>65</v>
      </c>
      <c r="K335" s="237" t="s">
        <v>78</v>
      </c>
      <c r="L335" s="9"/>
      <c r="M335" s="84"/>
      <c r="N335" s="361"/>
      <c r="O335" s="362"/>
      <c r="P335" s="82"/>
      <c r="Q335" s="261"/>
    </row>
    <row r="336" spans="1:17" ht="18" x14ac:dyDescent="0.25">
      <c r="A336" s="60"/>
      <c r="B336" s="164">
        <v>19</v>
      </c>
      <c r="C336" s="292"/>
      <c r="D336" s="293"/>
      <c r="E336" s="384">
        <v>858.96</v>
      </c>
      <c r="F336" s="295">
        <v>1</v>
      </c>
      <c r="G336" s="292">
        <f t="shared" si="9"/>
        <v>16855.319999999992</v>
      </c>
      <c r="H336" s="293">
        <f t="shared" si="8"/>
        <v>21</v>
      </c>
      <c r="I336" s="295" t="s">
        <v>220</v>
      </c>
      <c r="J336" s="210" t="s">
        <v>65</v>
      </c>
      <c r="K336" s="237" t="s">
        <v>78</v>
      </c>
      <c r="L336" s="9"/>
      <c r="M336" s="84"/>
      <c r="N336" s="361"/>
      <c r="O336" s="362"/>
      <c r="P336" s="82"/>
      <c r="Q336" s="261"/>
    </row>
    <row r="337" spans="1:17" ht="18" x14ac:dyDescent="0.25">
      <c r="A337" s="60"/>
      <c r="B337" s="164">
        <v>19</v>
      </c>
      <c r="C337" s="347"/>
      <c r="D337" s="346"/>
      <c r="E337" s="384">
        <v>753.74</v>
      </c>
      <c r="F337" s="295">
        <v>1</v>
      </c>
      <c r="G337" s="292">
        <f t="shared" si="9"/>
        <v>16101.579999999993</v>
      </c>
      <c r="H337" s="293">
        <f t="shared" si="8"/>
        <v>20</v>
      </c>
      <c r="I337" s="295" t="s">
        <v>220</v>
      </c>
      <c r="J337" s="210" t="s">
        <v>65</v>
      </c>
      <c r="K337" s="237" t="s">
        <v>78</v>
      </c>
      <c r="L337" s="236"/>
      <c r="M337" s="335"/>
      <c r="N337" s="361"/>
      <c r="O337" s="362"/>
      <c r="P337" s="82"/>
      <c r="Q337" s="261"/>
    </row>
    <row r="338" spans="1:17" ht="18" x14ac:dyDescent="0.25">
      <c r="A338" s="293"/>
      <c r="B338" s="164">
        <v>19</v>
      </c>
      <c r="C338" s="292"/>
      <c r="D338" s="293"/>
      <c r="E338" s="384">
        <v>839.91</v>
      </c>
      <c r="F338" s="295">
        <v>1</v>
      </c>
      <c r="G338" s="292">
        <f t="shared" si="9"/>
        <v>15261.669999999993</v>
      </c>
      <c r="H338" s="293">
        <f t="shared" si="8"/>
        <v>19</v>
      </c>
      <c r="I338" s="295" t="s">
        <v>220</v>
      </c>
      <c r="J338" s="210" t="s">
        <v>65</v>
      </c>
      <c r="K338" s="237" t="s">
        <v>78</v>
      </c>
      <c r="L338" s="9"/>
      <c r="M338" s="84"/>
      <c r="N338" s="85"/>
      <c r="O338" s="82"/>
      <c r="P338" s="82"/>
      <c r="Q338" s="261"/>
    </row>
    <row r="339" spans="1:17" ht="18" x14ac:dyDescent="0.25">
      <c r="A339" s="293"/>
      <c r="B339" s="164">
        <v>19</v>
      </c>
      <c r="C339" s="292"/>
      <c r="D339" s="293"/>
      <c r="E339" s="384">
        <v>862.13</v>
      </c>
      <c r="F339" s="295">
        <v>1</v>
      </c>
      <c r="G339" s="292">
        <f t="shared" si="9"/>
        <v>14399.539999999994</v>
      </c>
      <c r="H339" s="293">
        <f t="shared" si="8"/>
        <v>18</v>
      </c>
      <c r="I339" s="295" t="s">
        <v>220</v>
      </c>
      <c r="J339" s="210" t="s">
        <v>65</v>
      </c>
      <c r="K339" s="237" t="s">
        <v>78</v>
      </c>
      <c r="L339" s="9"/>
      <c r="M339" s="84"/>
      <c r="N339" s="85"/>
      <c r="O339" s="82"/>
      <c r="P339" s="82"/>
      <c r="Q339" s="261"/>
    </row>
    <row r="340" spans="1:17" ht="18" x14ac:dyDescent="0.25">
      <c r="A340" s="293"/>
      <c r="B340" s="164">
        <v>19</v>
      </c>
      <c r="C340" s="292"/>
      <c r="D340" s="293"/>
      <c r="E340" s="384">
        <v>798.64</v>
      </c>
      <c r="F340" s="295">
        <v>1</v>
      </c>
      <c r="G340" s="292">
        <f t="shared" si="9"/>
        <v>13600.899999999994</v>
      </c>
      <c r="H340" s="293">
        <f t="shared" si="8"/>
        <v>17</v>
      </c>
      <c r="I340" s="295" t="s">
        <v>220</v>
      </c>
      <c r="J340" s="210" t="s">
        <v>65</v>
      </c>
      <c r="K340" s="237" t="s">
        <v>78</v>
      </c>
      <c r="L340" s="9"/>
      <c r="M340" s="84"/>
      <c r="N340" s="85"/>
      <c r="O340" s="82"/>
      <c r="P340" s="82"/>
      <c r="Q340" s="261"/>
    </row>
    <row r="341" spans="1:17" ht="18" x14ac:dyDescent="0.25">
      <c r="A341" s="293"/>
      <c r="B341" s="164">
        <v>19</v>
      </c>
      <c r="C341" s="292"/>
      <c r="D341" s="293"/>
      <c r="E341" s="384">
        <v>862.13</v>
      </c>
      <c r="F341" s="295">
        <v>1</v>
      </c>
      <c r="G341" s="292">
        <f t="shared" si="9"/>
        <v>12738.769999999995</v>
      </c>
      <c r="H341" s="293">
        <f t="shared" si="8"/>
        <v>16</v>
      </c>
      <c r="I341" s="295" t="s">
        <v>220</v>
      </c>
      <c r="J341" s="210" t="s">
        <v>65</v>
      </c>
      <c r="K341" s="237" t="s">
        <v>78</v>
      </c>
      <c r="L341" s="9"/>
      <c r="M341" s="84"/>
      <c r="N341" s="85"/>
      <c r="O341" s="82"/>
      <c r="P341" s="82"/>
      <c r="Q341" s="261"/>
    </row>
    <row r="342" spans="1:17" ht="18" x14ac:dyDescent="0.25">
      <c r="A342" s="293"/>
      <c r="B342" s="164">
        <v>19</v>
      </c>
      <c r="C342" s="292"/>
      <c r="D342" s="293"/>
      <c r="E342" s="384">
        <v>775.96</v>
      </c>
      <c r="F342" s="295">
        <v>1</v>
      </c>
      <c r="G342" s="292">
        <f t="shared" si="9"/>
        <v>11962.809999999994</v>
      </c>
      <c r="H342" s="293">
        <f t="shared" si="8"/>
        <v>15</v>
      </c>
      <c r="I342" s="295" t="s">
        <v>220</v>
      </c>
      <c r="J342" s="210" t="s">
        <v>65</v>
      </c>
      <c r="K342" s="237" t="s">
        <v>78</v>
      </c>
      <c r="L342" s="9"/>
      <c r="M342" s="84"/>
      <c r="N342" s="85"/>
      <c r="O342" s="82"/>
      <c r="P342" s="82"/>
      <c r="Q342" s="261"/>
    </row>
    <row r="343" spans="1:17" ht="18" x14ac:dyDescent="0.25">
      <c r="A343" s="293"/>
      <c r="B343" s="164">
        <v>19</v>
      </c>
      <c r="C343" s="292"/>
      <c r="D343" s="293"/>
      <c r="E343" s="384">
        <v>779.59</v>
      </c>
      <c r="F343" s="295">
        <v>1</v>
      </c>
      <c r="G343" s="292">
        <f t="shared" si="9"/>
        <v>11183.219999999994</v>
      </c>
      <c r="H343" s="293">
        <f t="shared" si="8"/>
        <v>14</v>
      </c>
      <c r="I343" s="295" t="s">
        <v>220</v>
      </c>
      <c r="J343" s="210" t="s">
        <v>65</v>
      </c>
      <c r="K343" s="237" t="s">
        <v>78</v>
      </c>
      <c r="L343" s="9"/>
      <c r="M343" s="84"/>
      <c r="N343" s="85"/>
      <c r="O343" s="82"/>
      <c r="P343" s="82"/>
      <c r="Q343" s="261"/>
    </row>
    <row r="344" spans="1:17" ht="18" x14ac:dyDescent="0.25">
      <c r="A344" s="293"/>
      <c r="B344" s="164">
        <v>19</v>
      </c>
      <c r="C344" s="292"/>
      <c r="D344" s="293"/>
      <c r="E344" s="384">
        <v>865.31</v>
      </c>
      <c r="F344" s="295">
        <v>1</v>
      </c>
      <c r="G344" s="292">
        <f t="shared" si="9"/>
        <v>10317.909999999994</v>
      </c>
      <c r="H344" s="293">
        <f t="shared" si="8"/>
        <v>13</v>
      </c>
      <c r="I344" s="295" t="s">
        <v>220</v>
      </c>
      <c r="J344" s="210" t="s">
        <v>65</v>
      </c>
      <c r="K344" s="237" t="s">
        <v>78</v>
      </c>
      <c r="L344" s="9"/>
      <c r="M344" s="84"/>
      <c r="N344" s="85"/>
      <c r="O344" s="82"/>
      <c r="P344" s="82"/>
      <c r="Q344" s="261"/>
    </row>
    <row r="345" spans="1:17" ht="18" x14ac:dyDescent="0.25">
      <c r="A345" s="293"/>
      <c r="B345" s="164">
        <v>19</v>
      </c>
      <c r="C345" s="292"/>
      <c r="D345" s="293"/>
      <c r="E345" s="384">
        <v>777.78</v>
      </c>
      <c r="F345" s="295">
        <v>1</v>
      </c>
      <c r="G345" s="292">
        <f t="shared" si="9"/>
        <v>9540.1299999999937</v>
      </c>
      <c r="H345" s="293">
        <f t="shared" si="8"/>
        <v>12</v>
      </c>
      <c r="I345" s="295" t="s">
        <v>221</v>
      </c>
      <c r="J345" s="210" t="s">
        <v>65</v>
      </c>
      <c r="K345" s="237" t="s">
        <v>78</v>
      </c>
      <c r="L345" s="9"/>
      <c r="M345" s="84"/>
      <c r="N345" s="85"/>
      <c r="O345" s="82"/>
      <c r="P345" s="82"/>
      <c r="Q345" s="261"/>
    </row>
    <row r="346" spans="1:17" ht="18" x14ac:dyDescent="0.25">
      <c r="A346" s="293"/>
      <c r="B346" s="164">
        <v>19</v>
      </c>
      <c r="C346" s="292"/>
      <c r="D346" s="293"/>
      <c r="E346" s="384">
        <v>770.52</v>
      </c>
      <c r="F346" s="295">
        <v>1</v>
      </c>
      <c r="G346" s="292">
        <f t="shared" si="9"/>
        <v>8769.6099999999933</v>
      </c>
      <c r="H346" s="293">
        <f t="shared" si="8"/>
        <v>11</v>
      </c>
      <c r="I346" s="295" t="s">
        <v>221</v>
      </c>
      <c r="J346" s="210" t="s">
        <v>65</v>
      </c>
      <c r="K346" s="237" t="s">
        <v>78</v>
      </c>
      <c r="L346" s="9"/>
      <c r="M346" s="84"/>
      <c r="N346" s="85"/>
      <c r="O346" s="82"/>
      <c r="P346" s="82"/>
      <c r="Q346" s="261"/>
    </row>
    <row r="347" spans="1:17" ht="18" x14ac:dyDescent="0.25">
      <c r="A347" s="293"/>
      <c r="B347" s="164">
        <v>19</v>
      </c>
      <c r="C347" s="292"/>
      <c r="D347" s="293"/>
      <c r="E347" s="384">
        <v>813.61</v>
      </c>
      <c r="F347" s="295">
        <v>1</v>
      </c>
      <c r="G347" s="292">
        <f t="shared" si="9"/>
        <v>7955.9999999999936</v>
      </c>
      <c r="H347" s="293">
        <f t="shared" si="8"/>
        <v>10</v>
      </c>
      <c r="I347" s="295" t="s">
        <v>221</v>
      </c>
      <c r="J347" s="210" t="s">
        <v>65</v>
      </c>
      <c r="K347" s="237" t="s">
        <v>78</v>
      </c>
      <c r="L347" s="9"/>
      <c r="M347" s="84"/>
      <c r="N347" s="85"/>
      <c r="O347" s="82"/>
      <c r="P347" s="362"/>
      <c r="Q347" s="261"/>
    </row>
    <row r="348" spans="1:17" ht="18" x14ac:dyDescent="0.25">
      <c r="A348" s="293"/>
      <c r="B348" s="164">
        <v>19</v>
      </c>
      <c r="C348" s="292"/>
      <c r="D348" s="293"/>
      <c r="E348" s="384">
        <v>762.81</v>
      </c>
      <c r="F348" s="295">
        <v>1</v>
      </c>
      <c r="G348" s="292">
        <f t="shared" si="9"/>
        <v>7193.1899999999932</v>
      </c>
      <c r="H348" s="293">
        <f t="shared" si="8"/>
        <v>9</v>
      </c>
      <c r="I348" s="295" t="s">
        <v>221</v>
      </c>
      <c r="J348" s="210" t="s">
        <v>65</v>
      </c>
      <c r="K348" s="237" t="s">
        <v>78</v>
      </c>
      <c r="L348" s="9"/>
      <c r="M348" s="84"/>
      <c r="N348" s="85"/>
      <c r="O348" s="82"/>
      <c r="P348" s="82"/>
      <c r="Q348" s="261"/>
    </row>
    <row r="349" spans="1:17" ht="18" x14ac:dyDescent="0.25">
      <c r="A349" s="293"/>
      <c r="B349" s="164">
        <v>19</v>
      </c>
      <c r="C349" s="292"/>
      <c r="D349" s="293"/>
      <c r="E349" s="384">
        <v>797.73</v>
      </c>
      <c r="F349" s="295">
        <v>1</v>
      </c>
      <c r="G349" s="292">
        <f t="shared" si="9"/>
        <v>6395.4599999999937</v>
      </c>
      <c r="H349" s="293">
        <f t="shared" si="8"/>
        <v>8</v>
      </c>
      <c r="I349" s="295" t="s">
        <v>221</v>
      </c>
      <c r="J349" s="210" t="s">
        <v>65</v>
      </c>
      <c r="K349" s="237" t="s">
        <v>78</v>
      </c>
      <c r="L349" s="9"/>
      <c r="M349" s="84"/>
      <c r="N349" s="85"/>
      <c r="O349" s="82"/>
      <c r="P349" s="82"/>
      <c r="Q349" s="261"/>
    </row>
    <row r="350" spans="1:17" ht="18" x14ac:dyDescent="0.25">
      <c r="A350" s="293"/>
      <c r="B350" s="164">
        <v>19</v>
      </c>
      <c r="C350" s="292"/>
      <c r="D350" s="293"/>
      <c r="E350" s="384">
        <v>844.44</v>
      </c>
      <c r="F350" s="295">
        <v>1</v>
      </c>
      <c r="G350" s="292">
        <f t="shared" si="9"/>
        <v>5551.0199999999932</v>
      </c>
      <c r="H350" s="293">
        <f t="shared" si="8"/>
        <v>7</v>
      </c>
      <c r="I350" s="295" t="s">
        <v>221</v>
      </c>
      <c r="J350" s="210" t="s">
        <v>65</v>
      </c>
      <c r="K350" s="237" t="s">
        <v>78</v>
      </c>
      <c r="L350" s="9"/>
      <c r="M350" s="84"/>
      <c r="N350" s="85"/>
      <c r="O350" s="82"/>
      <c r="P350" s="82"/>
      <c r="Q350" s="261"/>
    </row>
    <row r="351" spans="1:17" ht="18" x14ac:dyDescent="0.25">
      <c r="A351" s="293"/>
      <c r="B351" s="164">
        <v>19</v>
      </c>
      <c r="C351" s="292"/>
      <c r="D351" s="293"/>
      <c r="E351" s="384">
        <v>751.93</v>
      </c>
      <c r="F351" s="295">
        <v>1</v>
      </c>
      <c r="G351" s="292">
        <f t="shared" si="9"/>
        <v>4799.0899999999929</v>
      </c>
      <c r="H351" s="293">
        <f t="shared" si="8"/>
        <v>6</v>
      </c>
      <c r="I351" s="295" t="s">
        <v>221</v>
      </c>
      <c r="J351" s="210" t="s">
        <v>65</v>
      </c>
      <c r="K351" s="237" t="s">
        <v>78</v>
      </c>
      <c r="L351" s="9"/>
      <c r="M351" s="84"/>
      <c r="N351" s="85"/>
      <c r="O351" s="82"/>
      <c r="P351" s="82"/>
      <c r="Q351" s="261"/>
    </row>
    <row r="352" spans="1:17" ht="18" x14ac:dyDescent="0.25">
      <c r="A352" s="293"/>
      <c r="B352" s="164">
        <v>19</v>
      </c>
      <c r="C352" s="292"/>
      <c r="D352" s="293"/>
      <c r="E352" s="384">
        <v>777.78</v>
      </c>
      <c r="F352" s="295">
        <v>1</v>
      </c>
      <c r="G352" s="292">
        <f t="shared" si="9"/>
        <v>4021.3099999999931</v>
      </c>
      <c r="H352" s="293">
        <f t="shared" si="8"/>
        <v>5</v>
      </c>
      <c r="I352" s="295" t="s">
        <v>221</v>
      </c>
      <c r="J352" s="210" t="s">
        <v>65</v>
      </c>
      <c r="K352" s="237" t="s">
        <v>78</v>
      </c>
      <c r="L352" s="9"/>
      <c r="M352" s="84"/>
      <c r="N352" s="85"/>
      <c r="O352" s="82"/>
      <c r="P352" s="82"/>
      <c r="Q352" s="261"/>
    </row>
    <row r="353" spans="1:17" ht="18" x14ac:dyDescent="0.25">
      <c r="A353" s="293"/>
      <c r="B353" s="164">
        <v>19</v>
      </c>
      <c r="C353" s="292"/>
      <c r="D353" s="293"/>
      <c r="E353" s="384">
        <v>745.12</v>
      </c>
      <c r="F353" s="295">
        <v>1</v>
      </c>
      <c r="G353" s="292">
        <f t="shared" si="9"/>
        <v>3276.1899999999932</v>
      </c>
      <c r="H353" s="293">
        <f t="shared" si="8"/>
        <v>4</v>
      </c>
      <c r="I353" s="329" t="s">
        <v>226</v>
      </c>
      <c r="J353" s="210" t="s">
        <v>79</v>
      </c>
      <c r="K353" s="237" t="s">
        <v>78</v>
      </c>
      <c r="L353" s="9"/>
      <c r="M353" s="84"/>
      <c r="N353" s="85"/>
      <c r="O353" s="82"/>
      <c r="P353" s="82"/>
      <c r="Q353" s="261"/>
    </row>
    <row r="354" spans="1:17" ht="18" x14ac:dyDescent="0.25">
      <c r="A354" s="293"/>
      <c r="B354" s="164">
        <v>19</v>
      </c>
      <c r="C354" s="295"/>
      <c r="D354" s="293"/>
      <c r="E354" s="384">
        <v>797.28</v>
      </c>
      <c r="F354" s="295">
        <v>1</v>
      </c>
      <c r="G354" s="292">
        <f t="shared" si="9"/>
        <v>2478.9099999999935</v>
      </c>
      <c r="H354" s="293">
        <f t="shared" si="8"/>
        <v>3</v>
      </c>
      <c r="I354" s="329" t="s">
        <v>226</v>
      </c>
      <c r="J354" s="210" t="s">
        <v>79</v>
      </c>
      <c r="K354" s="237" t="s">
        <v>78</v>
      </c>
      <c r="L354" s="9"/>
      <c r="M354" s="84"/>
      <c r="N354" s="85"/>
      <c r="O354" s="82"/>
      <c r="P354" s="82"/>
      <c r="Q354" s="261"/>
    </row>
    <row r="355" spans="1:17" ht="18" x14ac:dyDescent="0.25">
      <c r="A355" s="293"/>
      <c r="B355" s="164">
        <v>19</v>
      </c>
      <c r="C355" s="292"/>
      <c r="D355" s="293"/>
      <c r="E355" s="384">
        <v>849.43</v>
      </c>
      <c r="F355" s="295">
        <v>1</v>
      </c>
      <c r="G355" s="292">
        <f t="shared" si="9"/>
        <v>1629.4799999999937</v>
      </c>
      <c r="H355" s="293">
        <f t="shared" si="8"/>
        <v>2</v>
      </c>
      <c r="I355" s="329" t="s">
        <v>228</v>
      </c>
      <c r="J355" s="210" t="s">
        <v>73</v>
      </c>
      <c r="K355" s="237" t="s">
        <v>78</v>
      </c>
      <c r="L355" s="9"/>
      <c r="M355" s="84"/>
      <c r="N355" s="85"/>
      <c r="O355" s="82"/>
      <c r="P355" s="82"/>
      <c r="Q355" s="261"/>
    </row>
    <row r="356" spans="1:17" ht="18" x14ac:dyDescent="0.25">
      <c r="A356" s="293"/>
      <c r="B356" s="164">
        <v>19</v>
      </c>
      <c r="C356" s="292"/>
      <c r="D356" s="293"/>
      <c r="E356" s="384">
        <v>839</v>
      </c>
      <c r="F356" s="291">
        <v>1</v>
      </c>
      <c r="G356" s="292">
        <f t="shared" si="9"/>
        <v>790.47999999999365</v>
      </c>
      <c r="H356" s="293">
        <f t="shared" si="8"/>
        <v>1</v>
      </c>
      <c r="I356" s="329" t="s">
        <v>228</v>
      </c>
      <c r="J356" s="210" t="s">
        <v>73</v>
      </c>
      <c r="K356" s="237" t="s">
        <v>78</v>
      </c>
      <c r="L356" s="9"/>
      <c r="M356" s="84"/>
      <c r="N356" s="85"/>
      <c r="O356" s="82"/>
      <c r="P356" s="82"/>
      <c r="Q356" s="261"/>
    </row>
    <row r="357" spans="1:17" ht="18" x14ac:dyDescent="0.25">
      <c r="A357" s="293"/>
      <c r="B357" s="164">
        <v>19</v>
      </c>
      <c r="C357" s="292"/>
      <c r="D357" s="293"/>
      <c r="E357" s="384">
        <v>790.48</v>
      </c>
      <c r="F357" s="295">
        <v>1</v>
      </c>
      <c r="G357" s="292">
        <f t="shared" si="9"/>
        <v>-6.3664629124104977E-12</v>
      </c>
      <c r="H357" s="293">
        <f t="shared" si="8"/>
        <v>0</v>
      </c>
      <c r="I357" s="329" t="s">
        <v>228</v>
      </c>
      <c r="J357" s="210" t="s">
        <v>73</v>
      </c>
      <c r="K357" s="237" t="s">
        <v>78</v>
      </c>
      <c r="L357" s="9"/>
      <c r="M357" s="84"/>
      <c r="N357" s="85"/>
      <c r="O357" s="82"/>
      <c r="P357" s="82"/>
      <c r="Q357" s="261"/>
    </row>
    <row r="358" spans="1:17" ht="18" x14ac:dyDescent="0.25">
      <c r="A358" s="293"/>
      <c r="B358" s="295">
        <v>19</v>
      </c>
      <c r="C358" s="734">
        <v>19035.830000000002</v>
      </c>
      <c r="D358" s="735">
        <v>23</v>
      </c>
      <c r="E358" s="384"/>
      <c r="F358" s="291"/>
      <c r="G358" s="292">
        <f t="shared" si="9"/>
        <v>19035.829999999994</v>
      </c>
      <c r="H358" s="293">
        <f t="shared" si="8"/>
        <v>23</v>
      </c>
      <c r="I358" s="329"/>
      <c r="J358" s="558" t="s">
        <v>101</v>
      </c>
      <c r="K358" s="237"/>
      <c r="L358" s="9"/>
      <c r="M358" s="84"/>
      <c r="N358" s="85"/>
      <c r="O358" s="82"/>
      <c r="P358" s="82"/>
      <c r="Q358" s="261"/>
    </row>
    <row r="359" spans="1:17" ht="18" x14ac:dyDescent="0.25">
      <c r="A359" s="293"/>
      <c r="B359" s="295">
        <v>21</v>
      </c>
      <c r="C359" s="327"/>
      <c r="D359" s="328"/>
      <c r="E359" s="384">
        <v>776.42</v>
      </c>
      <c r="F359" s="295">
        <v>1</v>
      </c>
      <c r="G359" s="292">
        <f t="shared" si="9"/>
        <v>18259.409999999996</v>
      </c>
      <c r="H359" s="293">
        <f t="shared" si="8"/>
        <v>22</v>
      </c>
      <c r="I359" s="329" t="s">
        <v>237</v>
      </c>
      <c r="J359" s="210" t="s">
        <v>65</v>
      </c>
      <c r="K359" s="237" t="s">
        <v>78</v>
      </c>
      <c r="L359" s="9"/>
      <c r="M359" s="84"/>
      <c r="N359" s="85"/>
      <c r="O359" s="82"/>
      <c r="P359" s="82"/>
      <c r="Q359" s="261"/>
    </row>
    <row r="360" spans="1:17" ht="18" x14ac:dyDescent="0.25">
      <c r="A360" s="293"/>
      <c r="B360" s="326">
        <v>21</v>
      </c>
      <c r="C360" s="387"/>
      <c r="D360" s="328"/>
      <c r="E360" s="384">
        <v>796.37</v>
      </c>
      <c r="F360" s="295">
        <v>1</v>
      </c>
      <c r="G360" s="292">
        <f t="shared" si="9"/>
        <v>17463.039999999997</v>
      </c>
      <c r="H360" s="293">
        <f t="shared" si="8"/>
        <v>21</v>
      </c>
      <c r="I360" s="329" t="s">
        <v>239</v>
      </c>
      <c r="J360" s="559" t="s">
        <v>73</v>
      </c>
      <c r="K360" s="237" t="s">
        <v>78</v>
      </c>
      <c r="L360" s="9"/>
      <c r="M360" s="84"/>
      <c r="N360" s="85"/>
      <c r="O360" s="82"/>
      <c r="P360" s="82"/>
      <c r="Q360" s="261"/>
    </row>
    <row r="361" spans="1:17" ht="18" x14ac:dyDescent="0.25">
      <c r="A361" s="293"/>
      <c r="B361" s="326">
        <v>20</v>
      </c>
      <c r="C361" s="327"/>
      <c r="D361" s="328"/>
      <c r="E361" s="384">
        <v>803.63</v>
      </c>
      <c r="F361" s="295">
        <v>1</v>
      </c>
      <c r="G361" s="292">
        <f t="shared" si="9"/>
        <v>16659.409999999996</v>
      </c>
      <c r="H361" s="293">
        <f t="shared" si="8"/>
        <v>20</v>
      </c>
      <c r="I361" s="329" t="s">
        <v>230</v>
      </c>
      <c r="J361" s="200" t="s">
        <v>72</v>
      </c>
      <c r="K361" s="237" t="s">
        <v>78</v>
      </c>
      <c r="L361" s="9"/>
      <c r="M361" s="84"/>
      <c r="N361" s="85"/>
      <c r="O361" s="82"/>
      <c r="P361" s="82"/>
      <c r="Q361" s="261"/>
    </row>
    <row r="362" spans="1:17" ht="18" x14ac:dyDescent="0.25">
      <c r="A362" s="293"/>
      <c r="B362" s="326"/>
      <c r="C362" s="327"/>
      <c r="D362" s="328"/>
      <c r="E362" s="384">
        <v>854.88</v>
      </c>
      <c r="F362" s="295">
        <v>1</v>
      </c>
      <c r="G362" s="292">
        <f t="shared" si="9"/>
        <v>15804.529999999997</v>
      </c>
      <c r="H362" s="293">
        <f t="shared" si="8"/>
        <v>19</v>
      </c>
      <c r="I362" s="329" t="s">
        <v>239</v>
      </c>
      <c r="J362" s="200" t="s">
        <v>73</v>
      </c>
      <c r="K362" s="237" t="s">
        <v>78</v>
      </c>
      <c r="L362" s="9"/>
      <c r="M362" s="84"/>
      <c r="N362" s="85"/>
      <c r="O362" s="82"/>
      <c r="P362" s="82"/>
      <c r="Q362" s="261"/>
    </row>
    <row r="363" spans="1:17" ht="18" x14ac:dyDescent="0.25">
      <c r="A363" s="293"/>
      <c r="B363" s="326">
        <v>21</v>
      </c>
      <c r="C363" s="327"/>
      <c r="D363" s="328"/>
      <c r="E363" s="384">
        <v>837.19</v>
      </c>
      <c r="F363" s="295">
        <v>1</v>
      </c>
      <c r="G363" s="292">
        <f t="shared" si="9"/>
        <v>14967.339999999997</v>
      </c>
      <c r="H363" s="293">
        <f t="shared" si="8"/>
        <v>18</v>
      </c>
      <c r="I363" s="329" t="s">
        <v>237</v>
      </c>
      <c r="J363" s="330" t="s">
        <v>65</v>
      </c>
      <c r="K363" s="237" t="s">
        <v>78</v>
      </c>
      <c r="L363" s="9"/>
      <c r="M363" s="84"/>
      <c r="N363" s="85"/>
      <c r="O363" s="82"/>
      <c r="P363" s="82"/>
      <c r="Q363" s="261"/>
    </row>
    <row r="364" spans="1:17" ht="18" x14ac:dyDescent="0.25">
      <c r="A364" s="293"/>
      <c r="B364" s="326">
        <v>20</v>
      </c>
      <c r="C364" s="327"/>
      <c r="D364" s="328"/>
      <c r="E364" s="384">
        <v>756.46</v>
      </c>
      <c r="F364" s="295">
        <v>1</v>
      </c>
      <c r="G364" s="292">
        <f t="shared" si="9"/>
        <v>14210.879999999997</v>
      </c>
      <c r="H364" s="293">
        <f t="shared" si="8"/>
        <v>17</v>
      </c>
      <c r="I364" s="329" t="s">
        <v>234</v>
      </c>
      <c r="J364" s="330" t="s">
        <v>71</v>
      </c>
      <c r="K364" s="237" t="s">
        <v>78</v>
      </c>
      <c r="L364" s="9"/>
      <c r="M364" s="84"/>
      <c r="N364" s="85"/>
      <c r="O364" s="82"/>
      <c r="P364" s="82"/>
      <c r="Q364" s="261"/>
    </row>
    <row r="365" spans="1:17" ht="18" x14ac:dyDescent="0.25">
      <c r="A365" s="293"/>
      <c r="B365" s="326">
        <v>21</v>
      </c>
      <c r="C365" s="327"/>
      <c r="D365" s="328"/>
      <c r="E365" s="384">
        <v>878.46</v>
      </c>
      <c r="F365" s="295">
        <v>1</v>
      </c>
      <c r="G365" s="292">
        <f t="shared" si="9"/>
        <v>13332.419999999998</v>
      </c>
      <c r="H365" s="293">
        <f t="shared" si="8"/>
        <v>16</v>
      </c>
      <c r="I365" s="329" t="s">
        <v>236</v>
      </c>
      <c r="J365" s="330" t="s">
        <v>79</v>
      </c>
      <c r="K365" s="237" t="s">
        <v>78</v>
      </c>
      <c r="L365" s="9"/>
      <c r="M365" s="84"/>
      <c r="N365" s="85"/>
      <c r="O365" s="82"/>
      <c r="P365" s="82"/>
      <c r="Q365" s="261"/>
    </row>
    <row r="366" spans="1:17" ht="18" x14ac:dyDescent="0.25">
      <c r="A366" s="293"/>
      <c r="B366" s="326">
        <v>20</v>
      </c>
      <c r="C366" s="327"/>
      <c r="D366" s="328"/>
      <c r="E366" s="384">
        <v>864.85</v>
      </c>
      <c r="F366" s="295">
        <v>1</v>
      </c>
      <c r="G366" s="292">
        <f t="shared" si="9"/>
        <v>12467.569999999998</v>
      </c>
      <c r="H366" s="293">
        <f t="shared" si="8"/>
        <v>15</v>
      </c>
      <c r="I366" s="329" t="s">
        <v>231</v>
      </c>
      <c r="J366" s="200" t="s">
        <v>73</v>
      </c>
      <c r="K366" s="237" t="s">
        <v>78</v>
      </c>
      <c r="L366" s="9"/>
      <c r="M366" s="84"/>
      <c r="N366" s="85"/>
      <c r="O366" s="82"/>
      <c r="P366" s="82"/>
      <c r="Q366" s="261"/>
    </row>
    <row r="367" spans="1:17" ht="18" x14ac:dyDescent="0.25">
      <c r="A367" s="293"/>
      <c r="B367" s="326">
        <v>20</v>
      </c>
      <c r="C367" s="327"/>
      <c r="D367" s="328"/>
      <c r="E367" s="384">
        <v>813.61</v>
      </c>
      <c r="F367" s="295">
        <v>1</v>
      </c>
      <c r="G367" s="292">
        <f t="shared" si="9"/>
        <v>11653.959999999997</v>
      </c>
      <c r="H367" s="293">
        <f t="shared" si="8"/>
        <v>14</v>
      </c>
      <c r="I367" s="329" t="s">
        <v>230</v>
      </c>
      <c r="J367" s="200" t="s">
        <v>72</v>
      </c>
      <c r="K367" s="237" t="s">
        <v>78</v>
      </c>
      <c r="L367" s="9"/>
      <c r="M367" s="84"/>
      <c r="N367" s="85"/>
      <c r="O367" s="82"/>
      <c r="P367" s="82"/>
      <c r="Q367" s="261"/>
    </row>
    <row r="368" spans="1:17" ht="18" x14ac:dyDescent="0.25">
      <c r="A368" s="293"/>
      <c r="B368" s="326">
        <v>20</v>
      </c>
      <c r="C368" s="327"/>
      <c r="D368" s="328"/>
      <c r="E368" s="384">
        <v>859.86</v>
      </c>
      <c r="F368" s="295">
        <v>1</v>
      </c>
      <c r="G368" s="292">
        <f t="shared" si="9"/>
        <v>10794.099999999997</v>
      </c>
      <c r="H368" s="293">
        <f t="shared" si="8"/>
        <v>13</v>
      </c>
      <c r="I368" s="329" t="s">
        <v>230</v>
      </c>
      <c r="J368" s="200" t="s">
        <v>72</v>
      </c>
      <c r="K368" s="237" t="s">
        <v>78</v>
      </c>
      <c r="L368" s="9"/>
      <c r="M368" s="84"/>
      <c r="N368" s="85"/>
      <c r="O368" s="82"/>
      <c r="P368" s="82"/>
      <c r="Q368" s="261"/>
    </row>
    <row r="369" spans="1:17" ht="18" x14ac:dyDescent="0.25">
      <c r="A369" s="293"/>
      <c r="B369" s="326">
        <v>21</v>
      </c>
      <c r="C369" s="327"/>
      <c r="D369" s="328"/>
      <c r="E369" s="384">
        <v>778.23</v>
      </c>
      <c r="F369" s="295">
        <v>1</v>
      </c>
      <c r="G369" s="292">
        <f t="shared" si="9"/>
        <v>10015.869999999997</v>
      </c>
      <c r="H369" s="293">
        <f t="shared" si="8"/>
        <v>12</v>
      </c>
      <c r="I369" s="329" t="s">
        <v>237</v>
      </c>
      <c r="J369" s="200" t="s">
        <v>65</v>
      </c>
      <c r="K369" s="237" t="s">
        <v>78</v>
      </c>
      <c r="L369" s="9"/>
      <c r="M369" s="84"/>
      <c r="N369" s="85"/>
      <c r="O369" s="82"/>
      <c r="P369" s="82"/>
      <c r="Q369" s="261"/>
    </row>
    <row r="370" spans="1:17" ht="18" x14ac:dyDescent="0.25">
      <c r="A370" s="293"/>
      <c r="B370" s="326">
        <v>20</v>
      </c>
      <c r="C370" s="327"/>
      <c r="D370" s="328"/>
      <c r="E370" s="384">
        <v>857.6</v>
      </c>
      <c r="F370" s="295">
        <v>1</v>
      </c>
      <c r="G370" s="292">
        <f t="shared" si="9"/>
        <v>9158.2699999999968</v>
      </c>
      <c r="H370" s="293">
        <f t="shared" si="8"/>
        <v>11</v>
      </c>
      <c r="I370" s="329" t="s">
        <v>231</v>
      </c>
      <c r="J370" s="200" t="s">
        <v>73</v>
      </c>
      <c r="K370" s="237" t="s">
        <v>78</v>
      </c>
      <c r="L370" s="9"/>
      <c r="M370" s="84"/>
      <c r="N370" s="85"/>
      <c r="O370" s="82"/>
      <c r="P370" s="82"/>
      <c r="Q370" s="261"/>
    </row>
    <row r="371" spans="1:17" ht="18" x14ac:dyDescent="0.25">
      <c r="A371" s="293"/>
      <c r="B371" s="326">
        <v>20</v>
      </c>
      <c r="C371" s="327"/>
      <c r="D371" s="328"/>
      <c r="E371" s="384">
        <v>803.17</v>
      </c>
      <c r="F371" s="295">
        <v>1</v>
      </c>
      <c r="G371" s="292">
        <f t="shared" si="9"/>
        <v>8355.0999999999967</v>
      </c>
      <c r="H371" s="293">
        <f t="shared" si="8"/>
        <v>10</v>
      </c>
      <c r="I371" s="329" t="s">
        <v>231</v>
      </c>
      <c r="J371" s="200" t="s">
        <v>73</v>
      </c>
      <c r="K371" s="237" t="s">
        <v>78</v>
      </c>
      <c r="L371" s="9"/>
      <c r="M371" s="84"/>
      <c r="N371" s="85"/>
      <c r="O371" s="82"/>
      <c r="P371" s="82"/>
      <c r="Q371" s="261"/>
    </row>
    <row r="372" spans="1:17" ht="18" x14ac:dyDescent="0.25">
      <c r="A372" s="293"/>
      <c r="B372" s="326">
        <v>21</v>
      </c>
      <c r="C372" s="327"/>
      <c r="D372" s="328"/>
      <c r="E372" s="384">
        <v>769.16</v>
      </c>
      <c r="F372" s="295">
        <v>1</v>
      </c>
      <c r="G372" s="292">
        <f t="shared" si="9"/>
        <v>7585.9399999999969</v>
      </c>
      <c r="H372" s="293">
        <f t="shared" si="8"/>
        <v>9</v>
      </c>
      <c r="I372" s="329" t="s">
        <v>237</v>
      </c>
      <c r="J372" s="200" t="s">
        <v>65</v>
      </c>
      <c r="K372" s="237" t="s">
        <v>78</v>
      </c>
      <c r="L372" s="9"/>
      <c r="M372" s="84"/>
      <c r="N372" s="85"/>
      <c r="O372" s="82"/>
      <c r="P372" s="82"/>
      <c r="Q372" s="261"/>
    </row>
    <row r="373" spans="1:17" ht="18" x14ac:dyDescent="0.25">
      <c r="A373" s="293"/>
      <c r="B373" s="326">
        <v>20</v>
      </c>
      <c r="C373" s="327"/>
      <c r="D373" s="328"/>
      <c r="E373" s="384">
        <v>763.72</v>
      </c>
      <c r="F373" s="295">
        <v>1</v>
      </c>
      <c r="G373" s="292">
        <f t="shared" si="9"/>
        <v>6822.2199999999966</v>
      </c>
      <c r="H373" s="293">
        <f t="shared" si="8"/>
        <v>8</v>
      </c>
      <c r="I373" s="329" t="s">
        <v>229</v>
      </c>
      <c r="J373" s="200" t="s">
        <v>79</v>
      </c>
      <c r="K373" s="237" t="s">
        <v>78</v>
      </c>
      <c r="L373" s="9"/>
      <c r="M373" s="84"/>
      <c r="N373" s="85"/>
      <c r="O373" s="82"/>
      <c r="P373" s="82"/>
      <c r="Q373" s="261"/>
    </row>
    <row r="374" spans="1:17" ht="18" x14ac:dyDescent="0.25">
      <c r="A374" s="293"/>
      <c r="B374" s="326">
        <v>20</v>
      </c>
      <c r="C374" s="327"/>
      <c r="D374" s="328"/>
      <c r="E374" s="384">
        <v>860.32</v>
      </c>
      <c r="F374" s="295">
        <v>1</v>
      </c>
      <c r="G374" s="292">
        <f t="shared" si="9"/>
        <v>5961.8999999999969</v>
      </c>
      <c r="H374" s="293">
        <f t="shared" si="8"/>
        <v>7</v>
      </c>
      <c r="I374" s="329" t="s">
        <v>231</v>
      </c>
      <c r="J374" s="200" t="s">
        <v>73</v>
      </c>
      <c r="K374" s="237" t="s">
        <v>78</v>
      </c>
      <c r="L374" s="9"/>
      <c r="M374" s="84"/>
      <c r="N374" s="85"/>
      <c r="O374" s="82"/>
      <c r="P374" s="82"/>
      <c r="Q374" s="261"/>
    </row>
    <row r="375" spans="1:17" ht="18" x14ac:dyDescent="0.25">
      <c r="A375" s="293"/>
      <c r="B375" s="326">
        <v>20</v>
      </c>
      <c r="C375" s="327"/>
      <c r="D375" s="328"/>
      <c r="E375" s="384">
        <v>874.83</v>
      </c>
      <c r="F375" s="295">
        <v>1</v>
      </c>
      <c r="G375" s="292">
        <f t="shared" si="9"/>
        <v>5087.069999999997</v>
      </c>
      <c r="H375" s="293">
        <f t="shared" si="8"/>
        <v>6</v>
      </c>
      <c r="I375" s="329" t="s">
        <v>238</v>
      </c>
      <c r="J375" s="200" t="s">
        <v>72</v>
      </c>
      <c r="K375" s="237" t="s">
        <v>78</v>
      </c>
      <c r="L375" s="9"/>
      <c r="M375" s="84"/>
      <c r="N375" s="85"/>
      <c r="O375" s="82"/>
      <c r="P375" s="82"/>
      <c r="Q375" s="261"/>
    </row>
    <row r="376" spans="1:17" ht="18" x14ac:dyDescent="0.25">
      <c r="A376" s="293"/>
      <c r="B376" s="326">
        <v>20</v>
      </c>
      <c r="C376" s="327"/>
      <c r="D376" s="328"/>
      <c r="E376" s="384">
        <v>844.44</v>
      </c>
      <c r="F376" s="295">
        <v>1</v>
      </c>
      <c r="G376" s="292">
        <f t="shared" si="9"/>
        <v>4242.6299999999974</v>
      </c>
      <c r="H376" s="293">
        <f t="shared" si="8"/>
        <v>5</v>
      </c>
      <c r="I376" s="329">
        <v>4120</v>
      </c>
      <c r="J376" s="200" t="s">
        <v>73</v>
      </c>
      <c r="K376" s="237" t="s">
        <v>78</v>
      </c>
      <c r="L376" s="9"/>
      <c r="M376" s="84"/>
      <c r="N376" s="85"/>
      <c r="O376" s="82"/>
      <c r="P376" s="82"/>
      <c r="Q376" s="261"/>
    </row>
    <row r="377" spans="1:17" ht="18" x14ac:dyDescent="0.25">
      <c r="A377" s="293"/>
      <c r="B377" s="326">
        <v>20</v>
      </c>
      <c r="C377" s="327"/>
      <c r="D377" s="328"/>
      <c r="E377" s="384">
        <v>853.97</v>
      </c>
      <c r="F377" s="295">
        <v>1</v>
      </c>
      <c r="G377" s="292">
        <f t="shared" si="9"/>
        <v>3388.6599999999971</v>
      </c>
      <c r="H377" s="293">
        <f t="shared" si="8"/>
        <v>4</v>
      </c>
      <c r="I377" s="329" t="s">
        <v>239</v>
      </c>
      <c r="J377" s="200" t="s">
        <v>73</v>
      </c>
      <c r="K377" s="237" t="s">
        <v>78</v>
      </c>
      <c r="L377" s="9"/>
      <c r="M377" s="84"/>
      <c r="N377" s="85"/>
      <c r="O377" s="82"/>
      <c r="P377" s="82"/>
      <c r="Q377" s="261"/>
    </row>
    <row r="378" spans="1:17" ht="18" x14ac:dyDescent="0.25">
      <c r="A378" s="293"/>
      <c r="B378" s="326"/>
      <c r="C378" s="327"/>
      <c r="D378" s="328"/>
      <c r="E378" s="384">
        <v>867.57</v>
      </c>
      <c r="F378" s="295">
        <v>1</v>
      </c>
      <c r="G378" s="292">
        <f t="shared" si="9"/>
        <v>2521.089999999997</v>
      </c>
      <c r="H378" s="293">
        <f t="shared" si="8"/>
        <v>3</v>
      </c>
      <c r="I378" s="329" t="s">
        <v>238</v>
      </c>
      <c r="J378" s="200" t="s">
        <v>72</v>
      </c>
      <c r="K378" s="237" t="s">
        <v>78</v>
      </c>
      <c r="L378" s="9"/>
      <c r="M378" s="84"/>
      <c r="N378" s="85"/>
      <c r="O378" s="82"/>
      <c r="P378" s="82"/>
      <c r="Q378" s="261"/>
    </row>
    <row r="379" spans="1:17" ht="18" x14ac:dyDescent="0.25">
      <c r="A379" s="293"/>
      <c r="B379" s="326">
        <v>20</v>
      </c>
      <c r="C379" s="327"/>
      <c r="D379" s="328"/>
      <c r="E379" s="384">
        <v>872.11</v>
      </c>
      <c r="F379" s="295">
        <v>1</v>
      </c>
      <c r="G379" s="292">
        <f t="shared" si="9"/>
        <v>1648.9799999999968</v>
      </c>
      <c r="H379" s="293">
        <f t="shared" ref="H379:H393" si="10">H378-F379+D379</f>
        <v>2</v>
      </c>
      <c r="I379" s="329" t="s">
        <v>230</v>
      </c>
      <c r="J379" s="200" t="s">
        <v>72</v>
      </c>
      <c r="K379" s="237" t="s">
        <v>78</v>
      </c>
      <c r="L379" s="84"/>
      <c r="M379" s="84"/>
      <c r="N379" s="85"/>
      <c r="O379" s="82"/>
      <c r="P379" s="82"/>
      <c r="Q379" s="261"/>
    </row>
    <row r="380" spans="1:17" ht="18" x14ac:dyDescent="0.25">
      <c r="A380" s="293"/>
      <c r="B380" s="326">
        <v>21</v>
      </c>
      <c r="C380" s="327"/>
      <c r="D380" s="328"/>
      <c r="E380" s="384">
        <v>825.85</v>
      </c>
      <c r="F380" s="295">
        <v>1</v>
      </c>
      <c r="G380" s="292">
        <f t="shared" ref="G380:H438" si="11">G379-E380+C380</f>
        <v>823.12999999999681</v>
      </c>
      <c r="H380" s="293">
        <f t="shared" si="10"/>
        <v>1</v>
      </c>
      <c r="I380" s="329" t="s">
        <v>239</v>
      </c>
      <c r="J380" s="200" t="s">
        <v>73</v>
      </c>
      <c r="K380" s="237" t="s">
        <v>78</v>
      </c>
      <c r="L380" s="84"/>
      <c r="M380" s="84"/>
      <c r="N380" s="85"/>
      <c r="O380" s="82"/>
      <c r="P380" s="82"/>
      <c r="Q380" s="261"/>
    </row>
    <row r="381" spans="1:17" ht="18" x14ac:dyDescent="0.25">
      <c r="A381" s="293"/>
      <c r="B381" s="326">
        <v>21</v>
      </c>
      <c r="C381" s="327"/>
      <c r="D381" s="328"/>
      <c r="E381" s="384">
        <v>823.13</v>
      </c>
      <c r="F381" s="295">
        <v>1</v>
      </c>
      <c r="G381" s="292">
        <f t="shared" si="11"/>
        <v>-3.1832314562052488E-12</v>
      </c>
      <c r="H381" s="293">
        <f t="shared" si="10"/>
        <v>0</v>
      </c>
      <c r="I381" s="329" t="s">
        <v>238</v>
      </c>
      <c r="J381" s="200" t="s">
        <v>72</v>
      </c>
      <c r="K381" s="237" t="s">
        <v>78</v>
      </c>
      <c r="L381" s="84"/>
      <c r="M381" s="84"/>
      <c r="N381" s="85"/>
      <c r="O381" s="82"/>
      <c r="P381" s="82"/>
      <c r="Q381" s="261"/>
    </row>
    <row r="382" spans="1:17" s="135" customFormat="1" ht="18" x14ac:dyDescent="0.25">
      <c r="A382" s="293"/>
      <c r="B382" s="326">
        <v>21</v>
      </c>
      <c r="C382" s="736">
        <v>18886.900000000001</v>
      </c>
      <c r="D382" s="737">
        <v>20</v>
      </c>
      <c r="E382" s="359"/>
      <c r="F382" s="295"/>
      <c r="G382" s="292">
        <f t="shared" si="11"/>
        <v>18886.899999999998</v>
      </c>
      <c r="H382" s="293">
        <f t="shared" si="10"/>
        <v>20</v>
      </c>
      <c r="I382" s="329"/>
      <c r="J382" s="330" t="s">
        <v>102</v>
      </c>
      <c r="K382" s="397"/>
      <c r="L382" s="287"/>
      <c r="M382" s="287" t="s">
        <v>64</v>
      </c>
      <c r="N382" s="361"/>
      <c r="O382" s="362"/>
      <c r="P382" s="362"/>
      <c r="Q382" s="363"/>
    </row>
    <row r="383" spans="1:17" ht="18" x14ac:dyDescent="0.25">
      <c r="A383" s="293"/>
      <c r="B383" s="326">
        <v>21</v>
      </c>
      <c r="C383" s="347"/>
      <c r="D383" s="293"/>
      <c r="E383" s="384">
        <v>951.2</v>
      </c>
      <c r="F383" s="295">
        <v>1</v>
      </c>
      <c r="G383" s="292">
        <f t="shared" si="11"/>
        <v>17935.699999999997</v>
      </c>
      <c r="H383" s="293">
        <f t="shared" si="10"/>
        <v>19</v>
      </c>
      <c r="I383" s="329" t="s">
        <v>242</v>
      </c>
      <c r="J383" s="394" t="s">
        <v>65</v>
      </c>
      <c r="K383" s="237" t="s">
        <v>64</v>
      </c>
      <c r="L383" s="84"/>
      <c r="M383" s="335"/>
      <c r="N383" s="85"/>
      <c r="O383" s="82"/>
      <c r="P383" s="82"/>
      <c r="Q383" s="261"/>
    </row>
    <row r="384" spans="1:17" s="135" customFormat="1" ht="18" x14ac:dyDescent="0.25">
      <c r="A384" s="293"/>
      <c r="B384" s="326">
        <v>21</v>
      </c>
      <c r="C384" s="292"/>
      <c r="D384" s="293"/>
      <c r="E384" s="384">
        <v>948</v>
      </c>
      <c r="F384" s="295">
        <v>1</v>
      </c>
      <c r="G384" s="292">
        <f t="shared" si="11"/>
        <v>16987.699999999997</v>
      </c>
      <c r="H384" s="293">
        <f t="shared" si="10"/>
        <v>18</v>
      </c>
      <c r="I384" s="329" t="s">
        <v>242</v>
      </c>
      <c r="J384" s="394" t="s">
        <v>65</v>
      </c>
      <c r="K384" s="237" t="s">
        <v>64</v>
      </c>
      <c r="L384" s="84"/>
      <c r="M384" s="287"/>
      <c r="N384" s="361"/>
      <c r="O384" s="362"/>
      <c r="P384" s="362"/>
      <c r="Q384" s="363"/>
    </row>
    <row r="385" spans="1:17" s="135" customFormat="1" ht="18" x14ac:dyDescent="0.25">
      <c r="A385" s="293"/>
      <c r="B385" s="326">
        <v>21</v>
      </c>
      <c r="C385" s="292"/>
      <c r="D385" s="293"/>
      <c r="E385" s="359">
        <v>942.6</v>
      </c>
      <c r="F385" s="295">
        <v>1</v>
      </c>
      <c r="G385" s="292">
        <f t="shared" si="11"/>
        <v>16045.099999999997</v>
      </c>
      <c r="H385" s="293">
        <f t="shared" si="10"/>
        <v>17</v>
      </c>
      <c r="I385" s="329" t="s">
        <v>242</v>
      </c>
      <c r="J385" s="394" t="s">
        <v>65</v>
      </c>
      <c r="K385" s="237" t="s">
        <v>64</v>
      </c>
      <c r="L385" s="84"/>
      <c r="M385" s="287"/>
      <c r="N385" s="361"/>
      <c r="O385" s="362"/>
      <c r="P385" s="362"/>
      <c r="Q385" s="363"/>
    </row>
    <row r="386" spans="1:17" s="135" customFormat="1" ht="18" x14ac:dyDescent="0.25">
      <c r="A386" s="293"/>
      <c r="B386" s="326">
        <v>21</v>
      </c>
      <c r="C386" s="292"/>
      <c r="D386" s="293"/>
      <c r="E386" s="384">
        <v>945.7</v>
      </c>
      <c r="F386" s="295">
        <v>1</v>
      </c>
      <c r="G386" s="292">
        <f t="shared" si="11"/>
        <v>15099.399999999996</v>
      </c>
      <c r="H386" s="293">
        <f t="shared" si="10"/>
        <v>16</v>
      </c>
      <c r="I386" s="329" t="s">
        <v>242</v>
      </c>
      <c r="J386" s="394" t="s">
        <v>65</v>
      </c>
      <c r="K386" s="237" t="s">
        <v>64</v>
      </c>
      <c r="L386" s="84"/>
      <c r="M386" s="287"/>
      <c r="N386" s="361"/>
      <c r="O386" s="362"/>
      <c r="P386" s="362"/>
      <c r="Q386" s="363"/>
    </row>
    <row r="387" spans="1:17" s="135" customFormat="1" ht="18" x14ac:dyDescent="0.25">
      <c r="A387" s="293"/>
      <c r="B387" s="326">
        <v>21</v>
      </c>
      <c r="C387" s="292"/>
      <c r="D387" s="293"/>
      <c r="E387" s="384">
        <v>950.3</v>
      </c>
      <c r="F387" s="295">
        <v>1</v>
      </c>
      <c r="G387" s="292">
        <f t="shared" si="11"/>
        <v>14149.099999999997</v>
      </c>
      <c r="H387" s="293">
        <f t="shared" si="10"/>
        <v>15</v>
      </c>
      <c r="I387" s="329" t="s">
        <v>242</v>
      </c>
      <c r="J387" s="394" t="s">
        <v>65</v>
      </c>
      <c r="K387" s="237" t="s">
        <v>64</v>
      </c>
      <c r="L387" s="84"/>
      <c r="M387" s="287"/>
      <c r="N387" s="361"/>
      <c r="O387" s="362"/>
      <c r="P387" s="362"/>
      <c r="Q387" s="363"/>
    </row>
    <row r="388" spans="1:17" s="135" customFormat="1" ht="18" x14ac:dyDescent="0.25">
      <c r="A388" s="293"/>
      <c r="B388" s="326">
        <v>21</v>
      </c>
      <c r="C388" s="292"/>
      <c r="D388" s="293"/>
      <c r="E388" s="384">
        <v>945.7</v>
      </c>
      <c r="F388" s="295">
        <v>1</v>
      </c>
      <c r="G388" s="292">
        <f t="shared" si="11"/>
        <v>13203.399999999996</v>
      </c>
      <c r="H388" s="293">
        <f t="shared" si="10"/>
        <v>14</v>
      </c>
      <c r="I388" s="329" t="s">
        <v>242</v>
      </c>
      <c r="J388" s="394" t="s">
        <v>65</v>
      </c>
      <c r="K388" s="237" t="s">
        <v>64</v>
      </c>
      <c r="L388" s="84"/>
      <c r="M388" s="287"/>
      <c r="N388" s="361"/>
      <c r="O388" s="362"/>
      <c r="P388" s="362"/>
      <c r="Q388" s="363"/>
    </row>
    <row r="389" spans="1:17" s="135" customFormat="1" ht="18" x14ac:dyDescent="0.25">
      <c r="A389" s="293"/>
      <c r="B389" s="326">
        <v>21</v>
      </c>
      <c r="C389" s="292"/>
      <c r="D389" s="293"/>
      <c r="E389" s="384">
        <v>946.2</v>
      </c>
      <c r="F389" s="295">
        <v>1</v>
      </c>
      <c r="G389" s="292">
        <f t="shared" si="11"/>
        <v>12257.199999999995</v>
      </c>
      <c r="H389" s="293">
        <f t="shared" si="10"/>
        <v>13</v>
      </c>
      <c r="I389" s="329" t="s">
        <v>242</v>
      </c>
      <c r="J389" s="394" t="s">
        <v>65</v>
      </c>
      <c r="K389" s="237" t="s">
        <v>64</v>
      </c>
      <c r="L389" s="84"/>
      <c r="M389" s="287"/>
      <c r="N389" s="361"/>
      <c r="O389" s="362"/>
      <c r="P389" s="362"/>
      <c r="Q389" s="363"/>
    </row>
    <row r="390" spans="1:17" s="135" customFormat="1" ht="18" x14ac:dyDescent="0.25">
      <c r="A390" s="293"/>
      <c r="B390" s="326">
        <v>21</v>
      </c>
      <c r="C390" s="292"/>
      <c r="D390" s="293"/>
      <c r="E390" s="384">
        <v>936.7</v>
      </c>
      <c r="F390" s="295">
        <v>1</v>
      </c>
      <c r="G390" s="292">
        <f t="shared" si="11"/>
        <v>11320.499999999995</v>
      </c>
      <c r="H390" s="293">
        <f t="shared" si="10"/>
        <v>12</v>
      </c>
      <c r="I390" s="329" t="s">
        <v>242</v>
      </c>
      <c r="J390" s="394" t="s">
        <v>65</v>
      </c>
      <c r="K390" s="237" t="s">
        <v>64</v>
      </c>
      <c r="L390" s="84"/>
      <c r="M390" s="287"/>
      <c r="N390" s="361"/>
      <c r="O390" s="362"/>
      <c r="P390" s="362"/>
      <c r="Q390" s="363"/>
    </row>
    <row r="391" spans="1:17" s="135" customFormat="1" ht="18" x14ac:dyDescent="0.25">
      <c r="A391" s="293"/>
      <c r="B391" s="326">
        <v>21</v>
      </c>
      <c r="C391" s="292"/>
      <c r="D391" s="293"/>
      <c r="E391" s="384">
        <v>945.7</v>
      </c>
      <c r="F391" s="295">
        <v>1</v>
      </c>
      <c r="G391" s="292">
        <f t="shared" si="11"/>
        <v>10374.799999999994</v>
      </c>
      <c r="H391" s="293">
        <f t="shared" si="10"/>
        <v>11</v>
      </c>
      <c r="I391" s="329" t="s">
        <v>242</v>
      </c>
      <c r="J391" s="394" t="s">
        <v>65</v>
      </c>
      <c r="K391" s="237" t="s">
        <v>64</v>
      </c>
      <c r="L391" s="84"/>
      <c r="M391" s="287"/>
      <c r="N391" s="361"/>
      <c r="O391" s="362"/>
      <c r="P391" s="362"/>
      <c r="Q391" s="363"/>
    </row>
    <row r="392" spans="1:17" ht="18" x14ac:dyDescent="0.25">
      <c r="A392" s="293"/>
      <c r="B392" s="326">
        <v>21</v>
      </c>
      <c r="C392" s="292"/>
      <c r="D392" s="293"/>
      <c r="E392" s="384">
        <v>937.1</v>
      </c>
      <c r="F392" s="295">
        <v>1</v>
      </c>
      <c r="G392" s="292">
        <f t="shared" si="11"/>
        <v>9437.6999999999935</v>
      </c>
      <c r="H392" s="293">
        <f t="shared" si="10"/>
        <v>10</v>
      </c>
      <c r="I392" s="329" t="s">
        <v>242</v>
      </c>
      <c r="J392" s="394" t="s">
        <v>65</v>
      </c>
      <c r="K392" s="237" t="s">
        <v>64</v>
      </c>
      <c r="L392" s="84"/>
      <c r="M392" s="84"/>
      <c r="N392" s="85"/>
      <c r="O392" s="82"/>
      <c r="P392" s="82"/>
      <c r="Q392" s="261"/>
    </row>
    <row r="393" spans="1:17" ht="18" x14ac:dyDescent="0.25">
      <c r="A393" s="293"/>
      <c r="B393" s="326">
        <v>22</v>
      </c>
      <c r="C393" s="292"/>
      <c r="D393" s="293"/>
      <c r="E393" s="384">
        <v>938</v>
      </c>
      <c r="F393" s="295">
        <v>1</v>
      </c>
      <c r="G393" s="292">
        <f t="shared" si="11"/>
        <v>8499.6999999999935</v>
      </c>
      <c r="H393" s="293">
        <f t="shared" si="10"/>
        <v>9</v>
      </c>
      <c r="I393" s="329" t="s">
        <v>249</v>
      </c>
      <c r="J393" s="200" t="s">
        <v>79</v>
      </c>
      <c r="K393" s="84" t="s">
        <v>64</v>
      </c>
      <c r="L393" s="84"/>
      <c r="M393" s="84"/>
      <c r="N393" s="85"/>
      <c r="O393" s="82"/>
      <c r="P393" s="82"/>
      <c r="Q393" s="261"/>
    </row>
    <row r="394" spans="1:17" ht="18" x14ac:dyDescent="0.25">
      <c r="A394" s="293"/>
      <c r="B394" s="326">
        <v>22</v>
      </c>
      <c r="C394" s="292"/>
      <c r="D394" s="293"/>
      <c r="E394" s="384">
        <v>943.9</v>
      </c>
      <c r="F394" s="295">
        <v>1</v>
      </c>
      <c r="G394" s="292">
        <f t="shared" si="11"/>
        <v>7555.7999999999938</v>
      </c>
      <c r="H394" s="293">
        <f t="shared" si="11"/>
        <v>8</v>
      </c>
      <c r="I394" s="329" t="s">
        <v>245</v>
      </c>
      <c r="J394" s="200" t="s">
        <v>73</v>
      </c>
      <c r="K394" s="84" t="s">
        <v>64</v>
      </c>
      <c r="L394" s="84"/>
      <c r="M394" s="84"/>
      <c r="N394" s="85"/>
      <c r="O394" s="82"/>
      <c r="P394" s="82"/>
      <c r="Q394" s="261"/>
    </row>
    <row r="395" spans="1:17" ht="18" x14ac:dyDescent="0.25">
      <c r="A395" s="293"/>
      <c r="B395" s="326">
        <v>22</v>
      </c>
      <c r="C395" s="292"/>
      <c r="D395" s="293"/>
      <c r="E395" s="384">
        <v>950.7</v>
      </c>
      <c r="F395" s="295">
        <v>1</v>
      </c>
      <c r="G395" s="292">
        <f t="shared" si="11"/>
        <v>6605.099999999994</v>
      </c>
      <c r="H395" s="293">
        <f t="shared" si="11"/>
        <v>7</v>
      </c>
      <c r="I395" s="329" t="s">
        <v>244</v>
      </c>
      <c r="J395" s="200" t="s">
        <v>72</v>
      </c>
      <c r="K395" s="84" t="s">
        <v>64</v>
      </c>
      <c r="L395" s="84"/>
      <c r="M395" s="84"/>
      <c r="N395" s="361"/>
      <c r="O395" s="82"/>
      <c r="P395" s="82"/>
      <c r="Q395" s="261"/>
    </row>
    <row r="396" spans="1:17" ht="18" x14ac:dyDescent="0.25">
      <c r="A396" s="293"/>
      <c r="B396" s="326">
        <v>22</v>
      </c>
      <c r="C396" s="292"/>
      <c r="D396" s="293"/>
      <c r="E396" s="384">
        <v>954.8</v>
      </c>
      <c r="F396" s="295">
        <v>1</v>
      </c>
      <c r="G396" s="292">
        <f t="shared" si="11"/>
        <v>5650.2999999999938</v>
      </c>
      <c r="H396" s="293">
        <f t="shared" si="11"/>
        <v>6</v>
      </c>
      <c r="I396" s="329" t="s">
        <v>245</v>
      </c>
      <c r="J396" s="200" t="s">
        <v>73</v>
      </c>
      <c r="K396" s="84" t="s">
        <v>64</v>
      </c>
      <c r="L396" s="84"/>
      <c r="M396" s="84"/>
      <c r="N396" s="85"/>
      <c r="O396" s="82"/>
      <c r="P396" s="82"/>
      <c r="Q396" s="261"/>
    </row>
    <row r="397" spans="1:17" ht="18" x14ac:dyDescent="0.25">
      <c r="A397" s="293"/>
      <c r="B397" s="326">
        <v>22</v>
      </c>
      <c r="C397" s="292"/>
      <c r="D397" s="293"/>
      <c r="E397" s="384">
        <v>958.9</v>
      </c>
      <c r="F397" s="295">
        <v>1</v>
      </c>
      <c r="G397" s="292">
        <f t="shared" si="11"/>
        <v>4691.3999999999942</v>
      </c>
      <c r="H397" s="293">
        <f t="shared" si="11"/>
        <v>5</v>
      </c>
      <c r="I397" s="329" t="s">
        <v>244</v>
      </c>
      <c r="J397" s="200" t="s">
        <v>72</v>
      </c>
      <c r="K397" s="84" t="s">
        <v>64</v>
      </c>
      <c r="L397" s="84"/>
      <c r="M397" s="84"/>
      <c r="N397" s="85"/>
      <c r="O397" s="82"/>
      <c r="P397" s="82"/>
      <c r="Q397" s="261"/>
    </row>
    <row r="398" spans="1:17" ht="18" x14ac:dyDescent="0.25">
      <c r="A398" s="293"/>
      <c r="B398" s="326">
        <v>22</v>
      </c>
      <c r="C398" s="292"/>
      <c r="D398" s="293"/>
      <c r="E398" s="384">
        <v>934.4</v>
      </c>
      <c r="F398" s="295">
        <v>1</v>
      </c>
      <c r="G398" s="292">
        <f t="shared" si="11"/>
        <v>3756.9999999999941</v>
      </c>
      <c r="H398" s="293">
        <f t="shared" si="11"/>
        <v>4</v>
      </c>
      <c r="I398" s="329" t="s">
        <v>244</v>
      </c>
      <c r="J398" s="200" t="s">
        <v>72</v>
      </c>
      <c r="K398" s="84" t="s">
        <v>64</v>
      </c>
      <c r="L398" s="84"/>
      <c r="M398" s="84"/>
      <c r="N398" s="85"/>
      <c r="O398" s="82"/>
      <c r="P398" s="82"/>
      <c r="Q398" s="261"/>
    </row>
    <row r="399" spans="1:17" ht="18" x14ac:dyDescent="0.25">
      <c r="A399" s="293"/>
      <c r="B399" s="326">
        <v>22</v>
      </c>
      <c r="C399" s="292"/>
      <c r="D399" s="293"/>
      <c r="E399" s="384">
        <v>917.6</v>
      </c>
      <c r="F399" s="295">
        <v>1</v>
      </c>
      <c r="G399" s="292">
        <f t="shared" si="11"/>
        <v>2839.3999999999942</v>
      </c>
      <c r="H399" s="293">
        <f t="shared" si="11"/>
        <v>3</v>
      </c>
      <c r="I399" s="329" t="s">
        <v>248</v>
      </c>
      <c r="J399" s="200" t="s">
        <v>79</v>
      </c>
      <c r="K399" s="84" t="s">
        <v>64</v>
      </c>
      <c r="L399" s="84"/>
      <c r="M399" s="84"/>
      <c r="N399" s="85"/>
      <c r="O399" s="82"/>
      <c r="P399" s="82"/>
      <c r="Q399" s="261"/>
    </row>
    <row r="400" spans="1:17" ht="18" x14ac:dyDescent="0.25">
      <c r="A400" s="293"/>
      <c r="B400" s="326">
        <v>22</v>
      </c>
      <c r="C400" s="292"/>
      <c r="D400" s="293"/>
      <c r="E400" s="384">
        <v>953.4</v>
      </c>
      <c r="F400" s="295">
        <v>1</v>
      </c>
      <c r="G400" s="292">
        <f t="shared" si="11"/>
        <v>1885.9999999999941</v>
      </c>
      <c r="H400" s="293">
        <f t="shared" si="11"/>
        <v>2</v>
      </c>
      <c r="I400" s="294" t="s">
        <v>244</v>
      </c>
      <c r="J400" s="200" t="s">
        <v>72</v>
      </c>
      <c r="K400" s="84" t="s">
        <v>64</v>
      </c>
      <c r="L400" s="84"/>
      <c r="M400" s="84"/>
      <c r="N400" s="85"/>
      <c r="O400" s="82"/>
      <c r="P400" s="82"/>
      <c r="Q400" s="261"/>
    </row>
    <row r="401" spans="1:17" ht="18" x14ac:dyDescent="0.25">
      <c r="A401" s="293"/>
      <c r="B401" s="326">
        <v>22</v>
      </c>
      <c r="C401" s="286"/>
      <c r="D401" s="287"/>
      <c r="E401" s="384">
        <v>940.3</v>
      </c>
      <c r="F401" s="295">
        <v>1</v>
      </c>
      <c r="G401" s="292">
        <f t="shared" si="11"/>
        <v>945.69999999999413</v>
      </c>
      <c r="H401" s="293">
        <f t="shared" si="11"/>
        <v>1</v>
      </c>
      <c r="I401" s="294" t="s">
        <v>244</v>
      </c>
      <c r="J401" s="200" t="s">
        <v>72</v>
      </c>
      <c r="K401" s="84" t="s">
        <v>64</v>
      </c>
      <c r="L401" s="84"/>
      <c r="M401" s="84"/>
      <c r="N401" s="85"/>
      <c r="O401" s="82"/>
      <c r="P401" s="82"/>
      <c r="Q401" s="261"/>
    </row>
    <row r="402" spans="1:17" ht="18" x14ac:dyDescent="0.25">
      <c r="A402" s="293"/>
      <c r="B402" s="326">
        <v>22</v>
      </c>
      <c r="C402" s="286"/>
      <c r="D402" s="287"/>
      <c r="E402" s="384">
        <v>945.7</v>
      </c>
      <c r="F402" s="295">
        <v>1</v>
      </c>
      <c r="G402" s="292">
        <f t="shared" si="11"/>
        <v>-5.9117155615240335E-12</v>
      </c>
      <c r="H402" s="293">
        <f t="shared" si="11"/>
        <v>0</v>
      </c>
      <c r="I402" s="294" t="s">
        <v>244</v>
      </c>
      <c r="J402" s="200" t="s">
        <v>72</v>
      </c>
      <c r="K402" s="84" t="s">
        <v>64</v>
      </c>
      <c r="L402" s="84"/>
      <c r="M402" s="84"/>
      <c r="N402" s="85"/>
      <c r="O402" s="82"/>
      <c r="P402" s="82"/>
      <c r="Q402" s="261"/>
    </row>
    <row r="403" spans="1:17" ht="18" x14ac:dyDescent="0.25">
      <c r="A403" s="293"/>
      <c r="B403" s="326">
        <v>22</v>
      </c>
      <c r="C403" s="726">
        <v>19281.650000000001</v>
      </c>
      <c r="D403" s="727">
        <v>23</v>
      </c>
      <c r="E403" s="359"/>
      <c r="F403" s="295"/>
      <c r="G403" s="292">
        <f t="shared" si="11"/>
        <v>19281.649999999994</v>
      </c>
      <c r="H403" s="293">
        <f t="shared" si="11"/>
        <v>23</v>
      </c>
      <c r="I403" s="294"/>
      <c r="J403" s="394" t="s">
        <v>101</v>
      </c>
      <c r="K403" s="84"/>
      <c r="L403" s="84"/>
      <c r="M403" s="84"/>
      <c r="N403" s="85"/>
      <c r="O403" s="82"/>
      <c r="P403" s="82"/>
      <c r="Q403" s="261"/>
    </row>
    <row r="404" spans="1:17" ht="18" x14ac:dyDescent="0.25">
      <c r="A404" s="293"/>
      <c r="B404" s="326">
        <v>22</v>
      </c>
      <c r="C404" s="286"/>
      <c r="D404" s="287"/>
      <c r="E404" s="581">
        <v>761.9</v>
      </c>
      <c r="F404" s="295">
        <v>1</v>
      </c>
      <c r="G404" s="292">
        <f t="shared" si="11"/>
        <v>18519.749999999993</v>
      </c>
      <c r="H404" s="293">
        <f t="shared" si="11"/>
        <v>22</v>
      </c>
      <c r="I404" s="294" t="s">
        <v>255</v>
      </c>
      <c r="J404" s="200" t="s">
        <v>65</v>
      </c>
      <c r="K404" s="84" t="s">
        <v>254</v>
      </c>
      <c r="L404" s="84"/>
      <c r="M404" s="84"/>
      <c r="N404" s="85"/>
      <c r="O404" s="82"/>
      <c r="P404" s="82"/>
      <c r="Q404" s="261"/>
    </row>
    <row r="405" spans="1:17" ht="18" x14ac:dyDescent="0.25">
      <c r="A405" s="293"/>
      <c r="B405" s="326">
        <v>22</v>
      </c>
      <c r="C405" s="376"/>
      <c r="D405" s="348"/>
      <c r="E405" s="581">
        <v>897.51</v>
      </c>
      <c r="F405" s="295">
        <v>1</v>
      </c>
      <c r="G405" s="292">
        <f t="shared" si="11"/>
        <v>17622.239999999994</v>
      </c>
      <c r="H405" s="293">
        <f t="shared" si="11"/>
        <v>21</v>
      </c>
      <c r="I405" s="294" t="s">
        <v>255</v>
      </c>
      <c r="J405" s="200" t="s">
        <v>65</v>
      </c>
      <c r="K405" s="84" t="s">
        <v>78</v>
      </c>
      <c r="L405" s="84"/>
      <c r="M405" s="348"/>
      <c r="N405" s="85"/>
      <c r="O405" s="82"/>
      <c r="P405" s="82"/>
      <c r="Q405" s="261"/>
    </row>
    <row r="406" spans="1:17" s="413" customFormat="1" ht="18" x14ac:dyDescent="0.25">
      <c r="A406" s="405"/>
      <c r="B406" s="326">
        <v>22</v>
      </c>
      <c r="C406" s="407"/>
      <c r="D406" s="408"/>
      <c r="E406" s="581">
        <v>791.84</v>
      </c>
      <c r="F406" s="295">
        <v>1</v>
      </c>
      <c r="G406" s="409">
        <f t="shared" si="11"/>
        <v>16830.399999999994</v>
      </c>
      <c r="H406" s="405">
        <f t="shared" si="11"/>
        <v>20</v>
      </c>
      <c r="I406" s="294" t="s">
        <v>255</v>
      </c>
      <c r="J406" s="200" t="s">
        <v>65</v>
      </c>
      <c r="K406" s="84" t="s">
        <v>78</v>
      </c>
      <c r="L406" s="408"/>
      <c r="M406" s="408"/>
      <c r="N406" s="414"/>
      <c r="O406" s="415"/>
      <c r="P406" s="415"/>
      <c r="Q406" s="412"/>
    </row>
    <row r="407" spans="1:17" s="413" customFormat="1" ht="18" x14ac:dyDescent="0.25">
      <c r="A407" s="405"/>
      <c r="B407" s="326">
        <v>22</v>
      </c>
      <c r="C407" s="407"/>
      <c r="D407" s="408"/>
      <c r="E407" s="581">
        <v>839</v>
      </c>
      <c r="F407" s="295">
        <v>1</v>
      </c>
      <c r="G407" s="409">
        <f t="shared" si="11"/>
        <v>15991.399999999994</v>
      </c>
      <c r="H407" s="405">
        <f t="shared" si="11"/>
        <v>19</v>
      </c>
      <c r="I407" s="294" t="s">
        <v>255</v>
      </c>
      <c r="J407" s="200" t="s">
        <v>65</v>
      </c>
      <c r="K407" s="84" t="s">
        <v>78</v>
      </c>
      <c r="L407" s="408"/>
      <c r="M407" s="408"/>
      <c r="N407" s="414"/>
      <c r="O407" s="415"/>
      <c r="P407" s="415"/>
      <c r="Q407" s="412"/>
    </row>
    <row r="408" spans="1:17" s="413" customFormat="1" ht="18" x14ac:dyDescent="0.25">
      <c r="A408" s="405"/>
      <c r="B408" s="326">
        <v>22</v>
      </c>
      <c r="C408" s="407"/>
      <c r="D408" s="408"/>
      <c r="E408" s="581">
        <v>804.54</v>
      </c>
      <c r="F408" s="295">
        <v>1</v>
      </c>
      <c r="G408" s="409">
        <f t="shared" si="11"/>
        <v>15186.859999999993</v>
      </c>
      <c r="H408" s="405">
        <f t="shared" si="11"/>
        <v>18</v>
      </c>
      <c r="I408" s="294" t="s">
        <v>255</v>
      </c>
      <c r="J408" s="200" t="s">
        <v>65</v>
      </c>
      <c r="K408" s="84" t="s">
        <v>78</v>
      </c>
      <c r="L408" s="408"/>
      <c r="M408" s="408"/>
      <c r="N408" s="414"/>
      <c r="O408" s="415"/>
      <c r="P408" s="415"/>
      <c r="Q408" s="412"/>
    </row>
    <row r="409" spans="1:17" s="413" customFormat="1" ht="18" x14ac:dyDescent="0.25">
      <c r="A409" s="405"/>
      <c r="B409" s="326">
        <v>22</v>
      </c>
      <c r="C409" s="407"/>
      <c r="D409" s="408"/>
      <c r="E409" s="581">
        <v>816.33</v>
      </c>
      <c r="F409" s="295">
        <v>1</v>
      </c>
      <c r="G409" s="409">
        <f t="shared" si="11"/>
        <v>14370.529999999993</v>
      </c>
      <c r="H409" s="405">
        <f t="shared" si="11"/>
        <v>17</v>
      </c>
      <c r="I409" s="294" t="s">
        <v>255</v>
      </c>
      <c r="J409" s="200" t="s">
        <v>65</v>
      </c>
      <c r="K409" s="84" t="s">
        <v>78</v>
      </c>
      <c r="L409" s="408"/>
      <c r="M409" s="408"/>
      <c r="N409" s="414"/>
      <c r="O409" s="415"/>
      <c r="P409" s="415"/>
      <c r="Q409" s="412"/>
    </row>
    <row r="410" spans="1:17" s="413" customFormat="1" ht="21" x14ac:dyDescent="0.35">
      <c r="A410" s="405"/>
      <c r="B410" s="326">
        <v>22</v>
      </c>
      <c r="C410" s="407"/>
      <c r="D410" s="408"/>
      <c r="E410" s="582">
        <v>846.26</v>
      </c>
      <c r="F410" s="295">
        <v>1</v>
      </c>
      <c r="G410" s="409">
        <f t="shared" si="11"/>
        <v>13524.269999999993</v>
      </c>
      <c r="H410" s="405">
        <f t="shared" si="11"/>
        <v>16</v>
      </c>
      <c r="I410" s="294" t="s">
        <v>255</v>
      </c>
      <c r="J410" s="200" t="s">
        <v>65</v>
      </c>
      <c r="K410" s="84" t="s">
        <v>78</v>
      </c>
      <c r="L410" s="408"/>
      <c r="M410" s="408"/>
      <c r="N410" s="414"/>
      <c r="O410" s="415"/>
      <c r="P410" s="415"/>
      <c r="Q410" s="412"/>
    </row>
    <row r="411" spans="1:17" s="413" customFormat="1" ht="21" x14ac:dyDescent="0.35">
      <c r="A411" s="405"/>
      <c r="B411" s="326">
        <v>22</v>
      </c>
      <c r="C411" s="407"/>
      <c r="D411" s="408"/>
      <c r="E411" s="582">
        <v>909.75</v>
      </c>
      <c r="F411" s="295">
        <v>1</v>
      </c>
      <c r="G411" s="409">
        <f t="shared" si="11"/>
        <v>12614.519999999993</v>
      </c>
      <c r="H411" s="405">
        <f t="shared" si="11"/>
        <v>15</v>
      </c>
      <c r="I411" s="294" t="s">
        <v>255</v>
      </c>
      <c r="J411" s="200" t="s">
        <v>65</v>
      </c>
      <c r="K411" s="84" t="s">
        <v>78</v>
      </c>
      <c r="L411" s="404"/>
      <c r="M411" s="408"/>
      <c r="N411" s="410"/>
      <c r="O411" s="411"/>
      <c r="P411" s="411"/>
      <c r="Q411" s="412"/>
    </row>
    <row r="412" spans="1:17" s="413" customFormat="1" ht="21" x14ac:dyDescent="0.35">
      <c r="A412" s="405"/>
      <c r="B412" s="326">
        <v>22</v>
      </c>
      <c r="C412" s="407"/>
      <c r="D412" s="408"/>
      <c r="E412" s="582">
        <v>815.42</v>
      </c>
      <c r="F412" s="295">
        <v>1</v>
      </c>
      <c r="G412" s="409">
        <f t="shared" si="11"/>
        <v>11799.099999999993</v>
      </c>
      <c r="H412" s="405">
        <f t="shared" si="11"/>
        <v>14</v>
      </c>
      <c r="I412" s="294" t="s">
        <v>255</v>
      </c>
      <c r="J412" s="200" t="s">
        <v>65</v>
      </c>
      <c r="K412" s="84" t="s">
        <v>78</v>
      </c>
      <c r="L412" s="404"/>
      <c r="M412" s="408"/>
      <c r="N412" s="410"/>
      <c r="O412" s="411"/>
      <c r="P412" s="411"/>
      <c r="Q412" s="412"/>
    </row>
    <row r="413" spans="1:17" s="413" customFormat="1" ht="21" x14ac:dyDescent="0.35">
      <c r="A413" s="405"/>
      <c r="B413" s="326">
        <v>22</v>
      </c>
      <c r="C413" s="416"/>
      <c r="D413" s="417"/>
      <c r="E413" s="582">
        <v>931.52</v>
      </c>
      <c r="F413" s="295">
        <v>1</v>
      </c>
      <c r="G413" s="409">
        <f t="shared" si="11"/>
        <v>10867.579999999993</v>
      </c>
      <c r="H413" s="405">
        <f t="shared" si="11"/>
        <v>13</v>
      </c>
      <c r="I413" s="294" t="s">
        <v>255</v>
      </c>
      <c r="J413" s="200" t="s">
        <v>65</v>
      </c>
      <c r="K413" s="84" t="s">
        <v>78</v>
      </c>
      <c r="L413" s="404"/>
      <c r="M413" s="408"/>
      <c r="N413" s="410"/>
      <c r="O413" s="411"/>
      <c r="P413" s="411"/>
      <c r="Q413" s="412"/>
    </row>
    <row r="414" spans="1:17" s="413" customFormat="1" ht="21" x14ac:dyDescent="0.35">
      <c r="A414" s="405"/>
      <c r="B414" s="326">
        <v>22</v>
      </c>
      <c r="C414" s="407"/>
      <c r="D414" s="408"/>
      <c r="E414" s="582">
        <v>872.56</v>
      </c>
      <c r="F414" s="295">
        <v>1</v>
      </c>
      <c r="G414" s="584">
        <f t="shared" si="11"/>
        <v>9995.0199999999932</v>
      </c>
      <c r="H414" s="405">
        <f t="shared" si="11"/>
        <v>12</v>
      </c>
      <c r="I414" s="294" t="s">
        <v>255</v>
      </c>
      <c r="J414" s="200" t="s">
        <v>65</v>
      </c>
      <c r="K414" s="84" t="s">
        <v>78</v>
      </c>
      <c r="L414" s="404"/>
      <c r="M414" s="408" t="s">
        <v>84</v>
      </c>
      <c r="N414" s="410"/>
      <c r="O414" s="411"/>
      <c r="P414" s="411"/>
      <c r="Q414" s="412"/>
    </row>
    <row r="415" spans="1:17" s="413" customFormat="1" ht="18" x14ac:dyDescent="0.25">
      <c r="A415" s="405"/>
      <c r="B415" s="326">
        <v>22</v>
      </c>
      <c r="C415" s="407"/>
      <c r="D415" s="408"/>
      <c r="E415" s="581">
        <v>867.12</v>
      </c>
      <c r="F415" s="295">
        <v>1</v>
      </c>
      <c r="G415" s="409">
        <f t="shared" si="11"/>
        <v>9127.8999999999924</v>
      </c>
      <c r="H415" s="405">
        <f t="shared" si="11"/>
        <v>11</v>
      </c>
      <c r="I415" s="406" t="s">
        <v>256</v>
      </c>
      <c r="J415" s="200" t="s">
        <v>65</v>
      </c>
      <c r="K415" s="84" t="s">
        <v>78</v>
      </c>
      <c r="L415" s="404"/>
      <c r="M415" s="408"/>
      <c r="N415" s="410"/>
      <c r="O415" s="411"/>
      <c r="P415" s="411"/>
      <c r="Q415" s="412"/>
    </row>
    <row r="416" spans="1:17" ht="18" x14ac:dyDescent="0.25">
      <c r="A416" s="293"/>
      <c r="B416" s="326">
        <v>22</v>
      </c>
      <c r="C416" s="286"/>
      <c r="D416" s="287"/>
      <c r="E416" s="581">
        <v>773.7</v>
      </c>
      <c r="F416" s="295">
        <v>1</v>
      </c>
      <c r="G416" s="292">
        <f t="shared" si="11"/>
        <v>8354.1999999999916</v>
      </c>
      <c r="H416" s="293">
        <f t="shared" si="11"/>
        <v>10</v>
      </c>
      <c r="I416" s="406" t="s">
        <v>256</v>
      </c>
      <c r="J416" s="200" t="s">
        <v>65</v>
      </c>
      <c r="K416" s="84" t="s">
        <v>78</v>
      </c>
      <c r="L416" s="297"/>
      <c r="M416" s="287"/>
      <c r="N416" s="10"/>
      <c r="O416" s="14"/>
      <c r="P416" s="14"/>
      <c r="Q416" s="261"/>
    </row>
    <row r="417" spans="1:17" ht="18" x14ac:dyDescent="0.25">
      <c r="A417" s="293"/>
      <c r="B417" s="326">
        <v>22</v>
      </c>
      <c r="C417" s="286"/>
      <c r="D417" s="287"/>
      <c r="E417" s="581">
        <v>774.15</v>
      </c>
      <c r="F417" s="295">
        <v>1</v>
      </c>
      <c r="G417" s="292">
        <f t="shared" si="11"/>
        <v>7580.049999999992</v>
      </c>
      <c r="H417" s="293">
        <f t="shared" si="11"/>
        <v>9</v>
      </c>
      <c r="I417" s="406" t="s">
        <v>256</v>
      </c>
      <c r="J417" s="200" t="s">
        <v>65</v>
      </c>
      <c r="K417" s="84" t="s">
        <v>78</v>
      </c>
      <c r="L417" s="297"/>
      <c r="M417" s="287"/>
      <c r="N417" s="10"/>
      <c r="O417" s="14"/>
      <c r="P417" s="14"/>
      <c r="Q417" s="261"/>
    </row>
    <row r="418" spans="1:17" ht="18" x14ac:dyDescent="0.25">
      <c r="A418" s="293"/>
      <c r="B418" s="326">
        <v>22</v>
      </c>
      <c r="C418" s="286"/>
      <c r="D418" s="287"/>
      <c r="E418" s="581">
        <v>884.35</v>
      </c>
      <c r="F418" s="295">
        <v>1</v>
      </c>
      <c r="G418" s="292">
        <f t="shared" si="11"/>
        <v>6695.6999999999916</v>
      </c>
      <c r="H418" s="293">
        <f t="shared" si="11"/>
        <v>8</v>
      </c>
      <c r="I418" s="406" t="s">
        <v>256</v>
      </c>
      <c r="J418" s="200" t="s">
        <v>65</v>
      </c>
      <c r="K418" s="84" t="s">
        <v>78</v>
      </c>
      <c r="L418" s="297"/>
      <c r="M418" s="287"/>
      <c r="N418" s="10"/>
      <c r="O418" s="14"/>
      <c r="P418" s="14"/>
      <c r="Q418" s="261"/>
    </row>
    <row r="419" spans="1:17" ht="18" x14ac:dyDescent="0.25">
      <c r="A419" s="293"/>
      <c r="B419" s="326">
        <v>22</v>
      </c>
      <c r="C419" s="286"/>
      <c r="D419" s="287"/>
      <c r="E419" s="581">
        <v>863.49</v>
      </c>
      <c r="F419" s="295">
        <v>1</v>
      </c>
      <c r="G419" s="292">
        <f t="shared" si="11"/>
        <v>5832.2099999999919</v>
      </c>
      <c r="H419" s="293">
        <f t="shared" si="11"/>
        <v>7</v>
      </c>
      <c r="I419" s="406" t="s">
        <v>256</v>
      </c>
      <c r="J419" s="200" t="s">
        <v>65</v>
      </c>
      <c r="K419" s="84" t="s">
        <v>78</v>
      </c>
      <c r="L419" s="297"/>
      <c r="M419" s="287"/>
      <c r="N419" s="10"/>
      <c r="O419" s="14"/>
      <c r="P419" s="14"/>
      <c r="Q419" s="261"/>
    </row>
    <row r="420" spans="1:17" ht="18" x14ac:dyDescent="0.25">
      <c r="A420" s="293"/>
      <c r="B420" s="326">
        <v>22</v>
      </c>
      <c r="C420" s="286"/>
      <c r="D420" s="287"/>
      <c r="E420" s="581">
        <v>858.5</v>
      </c>
      <c r="F420" s="295">
        <v>1</v>
      </c>
      <c r="G420" s="292">
        <f t="shared" si="11"/>
        <v>4973.7099999999919</v>
      </c>
      <c r="H420" s="293">
        <f t="shared" si="11"/>
        <v>6</v>
      </c>
      <c r="I420" s="406" t="s">
        <v>256</v>
      </c>
      <c r="J420" s="200" t="s">
        <v>65</v>
      </c>
      <c r="K420" s="84" t="s">
        <v>78</v>
      </c>
      <c r="L420" s="297"/>
      <c r="M420" s="287"/>
      <c r="N420" s="10"/>
      <c r="O420" s="14"/>
      <c r="P420" s="14"/>
      <c r="Q420" s="261"/>
    </row>
    <row r="421" spans="1:17" ht="21" x14ac:dyDescent="0.35">
      <c r="A421" s="293"/>
      <c r="B421" s="326">
        <v>22</v>
      </c>
      <c r="C421" s="286"/>
      <c r="D421" s="287"/>
      <c r="E421" s="582">
        <v>873.02</v>
      </c>
      <c r="F421" s="295">
        <v>1</v>
      </c>
      <c r="G421" s="292">
        <f t="shared" si="11"/>
        <v>4100.6899999999914</v>
      </c>
      <c r="H421" s="293">
        <f t="shared" si="11"/>
        <v>5</v>
      </c>
      <c r="I421" s="406" t="s">
        <v>256</v>
      </c>
      <c r="J421" s="200" t="s">
        <v>65</v>
      </c>
      <c r="K421" s="84" t="s">
        <v>78</v>
      </c>
      <c r="L421" s="297"/>
      <c r="M421" s="287"/>
      <c r="N421" s="10"/>
      <c r="O421" s="14"/>
      <c r="P421" s="14"/>
      <c r="Q421" s="261"/>
    </row>
    <row r="422" spans="1:17" ht="21" x14ac:dyDescent="0.35">
      <c r="A422" s="293"/>
      <c r="B422" s="326">
        <v>22</v>
      </c>
      <c r="C422" s="286"/>
      <c r="D422" s="287"/>
      <c r="E422" s="582">
        <v>825.85</v>
      </c>
      <c r="F422" s="295">
        <v>1</v>
      </c>
      <c r="G422" s="292">
        <f t="shared" si="11"/>
        <v>3274.8399999999915</v>
      </c>
      <c r="H422" s="293">
        <f t="shared" si="11"/>
        <v>4</v>
      </c>
      <c r="I422" s="406" t="s">
        <v>256</v>
      </c>
      <c r="J422" s="200" t="s">
        <v>65</v>
      </c>
      <c r="K422" s="84" t="s">
        <v>78</v>
      </c>
      <c r="L422" s="297"/>
      <c r="M422" s="287"/>
      <c r="N422" s="10"/>
      <c r="O422" s="14"/>
      <c r="P422" s="14"/>
      <c r="Q422" s="261"/>
    </row>
    <row r="423" spans="1:17" ht="21" x14ac:dyDescent="0.35">
      <c r="A423" s="293"/>
      <c r="B423" s="326">
        <v>22</v>
      </c>
      <c r="C423" s="286"/>
      <c r="D423" s="287"/>
      <c r="E423" s="582">
        <v>783.22</v>
      </c>
      <c r="F423" s="295">
        <v>1</v>
      </c>
      <c r="G423" s="292">
        <f t="shared" si="11"/>
        <v>2491.6199999999917</v>
      </c>
      <c r="H423" s="293">
        <f t="shared" si="11"/>
        <v>3</v>
      </c>
      <c r="I423" s="406" t="s">
        <v>256</v>
      </c>
      <c r="J423" s="200" t="s">
        <v>65</v>
      </c>
      <c r="K423" s="84" t="s">
        <v>78</v>
      </c>
      <c r="L423" s="297"/>
      <c r="M423" s="287"/>
      <c r="N423" s="10"/>
      <c r="O423" s="14"/>
      <c r="P423" s="14"/>
      <c r="Q423" s="261"/>
    </row>
    <row r="424" spans="1:17" ht="21" x14ac:dyDescent="0.35">
      <c r="A424" s="293"/>
      <c r="B424" s="326">
        <v>22</v>
      </c>
      <c r="C424" s="286"/>
      <c r="D424" s="287"/>
      <c r="E424" s="582">
        <v>847.17</v>
      </c>
      <c r="F424" s="295">
        <v>1</v>
      </c>
      <c r="G424" s="292">
        <f t="shared" si="11"/>
        <v>1644.4499999999916</v>
      </c>
      <c r="H424" s="293">
        <f t="shared" si="11"/>
        <v>2</v>
      </c>
      <c r="I424" s="406" t="s">
        <v>256</v>
      </c>
      <c r="J424" s="200" t="s">
        <v>65</v>
      </c>
      <c r="K424" s="84" t="s">
        <v>78</v>
      </c>
      <c r="L424" s="297"/>
      <c r="M424" s="287"/>
      <c r="N424" s="10"/>
      <c r="O424" s="14"/>
      <c r="P424" s="14"/>
      <c r="Q424" s="261"/>
    </row>
    <row r="425" spans="1:17" ht="21" x14ac:dyDescent="0.35">
      <c r="A425" s="293"/>
      <c r="B425" s="326">
        <v>22</v>
      </c>
      <c r="C425" s="286"/>
      <c r="D425" s="287"/>
      <c r="E425" s="582">
        <v>888.89</v>
      </c>
      <c r="F425" s="295">
        <v>1</v>
      </c>
      <c r="G425" s="292">
        <f t="shared" si="11"/>
        <v>755.55999999999165</v>
      </c>
      <c r="H425" s="293">
        <f t="shared" si="11"/>
        <v>1</v>
      </c>
      <c r="I425" s="406" t="s">
        <v>256</v>
      </c>
      <c r="J425" s="200" t="s">
        <v>65</v>
      </c>
      <c r="K425" s="84" t="s">
        <v>78</v>
      </c>
      <c r="L425" s="297"/>
      <c r="M425" s="287"/>
      <c r="N425" s="10"/>
      <c r="O425" s="14"/>
      <c r="P425" s="14"/>
      <c r="Q425" s="261"/>
    </row>
    <row r="426" spans="1:17" ht="21" x14ac:dyDescent="0.35">
      <c r="A426" s="293"/>
      <c r="B426" s="326">
        <v>22</v>
      </c>
      <c r="C426" s="286"/>
      <c r="D426" s="287"/>
      <c r="E426" s="583">
        <v>755.56</v>
      </c>
      <c r="F426" s="295">
        <v>1</v>
      </c>
      <c r="G426" s="292">
        <f t="shared" si="11"/>
        <v>-8.2991391536779702E-12</v>
      </c>
      <c r="H426" s="293">
        <f t="shared" si="11"/>
        <v>0</v>
      </c>
      <c r="I426" s="406" t="s">
        <v>256</v>
      </c>
      <c r="J426" s="200" t="s">
        <v>65</v>
      </c>
      <c r="K426" s="84" t="s">
        <v>78</v>
      </c>
      <c r="L426" s="297"/>
      <c r="M426" s="287"/>
      <c r="N426" s="10"/>
      <c r="O426" s="14"/>
      <c r="P426" s="14"/>
      <c r="Q426" s="261"/>
    </row>
    <row r="427" spans="1:17" ht="20.25" x14ac:dyDescent="0.3">
      <c r="A427" s="293"/>
      <c r="B427" s="295">
        <v>22</v>
      </c>
      <c r="C427" s="729">
        <v>18780.05</v>
      </c>
      <c r="D427" s="730">
        <v>23</v>
      </c>
      <c r="E427" s="367"/>
      <c r="F427" s="295"/>
      <c r="G427" s="292">
        <f t="shared" si="11"/>
        <v>18780.049999999992</v>
      </c>
      <c r="H427" s="293">
        <f t="shared" si="11"/>
        <v>23</v>
      </c>
      <c r="I427" s="340"/>
      <c r="J427" s="440"/>
      <c r="K427" s="287"/>
      <c r="L427" s="297"/>
      <c r="M427" s="287"/>
      <c r="N427" s="10"/>
      <c r="O427" s="14"/>
      <c r="P427" s="14"/>
      <c r="Q427" s="261"/>
    </row>
    <row r="428" spans="1:17" s="135" customFormat="1" ht="18" x14ac:dyDescent="0.25">
      <c r="A428" s="293"/>
      <c r="B428" s="295">
        <v>23</v>
      </c>
      <c r="C428" s="726"/>
      <c r="D428" s="727"/>
      <c r="E428" s="384">
        <v>796.37</v>
      </c>
      <c r="F428" s="295">
        <v>1</v>
      </c>
      <c r="G428" s="292">
        <f t="shared" si="11"/>
        <v>17983.679999999993</v>
      </c>
      <c r="H428" s="293">
        <f t="shared" si="11"/>
        <v>22</v>
      </c>
      <c r="I428" s="295" t="s">
        <v>263</v>
      </c>
      <c r="J428" s="339" t="s">
        <v>72</v>
      </c>
      <c r="K428" s="287" t="s">
        <v>78</v>
      </c>
      <c r="L428" s="297"/>
      <c r="M428" s="287"/>
      <c r="N428" s="337"/>
      <c r="O428" s="338"/>
      <c r="P428" s="338"/>
      <c r="Q428" s="363"/>
    </row>
    <row r="429" spans="1:17" s="135" customFormat="1" ht="18" x14ac:dyDescent="0.25">
      <c r="A429" s="293"/>
      <c r="B429" s="295">
        <v>23</v>
      </c>
      <c r="C429" s="286"/>
      <c r="D429" s="287"/>
      <c r="E429" s="384">
        <v>802.72</v>
      </c>
      <c r="F429" s="295">
        <v>1</v>
      </c>
      <c r="G429" s="292">
        <f t="shared" si="11"/>
        <v>17180.959999999992</v>
      </c>
      <c r="H429" s="293">
        <f t="shared" si="11"/>
        <v>21</v>
      </c>
      <c r="I429" s="295" t="s">
        <v>261</v>
      </c>
      <c r="J429" s="339" t="s">
        <v>73</v>
      </c>
      <c r="K429" s="287" t="s">
        <v>78</v>
      </c>
      <c r="L429" s="297"/>
      <c r="M429" s="287"/>
      <c r="N429" s="337"/>
      <c r="O429" s="338"/>
      <c r="P429" s="338"/>
      <c r="Q429" s="363"/>
    </row>
    <row r="430" spans="1:17" s="135" customFormat="1" ht="18" x14ac:dyDescent="0.25">
      <c r="A430" s="293"/>
      <c r="B430" s="295">
        <v>23</v>
      </c>
      <c r="C430" s="306"/>
      <c r="D430" s="307"/>
      <c r="E430" s="384">
        <v>809.98</v>
      </c>
      <c r="F430" s="295">
        <v>1</v>
      </c>
      <c r="G430" s="292">
        <f t="shared" si="11"/>
        <v>16370.979999999992</v>
      </c>
      <c r="H430" s="293">
        <f t="shared" si="11"/>
        <v>20</v>
      </c>
      <c r="I430" s="295" t="s">
        <v>263</v>
      </c>
      <c r="J430" s="339" t="s">
        <v>72</v>
      </c>
      <c r="K430" s="287" t="s">
        <v>78</v>
      </c>
      <c r="L430" s="297"/>
      <c r="M430" s="287"/>
      <c r="N430" s="337"/>
      <c r="O430" s="338"/>
      <c r="P430" s="338"/>
      <c r="Q430" s="363"/>
    </row>
    <row r="431" spans="1:17" s="135" customFormat="1" ht="18" x14ac:dyDescent="0.25">
      <c r="A431" s="293"/>
      <c r="B431" s="295">
        <v>23</v>
      </c>
      <c r="C431" s="286"/>
      <c r="D431" s="287"/>
      <c r="E431" s="384">
        <v>778.68</v>
      </c>
      <c r="F431" s="295">
        <v>1</v>
      </c>
      <c r="G431" s="292">
        <f t="shared" si="11"/>
        <v>15592.299999999992</v>
      </c>
      <c r="H431" s="293">
        <f t="shared" si="11"/>
        <v>19</v>
      </c>
      <c r="I431" s="495" t="s">
        <v>259</v>
      </c>
      <c r="J431" s="339" t="s">
        <v>72</v>
      </c>
      <c r="K431" s="287" t="s">
        <v>78</v>
      </c>
      <c r="L431" s="297"/>
      <c r="M431" s="287"/>
      <c r="N431" s="337"/>
      <c r="O431" s="338"/>
      <c r="P431" s="338"/>
      <c r="Q431" s="363"/>
    </row>
    <row r="432" spans="1:17" s="360" customFormat="1" ht="18" x14ac:dyDescent="0.25">
      <c r="A432" s="293"/>
      <c r="B432" s="295">
        <v>23</v>
      </c>
      <c r="C432" s="286"/>
      <c r="D432" s="287"/>
      <c r="E432" s="384">
        <v>844.44</v>
      </c>
      <c r="F432" s="295">
        <v>1</v>
      </c>
      <c r="G432" s="292">
        <f t="shared" si="11"/>
        <v>14747.859999999991</v>
      </c>
      <c r="H432" s="293">
        <f t="shared" si="11"/>
        <v>18</v>
      </c>
      <c r="I432" s="295" t="s">
        <v>261</v>
      </c>
      <c r="J432" s="339" t="s">
        <v>73</v>
      </c>
      <c r="K432" s="287" t="s">
        <v>78</v>
      </c>
      <c r="L432" s="320"/>
      <c r="M432" s="287"/>
      <c r="N432" s="425"/>
      <c r="O432" s="426"/>
      <c r="P432" s="426"/>
    </row>
    <row r="433" spans="1:17" s="135" customFormat="1" ht="18" x14ac:dyDescent="0.25">
      <c r="A433" s="293"/>
      <c r="B433" s="295">
        <v>23</v>
      </c>
      <c r="C433" s="286"/>
      <c r="D433" s="287"/>
      <c r="E433" s="384">
        <v>899.32</v>
      </c>
      <c r="F433" s="295">
        <v>1</v>
      </c>
      <c r="G433" s="292">
        <f t="shared" si="11"/>
        <v>13848.539999999992</v>
      </c>
      <c r="H433" s="293">
        <f t="shared" si="11"/>
        <v>17</v>
      </c>
      <c r="I433" s="295" t="s">
        <v>259</v>
      </c>
      <c r="J433" s="339" t="s">
        <v>72</v>
      </c>
      <c r="K433" s="287" t="s">
        <v>78</v>
      </c>
      <c r="L433" s="297"/>
      <c r="M433" s="287"/>
      <c r="N433" s="337"/>
      <c r="O433" s="338"/>
      <c r="P433" s="426"/>
      <c r="Q433" s="363"/>
    </row>
    <row r="434" spans="1:17" s="135" customFormat="1" ht="18" x14ac:dyDescent="0.25">
      <c r="A434" s="293"/>
      <c r="B434" s="295">
        <v>23</v>
      </c>
      <c r="C434" s="286"/>
      <c r="D434" s="287"/>
      <c r="E434" s="384">
        <v>813.15</v>
      </c>
      <c r="F434" s="295">
        <v>1</v>
      </c>
      <c r="G434" s="292">
        <f t="shared" si="11"/>
        <v>13035.389999999992</v>
      </c>
      <c r="H434" s="293">
        <f t="shared" si="11"/>
        <v>16</v>
      </c>
      <c r="I434" s="295" t="s">
        <v>261</v>
      </c>
      <c r="J434" s="339" t="s">
        <v>73</v>
      </c>
      <c r="K434" s="287" t="s">
        <v>78</v>
      </c>
      <c r="L434" s="297"/>
      <c r="M434" s="287"/>
      <c r="N434" s="337"/>
      <c r="O434" s="338"/>
      <c r="P434" s="338"/>
      <c r="Q434" s="363"/>
    </row>
    <row r="435" spans="1:17" s="135" customFormat="1" ht="18" x14ac:dyDescent="0.25">
      <c r="A435" s="293"/>
      <c r="B435" s="295">
        <v>23</v>
      </c>
      <c r="C435" s="286"/>
      <c r="D435" s="287"/>
      <c r="E435" s="384">
        <v>790.48</v>
      </c>
      <c r="F435" s="295">
        <v>1</v>
      </c>
      <c r="G435" s="292">
        <f t="shared" si="11"/>
        <v>12244.909999999993</v>
      </c>
      <c r="H435" s="293">
        <f t="shared" si="11"/>
        <v>15</v>
      </c>
      <c r="I435" s="295" t="s">
        <v>261</v>
      </c>
      <c r="J435" s="339" t="s">
        <v>73</v>
      </c>
      <c r="K435" s="287" t="s">
        <v>78</v>
      </c>
      <c r="L435" s="297"/>
      <c r="M435" s="287"/>
      <c r="N435" s="337"/>
      <c r="O435" s="338"/>
      <c r="P435" s="338"/>
      <c r="Q435" s="363"/>
    </row>
    <row r="436" spans="1:17" s="135" customFormat="1" ht="18" x14ac:dyDescent="0.25">
      <c r="A436" s="293"/>
      <c r="B436" s="295">
        <v>23</v>
      </c>
      <c r="C436" s="286"/>
      <c r="D436" s="287"/>
      <c r="E436" s="384">
        <v>881.63</v>
      </c>
      <c r="F436" s="295">
        <v>1</v>
      </c>
      <c r="G436" s="292">
        <f t="shared" si="11"/>
        <v>11363.279999999993</v>
      </c>
      <c r="H436" s="293">
        <f t="shared" si="11"/>
        <v>14</v>
      </c>
      <c r="I436" s="295" t="s">
        <v>259</v>
      </c>
      <c r="J436" s="339" t="s">
        <v>72</v>
      </c>
      <c r="K436" s="287" t="s">
        <v>78</v>
      </c>
      <c r="L436" s="297"/>
      <c r="M436" s="287"/>
      <c r="N436" s="337"/>
      <c r="O436" s="338"/>
      <c r="P436" s="338"/>
      <c r="Q436" s="363"/>
    </row>
    <row r="437" spans="1:17" s="135" customFormat="1" ht="18" x14ac:dyDescent="0.25">
      <c r="A437" s="293"/>
      <c r="B437" s="295">
        <v>23</v>
      </c>
      <c r="C437" s="286"/>
      <c r="D437" s="287"/>
      <c r="E437" s="384">
        <v>754.2</v>
      </c>
      <c r="F437" s="295">
        <v>1</v>
      </c>
      <c r="G437" s="292">
        <f t="shared" si="11"/>
        <v>10609.079999999993</v>
      </c>
      <c r="H437" s="293">
        <f t="shared" si="11"/>
        <v>13</v>
      </c>
      <c r="I437" s="295" t="s">
        <v>261</v>
      </c>
      <c r="J437" s="339" t="s">
        <v>73</v>
      </c>
      <c r="K437" s="287" t="s">
        <v>78</v>
      </c>
      <c r="L437" s="297"/>
      <c r="M437" s="287"/>
      <c r="N437" s="337"/>
      <c r="O437" s="338"/>
      <c r="P437" s="338"/>
      <c r="Q437" s="363"/>
    </row>
    <row r="438" spans="1:17" s="135" customFormat="1" ht="18" x14ac:dyDescent="0.25">
      <c r="A438" s="293"/>
      <c r="B438" s="295">
        <v>23</v>
      </c>
      <c r="C438" s="286"/>
      <c r="D438" s="287"/>
      <c r="E438" s="384">
        <v>774.15</v>
      </c>
      <c r="F438" s="295">
        <v>1</v>
      </c>
      <c r="G438" s="292">
        <f t="shared" si="11"/>
        <v>9834.929999999993</v>
      </c>
      <c r="H438" s="293">
        <f t="shared" si="11"/>
        <v>12</v>
      </c>
      <c r="I438" s="295" t="s">
        <v>261</v>
      </c>
      <c r="J438" s="339" t="s">
        <v>73</v>
      </c>
      <c r="K438" s="287" t="s">
        <v>78</v>
      </c>
      <c r="L438" s="297"/>
      <c r="M438" s="287"/>
      <c r="N438" s="337"/>
      <c r="O438" s="338"/>
      <c r="P438" s="338"/>
      <c r="Q438" s="363"/>
    </row>
    <row r="439" spans="1:17" s="135" customFormat="1" ht="18" x14ac:dyDescent="0.25">
      <c r="A439" s="293"/>
      <c r="B439" s="295">
        <v>23</v>
      </c>
      <c r="C439" s="286"/>
      <c r="D439" s="287"/>
      <c r="E439" s="384">
        <v>768.25</v>
      </c>
      <c r="F439" s="295">
        <v>1</v>
      </c>
      <c r="G439" s="292">
        <f t="shared" ref="G439:H443" si="12">G438-E439+C439</f>
        <v>9066.679999999993</v>
      </c>
      <c r="H439" s="293">
        <f t="shared" si="12"/>
        <v>11</v>
      </c>
      <c r="I439" s="295" t="s">
        <v>259</v>
      </c>
      <c r="J439" s="339" t="s">
        <v>72</v>
      </c>
      <c r="K439" s="287" t="s">
        <v>78</v>
      </c>
      <c r="L439" s="297"/>
      <c r="M439" s="287"/>
      <c r="N439" s="337"/>
      <c r="O439" s="338"/>
      <c r="P439" s="338"/>
      <c r="Q439" s="363"/>
    </row>
    <row r="440" spans="1:17" s="135" customFormat="1" ht="18" x14ac:dyDescent="0.25">
      <c r="A440" s="293"/>
      <c r="B440" s="295">
        <v>23</v>
      </c>
      <c r="C440" s="286"/>
      <c r="D440" s="287"/>
      <c r="E440" s="384">
        <v>850.34</v>
      </c>
      <c r="F440" s="295">
        <v>1</v>
      </c>
      <c r="G440" s="292">
        <f t="shared" si="12"/>
        <v>8216.3399999999929</v>
      </c>
      <c r="H440" s="293">
        <f t="shared" si="12"/>
        <v>10</v>
      </c>
      <c r="I440" s="295" t="s">
        <v>260</v>
      </c>
      <c r="J440" s="339" t="s">
        <v>79</v>
      </c>
      <c r="K440" s="287" t="s">
        <v>78</v>
      </c>
      <c r="L440" s="297"/>
      <c r="M440" s="287"/>
      <c r="N440" s="337"/>
      <c r="O440" s="338"/>
      <c r="P440" s="338"/>
      <c r="Q440" s="363"/>
    </row>
    <row r="441" spans="1:17" s="135" customFormat="1" ht="18" x14ac:dyDescent="0.25">
      <c r="A441" s="293"/>
      <c r="B441" s="295">
        <v>23</v>
      </c>
      <c r="C441" s="286"/>
      <c r="D441" s="287"/>
      <c r="E441" s="384">
        <v>800.45</v>
      </c>
      <c r="F441" s="295">
        <v>1</v>
      </c>
      <c r="G441" s="292">
        <f t="shared" si="12"/>
        <v>7415.8899999999931</v>
      </c>
      <c r="H441" s="293">
        <f t="shared" si="12"/>
        <v>9</v>
      </c>
      <c r="I441" s="295" t="s">
        <v>259</v>
      </c>
      <c r="J441" s="339" t="s">
        <v>72</v>
      </c>
      <c r="K441" s="287" t="s">
        <v>78</v>
      </c>
      <c r="L441" s="297"/>
      <c r="M441" s="287"/>
      <c r="N441" s="337"/>
      <c r="O441" s="338"/>
      <c r="P441" s="338"/>
      <c r="Q441" s="363"/>
    </row>
    <row r="442" spans="1:17" s="135" customFormat="1" ht="18" x14ac:dyDescent="0.25">
      <c r="A442" s="293"/>
      <c r="B442" s="295">
        <v>23</v>
      </c>
      <c r="C442" s="286"/>
      <c r="D442" s="287"/>
      <c r="E442" s="384">
        <v>837.19</v>
      </c>
      <c r="F442" s="295">
        <v>1</v>
      </c>
      <c r="G442" s="292">
        <f t="shared" si="12"/>
        <v>6578.6999999999935</v>
      </c>
      <c r="H442" s="293">
        <f t="shared" si="12"/>
        <v>8</v>
      </c>
      <c r="I442" s="495" t="s">
        <v>259</v>
      </c>
      <c r="J442" s="339" t="s">
        <v>72</v>
      </c>
      <c r="K442" s="287" t="s">
        <v>78</v>
      </c>
      <c r="L442" s="297"/>
      <c r="M442" s="287"/>
      <c r="N442" s="337"/>
      <c r="O442" s="338"/>
      <c r="P442" s="338"/>
      <c r="Q442" s="363"/>
    </row>
    <row r="443" spans="1:17" s="135" customFormat="1" ht="18" x14ac:dyDescent="0.25">
      <c r="A443" s="293"/>
      <c r="B443" s="295">
        <v>23</v>
      </c>
      <c r="C443" s="286"/>
      <c r="D443" s="287"/>
      <c r="E443" s="384">
        <v>865.31</v>
      </c>
      <c r="F443" s="295">
        <v>1</v>
      </c>
      <c r="G443" s="292">
        <f t="shared" si="12"/>
        <v>5713.389999999994</v>
      </c>
      <c r="H443" s="293">
        <f t="shared" si="12"/>
        <v>7</v>
      </c>
      <c r="I443" s="295">
        <v>439</v>
      </c>
      <c r="J443" s="339" t="s">
        <v>79</v>
      </c>
      <c r="K443" s="287" t="s">
        <v>78</v>
      </c>
      <c r="L443" s="297"/>
      <c r="M443" s="287"/>
      <c r="N443" s="337"/>
      <c r="O443" s="338"/>
      <c r="P443" s="338"/>
      <c r="Q443" s="363"/>
    </row>
    <row r="444" spans="1:17" s="135" customFormat="1" ht="18" x14ac:dyDescent="0.25">
      <c r="A444" s="293"/>
      <c r="B444" s="295">
        <v>23</v>
      </c>
      <c r="C444" s="286"/>
      <c r="D444" s="287"/>
      <c r="E444" s="384">
        <v>838.55</v>
      </c>
      <c r="F444" s="295">
        <v>1</v>
      </c>
      <c r="G444" s="292">
        <f t="shared" ref="G444:H459" si="13">G443-E444+C444</f>
        <v>4874.8399999999938</v>
      </c>
      <c r="H444" s="293">
        <f t="shared" si="13"/>
        <v>6</v>
      </c>
      <c r="I444" s="295" t="s">
        <v>259</v>
      </c>
      <c r="J444" s="339" t="s">
        <v>72</v>
      </c>
      <c r="K444" s="287" t="s">
        <v>78</v>
      </c>
      <c r="L444" s="297"/>
      <c r="M444" s="287"/>
      <c r="N444" s="337"/>
      <c r="O444" s="338"/>
      <c r="P444" s="338"/>
      <c r="Q444" s="363"/>
    </row>
    <row r="445" spans="1:17" s="135" customFormat="1" ht="18" x14ac:dyDescent="0.25">
      <c r="A445" s="293"/>
      <c r="B445" s="295">
        <v>23</v>
      </c>
      <c r="C445" s="286"/>
      <c r="D445" s="287"/>
      <c r="E445" s="384">
        <v>760.54</v>
      </c>
      <c r="F445" s="295">
        <v>1</v>
      </c>
      <c r="G445" s="292">
        <f t="shared" si="13"/>
        <v>4114.2999999999938</v>
      </c>
      <c r="H445" s="293">
        <f t="shared" si="13"/>
        <v>5</v>
      </c>
      <c r="I445" s="295" t="s">
        <v>259</v>
      </c>
      <c r="J445" s="339" t="s">
        <v>72</v>
      </c>
      <c r="K445" s="287" t="s">
        <v>78</v>
      </c>
      <c r="L445" s="297"/>
      <c r="M445" s="287"/>
      <c r="N445" s="337"/>
      <c r="O445" s="338"/>
      <c r="P445" s="338"/>
      <c r="Q445" s="363"/>
    </row>
    <row r="446" spans="1:17" s="135" customFormat="1" ht="18" x14ac:dyDescent="0.25">
      <c r="A446" s="293"/>
      <c r="B446" s="295">
        <v>23</v>
      </c>
      <c r="C446" s="286"/>
      <c r="D446" s="287"/>
      <c r="E446" s="384">
        <v>830.84</v>
      </c>
      <c r="F446" s="295">
        <v>1</v>
      </c>
      <c r="G446" s="292">
        <f t="shared" si="13"/>
        <v>3283.4599999999937</v>
      </c>
      <c r="H446" s="293">
        <f t="shared" si="13"/>
        <v>4</v>
      </c>
      <c r="I446" s="295" t="s">
        <v>260</v>
      </c>
      <c r="J446" s="339" t="s">
        <v>79</v>
      </c>
      <c r="K446" s="287" t="s">
        <v>78</v>
      </c>
      <c r="L446" s="297"/>
      <c r="M446" s="287"/>
      <c r="N446" s="337"/>
      <c r="O446" s="338"/>
      <c r="P446" s="338"/>
      <c r="Q446" s="363"/>
    </row>
    <row r="447" spans="1:17" s="135" customFormat="1" ht="18" x14ac:dyDescent="0.25">
      <c r="A447" s="293"/>
      <c r="B447" s="295">
        <v>23</v>
      </c>
      <c r="C447" s="286"/>
      <c r="D447" s="287"/>
      <c r="E447" s="384">
        <v>763.27</v>
      </c>
      <c r="F447" s="295">
        <v>1</v>
      </c>
      <c r="G447" s="292">
        <f t="shared" si="13"/>
        <v>2520.1899999999937</v>
      </c>
      <c r="H447" s="293">
        <f t="shared" si="13"/>
        <v>3</v>
      </c>
      <c r="I447" s="295" t="s">
        <v>258</v>
      </c>
      <c r="J447" s="339" t="s">
        <v>73</v>
      </c>
      <c r="K447" s="287" t="s">
        <v>78</v>
      </c>
      <c r="L447" s="297"/>
      <c r="M447" s="287"/>
      <c r="N447" s="337"/>
      <c r="O447" s="338"/>
      <c r="P447" s="338"/>
      <c r="Q447" s="363"/>
    </row>
    <row r="448" spans="1:17" s="135" customFormat="1" ht="18" x14ac:dyDescent="0.25">
      <c r="A448" s="293"/>
      <c r="B448" s="295">
        <v>23</v>
      </c>
      <c r="C448" s="286"/>
      <c r="D448" s="287"/>
      <c r="E448" s="384">
        <v>789.12</v>
      </c>
      <c r="F448" s="295">
        <v>1</v>
      </c>
      <c r="G448" s="292">
        <f t="shared" si="13"/>
        <v>1731.0699999999938</v>
      </c>
      <c r="H448" s="293">
        <f t="shared" si="13"/>
        <v>2</v>
      </c>
      <c r="I448" s="295" t="s">
        <v>258</v>
      </c>
      <c r="J448" s="339" t="s">
        <v>73</v>
      </c>
      <c r="K448" s="287" t="s">
        <v>78</v>
      </c>
      <c r="L448" s="297"/>
      <c r="M448" s="287"/>
      <c r="N448" s="337"/>
      <c r="O448" s="338"/>
      <c r="P448" s="338"/>
      <c r="Q448" s="363"/>
    </row>
    <row r="449" spans="1:17" s="135" customFormat="1" ht="18" x14ac:dyDescent="0.25">
      <c r="A449" s="293"/>
      <c r="B449" s="295">
        <v>23</v>
      </c>
      <c r="C449" s="376"/>
      <c r="D449" s="348"/>
      <c r="E449" s="384">
        <v>873.47</v>
      </c>
      <c r="F449" s="295">
        <v>1</v>
      </c>
      <c r="G449" s="292">
        <f t="shared" si="13"/>
        <v>857.59999999999377</v>
      </c>
      <c r="H449" s="293">
        <f t="shared" si="13"/>
        <v>1</v>
      </c>
      <c r="I449" s="398" t="s">
        <v>258</v>
      </c>
      <c r="J449" s="295" t="s">
        <v>73</v>
      </c>
      <c r="K449" s="287" t="s">
        <v>78</v>
      </c>
      <c r="L449" s="297"/>
      <c r="M449" s="388" t="s">
        <v>78</v>
      </c>
      <c r="N449" s="337"/>
      <c r="O449" s="338"/>
      <c r="P449" s="338"/>
      <c r="Q449" s="363"/>
    </row>
    <row r="450" spans="1:17" s="135" customFormat="1" ht="15" customHeight="1" x14ac:dyDescent="0.25">
      <c r="A450" s="293"/>
      <c r="B450" s="295">
        <v>23</v>
      </c>
      <c r="C450" s="286"/>
      <c r="D450" s="287"/>
      <c r="E450" s="384">
        <v>857.6</v>
      </c>
      <c r="F450" s="291">
        <v>1</v>
      </c>
      <c r="G450" s="292">
        <f t="shared" si="13"/>
        <v>-6.2527760746888816E-12</v>
      </c>
      <c r="H450" s="293">
        <f t="shared" si="13"/>
        <v>0</v>
      </c>
      <c r="I450" s="295" t="s">
        <v>258</v>
      </c>
      <c r="J450" s="295" t="s">
        <v>73</v>
      </c>
      <c r="K450" s="287"/>
      <c r="L450" s="297"/>
      <c r="M450" s="390" t="s">
        <v>64</v>
      </c>
      <c r="N450" s="337"/>
      <c r="O450" s="338"/>
      <c r="P450" s="338"/>
      <c r="Q450" s="363"/>
    </row>
    <row r="451" spans="1:17" s="135" customFormat="1" ht="15" customHeight="1" x14ac:dyDescent="0.25">
      <c r="A451" s="293"/>
      <c r="B451" s="295">
        <v>23</v>
      </c>
      <c r="C451" s="729">
        <v>19644</v>
      </c>
      <c r="D451" s="730">
        <v>21</v>
      </c>
      <c r="E451" s="738"/>
      <c r="F451" s="291"/>
      <c r="G451" s="292">
        <f t="shared" ref="G451:H511" si="14">G450-E451+C451</f>
        <v>19643.999999999993</v>
      </c>
      <c r="H451" s="293">
        <f t="shared" si="13"/>
        <v>21</v>
      </c>
      <c r="I451" s="295"/>
      <c r="J451" s="340" t="s">
        <v>102</v>
      </c>
      <c r="K451" s="287"/>
      <c r="L451" s="297"/>
      <c r="M451" s="389"/>
      <c r="N451" s="337"/>
      <c r="O451" s="338"/>
      <c r="P451" s="338"/>
      <c r="Q451" s="363"/>
    </row>
    <row r="452" spans="1:17" s="135" customFormat="1" ht="15" customHeight="1" x14ac:dyDescent="0.25">
      <c r="A452" s="293"/>
      <c r="B452" s="295">
        <v>23</v>
      </c>
      <c r="C452" s="286"/>
      <c r="D452" s="287"/>
      <c r="E452" s="384">
        <v>911.3</v>
      </c>
      <c r="F452" s="291">
        <v>1</v>
      </c>
      <c r="G452" s="292">
        <f t="shared" si="14"/>
        <v>18732.699999999993</v>
      </c>
      <c r="H452" s="293">
        <f>H451-F452+D452</f>
        <v>20</v>
      </c>
      <c r="I452" s="295" t="s">
        <v>262</v>
      </c>
      <c r="J452" s="295" t="s">
        <v>65</v>
      </c>
      <c r="K452" s="287" t="s">
        <v>78</v>
      </c>
      <c r="L452" s="297"/>
      <c r="M452" s="389"/>
      <c r="N452" s="337"/>
      <c r="O452" s="338"/>
      <c r="P452" s="338"/>
      <c r="Q452" s="363"/>
    </row>
    <row r="453" spans="1:17" s="135" customFormat="1" ht="15" customHeight="1" x14ac:dyDescent="0.25">
      <c r="A453" s="293"/>
      <c r="B453" s="295">
        <v>23</v>
      </c>
      <c r="C453" s="286"/>
      <c r="D453" s="287"/>
      <c r="E453" s="384">
        <v>953.4</v>
      </c>
      <c r="F453" s="291">
        <v>1</v>
      </c>
      <c r="G453" s="292">
        <f t="shared" si="14"/>
        <v>17779.299999999992</v>
      </c>
      <c r="H453" s="293">
        <f t="shared" si="13"/>
        <v>19</v>
      </c>
      <c r="I453" s="295" t="s">
        <v>262</v>
      </c>
      <c r="J453" s="295" t="s">
        <v>65</v>
      </c>
      <c r="K453" s="287" t="s">
        <v>78</v>
      </c>
      <c r="L453" s="297"/>
      <c r="M453" s="389"/>
      <c r="N453" s="337"/>
      <c r="O453" s="338"/>
      <c r="P453" s="338"/>
      <c r="Q453" s="363"/>
    </row>
    <row r="454" spans="1:17" s="135" customFormat="1" ht="15" customHeight="1" x14ac:dyDescent="0.25">
      <c r="A454" s="293"/>
      <c r="B454" s="295">
        <v>23</v>
      </c>
      <c r="C454" s="286"/>
      <c r="D454" s="287"/>
      <c r="E454" s="384">
        <v>936.7</v>
      </c>
      <c r="F454" s="291">
        <v>1</v>
      </c>
      <c r="G454" s="292">
        <f t="shared" si="14"/>
        <v>16842.599999999991</v>
      </c>
      <c r="H454" s="293">
        <f t="shared" si="13"/>
        <v>18</v>
      </c>
      <c r="I454" s="295" t="s">
        <v>262</v>
      </c>
      <c r="J454" s="295" t="s">
        <v>65</v>
      </c>
      <c r="K454" s="287" t="s">
        <v>78</v>
      </c>
      <c r="L454" s="297"/>
      <c r="M454" s="389"/>
      <c r="N454" s="337"/>
      <c r="O454" s="338"/>
      <c r="P454" s="338"/>
      <c r="Q454" s="363"/>
    </row>
    <row r="455" spans="1:17" s="135" customFormat="1" ht="15" customHeight="1" x14ac:dyDescent="0.25">
      <c r="A455" s="293"/>
      <c r="B455" s="295">
        <v>23</v>
      </c>
      <c r="C455" s="286"/>
      <c r="D455" s="287"/>
      <c r="E455" s="384">
        <v>957.5</v>
      </c>
      <c r="F455" s="291">
        <v>1</v>
      </c>
      <c r="G455" s="292">
        <f t="shared" si="14"/>
        <v>15885.099999999991</v>
      </c>
      <c r="H455" s="293">
        <f t="shared" si="13"/>
        <v>17</v>
      </c>
      <c r="I455" s="295" t="s">
        <v>262</v>
      </c>
      <c r="J455" s="295" t="s">
        <v>65</v>
      </c>
      <c r="K455" s="287" t="s">
        <v>78</v>
      </c>
      <c r="L455" s="297"/>
      <c r="M455" s="389"/>
      <c r="N455" s="337"/>
      <c r="O455" s="338"/>
      <c r="P455" s="338"/>
      <c r="Q455" s="363"/>
    </row>
    <row r="456" spans="1:17" s="135" customFormat="1" ht="15" customHeight="1" x14ac:dyDescent="0.25">
      <c r="A456" s="293"/>
      <c r="B456" s="295">
        <v>23</v>
      </c>
      <c r="C456" s="286"/>
      <c r="D456" s="287"/>
      <c r="E456" s="384">
        <v>943.9</v>
      </c>
      <c r="F456" s="291">
        <v>1</v>
      </c>
      <c r="G456" s="292">
        <f t="shared" si="14"/>
        <v>14941.199999999992</v>
      </c>
      <c r="H456" s="293">
        <f t="shared" si="13"/>
        <v>16</v>
      </c>
      <c r="I456" s="295" t="s">
        <v>262</v>
      </c>
      <c r="J456" s="295" t="s">
        <v>65</v>
      </c>
      <c r="K456" s="287" t="s">
        <v>78</v>
      </c>
      <c r="L456" s="297"/>
      <c r="M456" s="389"/>
      <c r="N456" s="337"/>
      <c r="O456" s="338"/>
      <c r="P456" s="338"/>
      <c r="Q456" s="363"/>
    </row>
    <row r="457" spans="1:17" s="135" customFormat="1" ht="15" customHeight="1" x14ac:dyDescent="0.25">
      <c r="A457" s="293"/>
      <c r="B457" s="295">
        <v>23</v>
      </c>
      <c r="C457" s="286"/>
      <c r="D457" s="287"/>
      <c r="E457" s="384">
        <v>926.2</v>
      </c>
      <c r="F457" s="291">
        <v>1</v>
      </c>
      <c r="G457" s="292">
        <f t="shared" si="14"/>
        <v>14014.999999999991</v>
      </c>
      <c r="H457" s="293">
        <f t="shared" si="13"/>
        <v>15</v>
      </c>
      <c r="I457" s="295" t="s">
        <v>262</v>
      </c>
      <c r="J457" s="295" t="s">
        <v>65</v>
      </c>
      <c r="K457" s="287" t="s">
        <v>78</v>
      </c>
      <c r="L457" s="297"/>
      <c r="M457" s="388"/>
      <c r="N457" s="337"/>
      <c r="O457" s="338"/>
      <c r="P457" s="338"/>
      <c r="Q457" s="363"/>
    </row>
    <row r="458" spans="1:17" ht="15" customHeight="1" x14ac:dyDescent="0.25">
      <c r="A458" s="293"/>
      <c r="B458" s="295">
        <v>23</v>
      </c>
      <c r="C458" s="286"/>
      <c r="D458" s="287"/>
      <c r="E458" s="384">
        <v>929.4</v>
      </c>
      <c r="F458" s="291">
        <v>1</v>
      </c>
      <c r="G458" s="292">
        <f t="shared" si="14"/>
        <v>13085.599999999991</v>
      </c>
      <c r="H458" s="293">
        <f t="shared" si="13"/>
        <v>14</v>
      </c>
      <c r="I458" s="295" t="s">
        <v>262</v>
      </c>
      <c r="J458" s="295" t="s">
        <v>65</v>
      </c>
      <c r="K458" s="287" t="s">
        <v>78</v>
      </c>
      <c r="L458" s="297"/>
      <c r="M458" s="389"/>
      <c r="N458" s="10"/>
      <c r="O458" s="14"/>
      <c r="P458" s="14"/>
      <c r="Q458" s="261"/>
    </row>
    <row r="459" spans="1:17" ht="15" customHeight="1" x14ac:dyDescent="0.25">
      <c r="A459" s="293"/>
      <c r="B459" s="295">
        <v>23</v>
      </c>
      <c r="C459" s="286"/>
      <c r="D459" s="287"/>
      <c r="E459" s="384">
        <v>914</v>
      </c>
      <c r="F459" s="291">
        <v>1</v>
      </c>
      <c r="G459" s="292">
        <f t="shared" si="14"/>
        <v>12171.599999999991</v>
      </c>
      <c r="H459" s="293">
        <f t="shared" si="13"/>
        <v>13</v>
      </c>
      <c r="I459" s="295" t="s">
        <v>262</v>
      </c>
      <c r="J459" s="295" t="s">
        <v>65</v>
      </c>
      <c r="K459" s="287" t="s">
        <v>78</v>
      </c>
      <c r="L459" s="297"/>
      <c r="M459" s="389"/>
      <c r="N459" s="10"/>
      <c r="O459" s="14"/>
      <c r="P459" s="14"/>
      <c r="Q459" s="261"/>
    </row>
    <row r="460" spans="1:17" ht="15" customHeight="1" x14ac:dyDescent="0.25">
      <c r="A460" s="293"/>
      <c r="B460" s="295">
        <v>23</v>
      </c>
      <c r="C460" s="286"/>
      <c r="D460" s="287"/>
      <c r="E460" s="384">
        <v>924.9</v>
      </c>
      <c r="F460" s="291">
        <v>1</v>
      </c>
      <c r="G460" s="292">
        <f t="shared" si="14"/>
        <v>11246.699999999992</v>
      </c>
      <c r="H460" s="293">
        <f t="shared" si="14"/>
        <v>12</v>
      </c>
      <c r="I460" s="295" t="s">
        <v>262</v>
      </c>
      <c r="J460" s="295" t="s">
        <v>65</v>
      </c>
      <c r="K460" s="287" t="s">
        <v>78</v>
      </c>
      <c r="L460" s="297"/>
      <c r="M460" s="389"/>
      <c r="N460" s="10"/>
      <c r="O460" s="14"/>
      <c r="P460" s="14"/>
      <c r="Q460" s="261"/>
    </row>
    <row r="461" spans="1:17" ht="15" customHeight="1" x14ac:dyDescent="0.25">
      <c r="A461" s="293"/>
      <c r="B461" s="295">
        <v>23</v>
      </c>
      <c r="C461" s="286"/>
      <c r="D461" s="287"/>
      <c r="E461" s="384">
        <v>935.8</v>
      </c>
      <c r="F461" s="291">
        <v>1</v>
      </c>
      <c r="G461" s="292">
        <f t="shared" si="14"/>
        <v>10310.899999999992</v>
      </c>
      <c r="H461" s="293">
        <f t="shared" si="14"/>
        <v>11</v>
      </c>
      <c r="I461" s="295" t="s">
        <v>262</v>
      </c>
      <c r="J461" s="295" t="s">
        <v>65</v>
      </c>
      <c r="K461" s="287" t="s">
        <v>78</v>
      </c>
      <c r="L461" s="297"/>
      <c r="M461" s="389"/>
      <c r="N461" s="10"/>
      <c r="O461" s="14"/>
      <c r="P461" s="14"/>
      <c r="Q461" s="261"/>
    </row>
    <row r="462" spans="1:17" ht="15" customHeight="1" x14ac:dyDescent="0.25">
      <c r="A462" s="293"/>
      <c r="B462" s="295">
        <v>23</v>
      </c>
      <c r="C462" s="286"/>
      <c r="D462" s="287"/>
      <c r="E462" s="384">
        <v>940.3</v>
      </c>
      <c r="F462" s="291">
        <v>1</v>
      </c>
      <c r="G462" s="292">
        <f t="shared" si="14"/>
        <v>9370.5999999999931</v>
      </c>
      <c r="H462" s="293">
        <f>H461-F462+D462</f>
        <v>10</v>
      </c>
      <c r="I462" s="295" t="s">
        <v>262</v>
      </c>
      <c r="J462" s="295" t="s">
        <v>65</v>
      </c>
      <c r="K462" s="287" t="s">
        <v>78</v>
      </c>
      <c r="L462" s="297"/>
      <c r="M462" s="389"/>
      <c r="N462" s="10"/>
      <c r="O462" s="14"/>
      <c r="P462" s="14"/>
      <c r="Q462" s="261"/>
    </row>
    <row r="463" spans="1:17" ht="15" customHeight="1" x14ac:dyDescent="0.25">
      <c r="A463" s="293"/>
      <c r="B463" s="295">
        <v>23</v>
      </c>
      <c r="C463" s="286"/>
      <c r="D463" s="287"/>
      <c r="E463" s="384">
        <v>939.8</v>
      </c>
      <c r="F463" s="291">
        <v>1</v>
      </c>
      <c r="G463" s="292">
        <f t="shared" si="14"/>
        <v>8430.7999999999938</v>
      </c>
      <c r="H463" s="293">
        <f t="shared" ref="H463:H510" si="15">H462-F463+D463</f>
        <v>9</v>
      </c>
      <c r="I463" s="295" t="s">
        <v>268</v>
      </c>
      <c r="J463" s="164" t="s">
        <v>73</v>
      </c>
      <c r="K463" s="287" t="s">
        <v>78</v>
      </c>
      <c r="L463" s="297"/>
      <c r="M463" s="389"/>
      <c r="N463" s="10"/>
      <c r="O463" s="14"/>
      <c r="P463" s="14"/>
      <c r="Q463" s="261"/>
    </row>
    <row r="464" spans="1:17" ht="15" customHeight="1" x14ac:dyDescent="0.25">
      <c r="A464" s="293"/>
      <c r="B464" s="295">
        <v>23</v>
      </c>
      <c r="C464" s="286"/>
      <c r="D464" s="287"/>
      <c r="E464" s="384">
        <v>945.3</v>
      </c>
      <c r="F464" s="291">
        <v>1</v>
      </c>
      <c r="G464" s="292">
        <f t="shared" si="14"/>
        <v>7485.4999999999936</v>
      </c>
      <c r="H464" s="293">
        <f t="shared" si="15"/>
        <v>8</v>
      </c>
      <c r="I464" s="295" t="s">
        <v>268</v>
      </c>
      <c r="J464" s="164" t="s">
        <v>73</v>
      </c>
      <c r="K464" s="287" t="s">
        <v>78</v>
      </c>
      <c r="L464" s="297"/>
      <c r="M464" s="385"/>
      <c r="N464" s="10"/>
      <c r="O464" s="14"/>
      <c r="P464" s="14"/>
      <c r="Q464" s="261"/>
    </row>
    <row r="465" spans="1:17" ht="15" customHeight="1" x14ac:dyDescent="0.25">
      <c r="A465" s="293"/>
      <c r="B465" s="295">
        <v>23</v>
      </c>
      <c r="C465" s="286"/>
      <c r="D465" s="287"/>
      <c r="E465" s="384">
        <v>938.5</v>
      </c>
      <c r="F465" s="291">
        <v>1</v>
      </c>
      <c r="G465" s="292">
        <f t="shared" si="14"/>
        <v>6546.9999999999936</v>
      </c>
      <c r="H465" s="293">
        <f t="shared" si="15"/>
        <v>7</v>
      </c>
      <c r="I465" s="295" t="s">
        <v>268</v>
      </c>
      <c r="J465" s="164" t="s">
        <v>73</v>
      </c>
      <c r="K465" s="287" t="s">
        <v>78</v>
      </c>
      <c r="L465" s="297"/>
      <c r="M465" s="389"/>
      <c r="N465" s="10"/>
      <c r="O465" s="14"/>
      <c r="P465" s="14"/>
      <c r="Q465" s="261"/>
    </row>
    <row r="466" spans="1:17" ht="15" customHeight="1" x14ac:dyDescent="0.25">
      <c r="A466" s="293"/>
      <c r="B466" s="295">
        <v>23</v>
      </c>
      <c r="C466" s="286"/>
      <c r="D466" s="287"/>
      <c r="E466" s="384">
        <v>914</v>
      </c>
      <c r="F466" s="291">
        <v>1</v>
      </c>
      <c r="G466" s="292">
        <f t="shared" si="14"/>
        <v>5632.9999999999936</v>
      </c>
      <c r="H466" s="293">
        <f t="shared" si="15"/>
        <v>6</v>
      </c>
      <c r="I466" s="295" t="s">
        <v>271</v>
      </c>
      <c r="J466" s="164" t="s">
        <v>79</v>
      </c>
      <c r="K466" s="287" t="s">
        <v>78</v>
      </c>
      <c r="L466" s="297"/>
      <c r="M466" s="389"/>
      <c r="N466" s="10"/>
      <c r="O466" s="14"/>
      <c r="P466" s="14"/>
      <c r="Q466" s="261"/>
    </row>
    <row r="467" spans="1:17" ht="15" customHeight="1" x14ac:dyDescent="0.25">
      <c r="A467" s="293"/>
      <c r="B467" s="295">
        <v>23</v>
      </c>
      <c r="C467" s="286"/>
      <c r="D467" s="287"/>
      <c r="E467" s="384">
        <v>953.9</v>
      </c>
      <c r="F467" s="291">
        <v>1</v>
      </c>
      <c r="G467" s="292">
        <f t="shared" si="14"/>
        <v>4679.099999999994</v>
      </c>
      <c r="H467" s="293">
        <f t="shared" si="15"/>
        <v>5</v>
      </c>
      <c r="I467" s="295" t="s">
        <v>268</v>
      </c>
      <c r="J467" s="164" t="s">
        <v>73</v>
      </c>
      <c r="K467" s="287" t="s">
        <v>78</v>
      </c>
      <c r="L467" s="297"/>
      <c r="M467" s="389"/>
      <c r="N467" s="10"/>
      <c r="O467" s="14"/>
      <c r="P467" s="14"/>
      <c r="Q467" s="261"/>
    </row>
    <row r="468" spans="1:17" ht="15" customHeight="1" x14ac:dyDescent="0.25">
      <c r="A468" s="293"/>
      <c r="B468" s="295">
        <v>25</v>
      </c>
      <c r="C468" s="286"/>
      <c r="D468" s="287"/>
      <c r="E468" s="384">
        <v>929.4</v>
      </c>
      <c r="F468" s="291">
        <v>1</v>
      </c>
      <c r="G468" s="292">
        <f t="shared" si="14"/>
        <v>3749.6999999999939</v>
      </c>
      <c r="H468" s="293">
        <f t="shared" si="15"/>
        <v>4</v>
      </c>
      <c r="I468" s="295" t="s">
        <v>266</v>
      </c>
      <c r="J468" s="164" t="s">
        <v>72</v>
      </c>
      <c r="K468" s="287" t="s">
        <v>78</v>
      </c>
      <c r="L468" s="297"/>
      <c r="M468" s="389"/>
      <c r="N468" s="10"/>
      <c r="O468" s="14"/>
      <c r="P468" s="14"/>
      <c r="Q468" s="261"/>
    </row>
    <row r="469" spans="1:17" ht="15" customHeight="1" x14ac:dyDescent="0.25">
      <c r="A469" s="293"/>
      <c r="B469" s="295">
        <v>25</v>
      </c>
      <c r="C469" s="286"/>
      <c r="D469" s="287"/>
      <c r="E469" s="384">
        <v>933</v>
      </c>
      <c r="F469" s="291">
        <v>1</v>
      </c>
      <c r="G469" s="292">
        <f t="shared" si="14"/>
        <v>2816.6999999999939</v>
      </c>
      <c r="H469" s="293">
        <f t="shared" si="15"/>
        <v>3</v>
      </c>
      <c r="I469" s="295" t="s">
        <v>266</v>
      </c>
      <c r="J469" s="164" t="s">
        <v>72</v>
      </c>
      <c r="K469" s="287" t="s">
        <v>78</v>
      </c>
      <c r="L469" s="297"/>
      <c r="M469" s="389"/>
      <c r="N469" s="10"/>
      <c r="O469" s="14"/>
      <c r="P469" s="14"/>
      <c r="Q469" s="261"/>
    </row>
    <row r="470" spans="1:17" ht="15" customHeight="1" x14ac:dyDescent="0.25">
      <c r="A470" s="293"/>
      <c r="B470" s="295">
        <v>25</v>
      </c>
      <c r="C470" s="286"/>
      <c r="D470" s="287"/>
      <c r="E470" s="384">
        <v>940.7</v>
      </c>
      <c r="F470" s="291">
        <v>1</v>
      </c>
      <c r="G470" s="292">
        <f t="shared" si="14"/>
        <v>1875.9999999999939</v>
      </c>
      <c r="H470" s="293">
        <f t="shared" si="15"/>
        <v>2</v>
      </c>
      <c r="I470" s="295" t="s">
        <v>265</v>
      </c>
      <c r="J470" s="164" t="s">
        <v>71</v>
      </c>
      <c r="K470" s="287" t="s">
        <v>78</v>
      </c>
      <c r="L470" s="297"/>
      <c r="M470" s="389"/>
      <c r="N470" s="10"/>
      <c r="O470" s="14"/>
      <c r="P470" s="14"/>
      <c r="Q470" s="261"/>
    </row>
    <row r="471" spans="1:17" ht="15" customHeight="1" x14ac:dyDescent="0.25">
      <c r="A471" s="293"/>
      <c r="B471" s="295">
        <v>25</v>
      </c>
      <c r="C471" s="286"/>
      <c r="D471" s="287"/>
      <c r="E471" s="384">
        <v>949.8</v>
      </c>
      <c r="F471" s="291">
        <v>1</v>
      </c>
      <c r="G471" s="292">
        <f t="shared" si="14"/>
        <v>926.19999999999391</v>
      </c>
      <c r="H471" s="293">
        <f t="shared" si="15"/>
        <v>1</v>
      </c>
      <c r="I471" s="295" t="s">
        <v>266</v>
      </c>
      <c r="J471" s="164" t="s">
        <v>72</v>
      </c>
      <c r="K471" s="287" t="s">
        <v>78</v>
      </c>
      <c r="L471" s="297"/>
      <c r="M471" s="389"/>
      <c r="N471" s="10"/>
      <c r="O471" s="14"/>
      <c r="P471" s="14"/>
      <c r="Q471" s="261"/>
    </row>
    <row r="472" spans="1:17" ht="15" customHeight="1" x14ac:dyDescent="0.25">
      <c r="A472" s="293"/>
      <c r="B472" s="295">
        <v>25</v>
      </c>
      <c r="C472" s="376"/>
      <c r="D472" s="287"/>
      <c r="E472" s="384">
        <v>926.2</v>
      </c>
      <c r="F472" s="295">
        <v>1</v>
      </c>
      <c r="G472" s="292">
        <f t="shared" si="14"/>
        <v>-6.1390892369672656E-12</v>
      </c>
      <c r="H472" s="293">
        <f t="shared" si="15"/>
        <v>0</v>
      </c>
      <c r="I472" s="340" t="s">
        <v>264</v>
      </c>
      <c r="J472" s="143" t="s">
        <v>71</v>
      </c>
      <c r="K472" s="287" t="s">
        <v>78</v>
      </c>
      <c r="L472" s="297"/>
      <c r="M472" s="390" t="s">
        <v>78</v>
      </c>
      <c r="N472" s="10"/>
      <c r="O472" s="14"/>
      <c r="P472" s="14"/>
    </row>
    <row r="473" spans="1:17" ht="18" x14ac:dyDescent="0.25">
      <c r="A473" s="293"/>
      <c r="B473" s="295">
        <v>25</v>
      </c>
      <c r="C473" s="729">
        <v>9177.0400000000009</v>
      </c>
      <c r="D473" s="730">
        <v>10</v>
      </c>
      <c r="E473" s="738"/>
      <c r="F473" s="295"/>
      <c r="G473" s="292">
        <f t="shared" si="14"/>
        <v>9177.0399999999954</v>
      </c>
      <c r="H473" s="293">
        <f t="shared" si="15"/>
        <v>10</v>
      </c>
      <c r="I473" s="295"/>
      <c r="J473" s="265" t="s">
        <v>267</v>
      </c>
      <c r="K473" s="287"/>
      <c r="L473" s="297"/>
      <c r="M473" s="388" t="s">
        <v>270</v>
      </c>
      <c r="N473" s="10"/>
      <c r="O473" s="14"/>
      <c r="P473" s="14"/>
    </row>
    <row r="474" spans="1:17" ht="20.25" x14ac:dyDescent="0.3">
      <c r="A474" s="293"/>
      <c r="B474" s="295">
        <v>25</v>
      </c>
      <c r="C474" s="286"/>
      <c r="D474" s="287"/>
      <c r="E474" s="591">
        <v>946.64</v>
      </c>
      <c r="F474" s="295">
        <v>1</v>
      </c>
      <c r="G474" s="292">
        <f t="shared" si="14"/>
        <v>8230.399999999996</v>
      </c>
      <c r="H474" s="293">
        <f t="shared" si="15"/>
        <v>9</v>
      </c>
      <c r="I474" s="295" t="s">
        <v>269</v>
      </c>
      <c r="J474" s="164" t="s">
        <v>65</v>
      </c>
      <c r="K474" s="287" t="s">
        <v>270</v>
      </c>
      <c r="L474" s="297"/>
      <c r="M474" s="388"/>
      <c r="N474" s="10"/>
      <c r="O474" s="14"/>
      <c r="P474" s="14"/>
    </row>
    <row r="475" spans="1:17" ht="20.25" x14ac:dyDescent="0.3">
      <c r="A475" s="293"/>
      <c r="B475" s="295">
        <v>25</v>
      </c>
      <c r="C475" s="286"/>
      <c r="D475" s="287"/>
      <c r="E475" s="591">
        <v>926.23</v>
      </c>
      <c r="F475" s="295">
        <v>1</v>
      </c>
      <c r="G475" s="292">
        <f t="shared" si="14"/>
        <v>7304.1699999999964</v>
      </c>
      <c r="H475" s="293">
        <f t="shared" si="15"/>
        <v>8</v>
      </c>
      <c r="I475" s="295" t="s">
        <v>269</v>
      </c>
      <c r="J475" s="164" t="s">
        <v>65</v>
      </c>
      <c r="K475" s="287" t="s">
        <v>270</v>
      </c>
      <c r="L475" s="297"/>
      <c r="M475" s="388"/>
      <c r="N475" s="10"/>
      <c r="O475" s="14"/>
      <c r="P475" s="14"/>
    </row>
    <row r="476" spans="1:17" ht="20.25" x14ac:dyDescent="0.3">
      <c r="A476" s="293"/>
      <c r="B476" s="295">
        <v>25</v>
      </c>
      <c r="C476" s="286"/>
      <c r="D476" s="287"/>
      <c r="E476" s="591">
        <v>894.03</v>
      </c>
      <c r="F476" s="295">
        <v>1</v>
      </c>
      <c r="G476" s="292">
        <f t="shared" si="14"/>
        <v>6410.1399999999967</v>
      </c>
      <c r="H476" s="293">
        <f t="shared" si="15"/>
        <v>7</v>
      </c>
      <c r="I476" s="295" t="s">
        <v>269</v>
      </c>
      <c r="J476" s="164" t="s">
        <v>65</v>
      </c>
      <c r="K476" s="287" t="s">
        <v>270</v>
      </c>
      <c r="L476" s="297"/>
      <c r="M476" s="388"/>
      <c r="N476" s="10"/>
      <c r="O476" s="14"/>
      <c r="P476" s="14"/>
    </row>
    <row r="477" spans="1:17" ht="20.25" x14ac:dyDescent="0.3">
      <c r="A477" s="293"/>
      <c r="B477" s="295">
        <v>25</v>
      </c>
      <c r="C477" s="286"/>
      <c r="D477" s="287"/>
      <c r="E477" s="591">
        <v>933.49</v>
      </c>
      <c r="F477" s="295">
        <v>1</v>
      </c>
      <c r="G477" s="292">
        <f t="shared" si="14"/>
        <v>5476.6499999999969</v>
      </c>
      <c r="H477" s="293">
        <f t="shared" si="15"/>
        <v>6</v>
      </c>
      <c r="I477" s="295" t="s">
        <v>269</v>
      </c>
      <c r="J477" s="164" t="s">
        <v>65</v>
      </c>
      <c r="K477" s="287" t="s">
        <v>270</v>
      </c>
      <c r="L477" s="297"/>
      <c r="M477" s="388"/>
      <c r="N477" s="10"/>
      <c r="O477" s="14"/>
      <c r="P477" s="14"/>
    </row>
    <row r="478" spans="1:17" ht="20.25" x14ac:dyDescent="0.3">
      <c r="A478" s="293"/>
      <c r="B478" s="295">
        <v>25</v>
      </c>
      <c r="C478" s="286"/>
      <c r="D478" s="287"/>
      <c r="E478" s="591">
        <v>912.17</v>
      </c>
      <c r="F478" s="295">
        <v>1</v>
      </c>
      <c r="G478" s="292">
        <f t="shared" si="14"/>
        <v>4564.4799999999968</v>
      </c>
      <c r="H478" s="293">
        <f t="shared" si="15"/>
        <v>5</v>
      </c>
      <c r="I478" s="295" t="s">
        <v>269</v>
      </c>
      <c r="J478" s="164" t="s">
        <v>65</v>
      </c>
      <c r="K478" s="287" t="s">
        <v>270</v>
      </c>
      <c r="L478" s="297"/>
      <c r="M478" s="388"/>
      <c r="N478" s="10"/>
      <c r="O478" s="14"/>
      <c r="P478" s="14"/>
    </row>
    <row r="479" spans="1:17" ht="20.25" x14ac:dyDescent="0.3">
      <c r="A479" s="293"/>
      <c r="B479" s="295">
        <v>25</v>
      </c>
      <c r="C479" s="286"/>
      <c r="D479" s="287"/>
      <c r="E479" s="591">
        <v>936.21</v>
      </c>
      <c r="F479" s="295">
        <v>1</v>
      </c>
      <c r="G479" s="292">
        <f t="shared" si="14"/>
        <v>3628.2699999999968</v>
      </c>
      <c r="H479" s="293">
        <f t="shared" si="15"/>
        <v>4</v>
      </c>
      <c r="I479" s="295" t="s">
        <v>269</v>
      </c>
      <c r="J479" s="164" t="s">
        <v>65</v>
      </c>
      <c r="K479" s="287" t="s">
        <v>270</v>
      </c>
      <c r="L479" s="297"/>
      <c r="M479" s="388"/>
      <c r="N479" s="10"/>
      <c r="O479" s="14"/>
      <c r="P479" s="14"/>
    </row>
    <row r="480" spans="1:17" ht="20.25" x14ac:dyDescent="0.3">
      <c r="A480" s="293"/>
      <c r="B480" s="295">
        <v>25</v>
      </c>
      <c r="C480" s="286"/>
      <c r="D480" s="287"/>
      <c r="E480" s="591">
        <v>903.55</v>
      </c>
      <c r="F480" s="295">
        <v>1</v>
      </c>
      <c r="G480" s="292">
        <f t="shared" si="14"/>
        <v>2724.7199999999966</v>
      </c>
      <c r="H480" s="293">
        <f t="shared" si="15"/>
        <v>3</v>
      </c>
      <c r="I480" s="295" t="s">
        <v>269</v>
      </c>
      <c r="J480" s="164" t="s">
        <v>65</v>
      </c>
      <c r="K480" s="287" t="s">
        <v>270</v>
      </c>
      <c r="L480" s="297"/>
      <c r="M480" s="388"/>
      <c r="N480" s="10"/>
      <c r="O480" s="14"/>
      <c r="P480" s="14"/>
    </row>
    <row r="481" spans="1:20" ht="20.25" x14ac:dyDescent="0.3">
      <c r="A481" s="293"/>
      <c r="B481" s="295">
        <v>25</v>
      </c>
      <c r="C481" s="286"/>
      <c r="D481" s="287"/>
      <c r="E481" s="591">
        <v>925.78</v>
      </c>
      <c r="F481" s="295">
        <v>1</v>
      </c>
      <c r="G481" s="292">
        <f t="shared" si="14"/>
        <v>1798.9399999999966</v>
      </c>
      <c r="H481" s="293">
        <f t="shared" si="15"/>
        <v>2</v>
      </c>
      <c r="I481" s="295" t="s">
        <v>269</v>
      </c>
      <c r="J481" s="164" t="s">
        <v>65</v>
      </c>
      <c r="K481" s="287" t="s">
        <v>270</v>
      </c>
      <c r="L481" s="297"/>
      <c r="M481" s="388"/>
      <c r="N481" s="10"/>
      <c r="O481" s="14"/>
      <c r="P481" s="14"/>
    </row>
    <row r="482" spans="1:20" ht="20.25" x14ac:dyDescent="0.3">
      <c r="A482" s="293"/>
      <c r="B482" s="295">
        <v>25</v>
      </c>
      <c r="C482" s="286"/>
      <c r="D482" s="287"/>
      <c r="E482" s="591">
        <v>889.04</v>
      </c>
      <c r="F482" s="295">
        <v>1</v>
      </c>
      <c r="G482" s="292">
        <f t="shared" si="14"/>
        <v>909.89999999999668</v>
      </c>
      <c r="H482" s="293">
        <f t="shared" si="15"/>
        <v>1</v>
      </c>
      <c r="I482" s="295" t="s">
        <v>269</v>
      </c>
      <c r="J482" s="164" t="s">
        <v>65</v>
      </c>
      <c r="K482" s="287" t="s">
        <v>270</v>
      </c>
      <c r="L482" s="297"/>
      <c r="M482" s="388"/>
      <c r="N482" s="10"/>
      <c r="O482" s="14"/>
      <c r="P482" s="14"/>
    </row>
    <row r="483" spans="1:20" ht="20.25" x14ac:dyDescent="0.3">
      <c r="A483" s="293"/>
      <c r="B483" s="295">
        <v>25</v>
      </c>
      <c r="C483" s="286"/>
      <c r="D483" s="287"/>
      <c r="E483" s="591">
        <v>909.9</v>
      </c>
      <c r="F483" s="295">
        <v>1</v>
      </c>
      <c r="G483" s="292">
        <f t="shared" si="14"/>
        <v>-3.2969182939268649E-12</v>
      </c>
      <c r="H483" s="293">
        <f t="shared" si="15"/>
        <v>0</v>
      </c>
      <c r="I483" s="295" t="s">
        <v>269</v>
      </c>
      <c r="J483" s="164" t="s">
        <v>65</v>
      </c>
      <c r="K483" s="287" t="s">
        <v>270</v>
      </c>
      <c r="L483" s="297"/>
      <c r="M483" s="388"/>
      <c r="N483" s="337"/>
      <c r="O483" s="338"/>
      <c r="P483" s="338"/>
      <c r="Q483" s="135"/>
      <c r="R483" s="135"/>
      <c r="S483" s="135"/>
      <c r="T483" s="135"/>
    </row>
    <row r="484" spans="1:20" s="91" customFormat="1" ht="18" x14ac:dyDescent="0.25">
      <c r="A484" s="135"/>
      <c r="B484" s="295">
        <v>26</v>
      </c>
      <c r="C484" s="729">
        <v>19559.64</v>
      </c>
      <c r="D484" s="727">
        <v>24</v>
      </c>
      <c r="E484" s="384"/>
      <c r="F484" s="295"/>
      <c r="G484" s="292">
        <f t="shared" si="14"/>
        <v>19559.639999999996</v>
      </c>
      <c r="H484" s="293">
        <f t="shared" si="15"/>
        <v>24</v>
      </c>
      <c r="I484" s="294"/>
      <c r="J484" s="647" t="s">
        <v>101</v>
      </c>
      <c r="K484" s="287"/>
      <c r="L484" s="297"/>
      <c r="M484" s="388" t="s">
        <v>199</v>
      </c>
      <c r="N484" s="337"/>
      <c r="O484" s="338"/>
      <c r="P484" s="338"/>
      <c r="Q484" s="135"/>
      <c r="R484" s="135"/>
      <c r="S484" s="135"/>
      <c r="T484" s="135"/>
    </row>
    <row r="485" spans="1:20" ht="18" x14ac:dyDescent="0.25">
      <c r="A485" s="293"/>
      <c r="B485" s="295">
        <v>26</v>
      </c>
      <c r="C485" s="286"/>
      <c r="D485" s="287"/>
      <c r="E485" s="384">
        <v>819.5</v>
      </c>
      <c r="F485" s="295">
        <v>1</v>
      </c>
      <c r="G485" s="292">
        <f t="shared" si="14"/>
        <v>18740.139999999996</v>
      </c>
      <c r="H485" s="293">
        <f t="shared" si="15"/>
        <v>23</v>
      </c>
      <c r="I485" s="294" t="s">
        <v>277</v>
      </c>
      <c r="J485" s="265" t="s">
        <v>65</v>
      </c>
      <c r="K485" s="287" t="s">
        <v>199</v>
      </c>
      <c r="L485" s="297"/>
      <c r="M485" s="388"/>
      <c r="N485" s="10"/>
      <c r="O485" s="14"/>
      <c r="P485" s="14"/>
    </row>
    <row r="486" spans="1:20" ht="18" x14ac:dyDescent="0.25">
      <c r="A486" s="293"/>
      <c r="B486" s="295">
        <v>26</v>
      </c>
      <c r="C486" s="286"/>
      <c r="D486" s="287"/>
      <c r="E486" s="384">
        <v>823.58</v>
      </c>
      <c r="F486" s="295">
        <v>1</v>
      </c>
      <c r="G486" s="292">
        <f t="shared" si="14"/>
        <v>17916.559999999994</v>
      </c>
      <c r="H486" s="293">
        <f t="shared" si="15"/>
        <v>22</v>
      </c>
      <c r="I486" s="294" t="s">
        <v>277</v>
      </c>
      <c r="J486" s="265" t="s">
        <v>65</v>
      </c>
      <c r="K486" s="287" t="s">
        <v>199</v>
      </c>
      <c r="L486" s="297"/>
      <c r="M486" s="388"/>
      <c r="N486" s="10"/>
      <c r="O486" s="14"/>
      <c r="P486" s="14"/>
    </row>
    <row r="487" spans="1:20" ht="18" x14ac:dyDescent="0.25">
      <c r="A487" s="293"/>
      <c r="B487" s="295">
        <v>26</v>
      </c>
      <c r="C487" s="286"/>
      <c r="D487" s="287"/>
      <c r="E487" s="384">
        <v>854.42</v>
      </c>
      <c r="F487" s="295">
        <v>1</v>
      </c>
      <c r="G487" s="292">
        <f t="shared" si="14"/>
        <v>17062.139999999996</v>
      </c>
      <c r="H487" s="293">
        <f t="shared" si="15"/>
        <v>21</v>
      </c>
      <c r="I487" s="294" t="s">
        <v>277</v>
      </c>
      <c r="J487" s="265" t="s">
        <v>65</v>
      </c>
      <c r="K487" s="287" t="s">
        <v>199</v>
      </c>
      <c r="L487" s="297"/>
      <c r="M487" s="388"/>
      <c r="N487" s="10"/>
      <c r="O487" s="14"/>
      <c r="P487" s="14"/>
    </row>
    <row r="488" spans="1:20" ht="18" x14ac:dyDescent="0.25">
      <c r="A488" s="293"/>
      <c r="B488" s="295">
        <v>26</v>
      </c>
      <c r="C488" s="286"/>
      <c r="D488" s="287"/>
      <c r="E488" s="384">
        <v>783.67</v>
      </c>
      <c r="F488" s="295">
        <v>1</v>
      </c>
      <c r="G488" s="292">
        <f t="shared" si="14"/>
        <v>16278.469999999996</v>
      </c>
      <c r="H488" s="293">
        <f t="shared" si="15"/>
        <v>20</v>
      </c>
      <c r="I488" s="294" t="s">
        <v>277</v>
      </c>
      <c r="J488" s="265" t="s">
        <v>65</v>
      </c>
      <c r="K488" s="287" t="s">
        <v>199</v>
      </c>
      <c r="L488" s="297"/>
      <c r="M488" s="388"/>
      <c r="N488" s="10"/>
      <c r="O488" s="14"/>
      <c r="P488" s="14"/>
    </row>
    <row r="489" spans="1:20" ht="18" x14ac:dyDescent="0.25">
      <c r="A489" s="293"/>
      <c r="B489" s="295">
        <v>26</v>
      </c>
      <c r="C489" s="292"/>
      <c r="D489" s="293"/>
      <c r="E489" s="384">
        <v>785.03</v>
      </c>
      <c r="F489" s="295">
        <v>1</v>
      </c>
      <c r="G489" s="292">
        <f t="shared" si="14"/>
        <v>15493.439999999995</v>
      </c>
      <c r="H489" s="293">
        <f t="shared" si="15"/>
        <v>19</v>
      </c>
      <c r="I489" s="294" t="s">
        <v>277</v>
      </c>
      <c r="J489" s="265" t="s">
        <v>65</v>
      </c>
      <c r="K489" s="287" t="s">
        <v>199</v>
      </c>
      <c r="L489" s="297"/>
      <c r="M489" s="388"/>
      <c r="N489" s="10"/>
      <c r="O489" s="14"/>
      <c r="P489" s="14"/>
    </row>
    <row r="490" spans="1:20" ht="18" x14ac:dyDescent="0.25">
      <c r="A490" s="293"/>
      <c r="B490" s="295">
        <v>26</v>
      </c>
      <c r="C490" s="292"/>
      <c r="D490" s="293"/>
      <c r="E490" s="384">
        <v>780.95</v>
      </c>
      <c r="F490" s="295">
        <v>1</v>
      </c>
      <c r="G490" s="292">
        <f t="shared" si="14"/>
        <v>14712.489999999994</v>
      </c>
      <c r="H490" s="293">
        <f t="shared" si="15"/>
        <v>18</v>
      </c>
      <c r="I490" s="294" t="s">
        <v>277</v>
      </c>
      <c r="J490" s="265" t="s">
        <v>65</v>
      </c>
      <c r="K490" s="287" t="s">
        <v>199</v>
      </c>
      <c r="L490" s="297"/>
      <c r="M490" s="388"/>
      <c r="N490" s="10"/>
      <c r="O490" s="14"/>
      <c r="P490" s="14"/>
    </row>
    <row r="491" spans="1:20" ht="18" x14ac:dyDescent="0.25">
      <c r="A491" s="293"/>
      <c r="B491" s="295">
        <v>26</v>
      </c>
      <c r="C491" s="292"/>
      <c r="D491" s="293"/>
      <c r="E491" s="384">
        <v>785.94</v>
      </c>
      <c r="F491" s="295">
        <v>1</v>
      </c>
      <c r="G491" s="292">
        <f t="shared" si="14"/>
        <v>13926.549999999994</v>
      </c>
      <c r="H491" s="293">
        <f t="shared" si="15"/>
        <v>17</v>
      </c>
      <c r="I491" s="294" t="s">
        <v>277</v>
      </c>
      <c r="J491" s="265" t="s">
        <v>65</v>
      </c>
      <c r="K491" s="287" t="s">
        <v>199</v>
      </c>
      <c r="L491" s="297"/>
      <c r="M491" s="388"/>
      <c r="N491" s="10"/>
      <c r="O491" s="14"/>
      <c r="P491" s="14"/>
    </row>
    <row r="492" spans="1:20" ht="18" x14ac:dyDescent="0.25">
      <c r="A492" s="293"/>
      <c r="B492" s="295">
        <v>26</v>
      </c>
      <c r="C492" s="292"/>
      <c r="D492" s="293"/>
      <c r="E492" s="384">
        <v>755.1</v>
      </c>
      <c r="F492" s="295">
        <v>1</v>
      </c>
      <c r="G492" s="292">
        <f t="shared" si="14"/>
        <v>13171.449999999993</v>
      </c>
      <c r="H492" s="293">
        <f t="shared" si="15"/>
        <v>16</v>
      </c>
      <c r="I492" s="294" t="s">
        <v>277</v>
      </c>
      <c r="J492" s="265" t="s">
        <v>65</v>
      </c>
      <c r="K492" s="287" t="s">
        <v>199</v>
      </c>
      <c r="L492" s="297"/>
      <c r="M492" s="388"/>
      <c r="N492" s="10"/>
      <c r="O492" s="14"/>
      <c r="P492" s="14"/>
    </row>
    <row r="493" spans="1:20" ht="18" x14ac:dyDescent="0.25">
      <c r="A493" s="293"/>
      <c r="B493" s="295">
        <v>26</v>
      </c>
      <c r="C493" s="292"/>
      <c r="D493" s="293"/>
      <c r="E493" s="384">
        <v>840.36</v>
      </c>
      <c r="F493" s="295">
        <v>1</v>
      </c>
      <c r="G493" s="292">
        <f t="shared" si="14"/>
        <v>12331.089999999993</v>
      </c>
      <c r="H493" s="293">
        <f t="shared" si="15"/>
        <v>15</v>
      </c>
      <c r="I493" s="294" t="s">
        <v>277</v>
      </c>
      <c r="J493" s="265" t="s">
        <v>65</v>
      </c>
      <c r="K493" s="287" t="s">
        <v>199</v>
      </c>
      <c r="L493" s="297"/>
      <c r="M493" s="388"/>
      <c r="N493" s="10"/>
      <c r="O493" s="14"/>
      <c r="P493" s="14"/>
    </row>
    <row r="494" spans="1:20" ht="18" x14ac:dyDescent="0.25">
      <c r="A494" s="293"/>
      <c r="B494" s="295">
        <v>26</v>
      </c>
      <c r="C494" s="292"/>
      <c r="D494" s="293"/>
      <c r="E494" s="384">
        <v>842.63</v>
      </c>
      <c r="F494" s="295">
        <v>1</v>
      </c>
      <c r="G494" s="292">
        <f t="shared" si="14"/>
        <v>11488.459999999994</v>
      </c>
      <c r="H494" s="293">
        <f t="shared" si="15"/>
        <v>14</v>
      </c>
      <c r="I494" s="294" t="s">
        <v>277</v>
      </c>
      <c r="J494" s="265" t="s">
        <v>65</v>
      </c>
      <c r="K494" s="287" t="s">
        <v>199</v>
      </c>
      <c r="L494" s="297"/>
      <c r="M494" s="388"/>
      <c r="N494" s="10"/>
      <c r="O494" s="14"/>
      <c r="P494" s="14"/>
      <c r="R494" s="289"/>
    </row>
    <row r="495" spans="1:20" ht="18" x14ac:dyDescent="0.25">
      <c r="A495" s="293"/>
      <c r="B495" s="295">
        <v>26</v>
      </c>
      <c r="C495" s="292"/>
      <c r="D495" s="293"/>
      <c r="E495" s="384">
        <v>799.09</v>
      </c>
      <c r="F495" s="295">
        <v>1</v>
      </c>
      <c r="G495" s="292">
        <f t="shared" si="14"/>
        <v>10689.369999999994</v>
      </c>
      <c r="H495" s="293">
        <f t="shared" si="15"/>
        <v>13</v>
      </c>
      <c r="I495" s="294" t="s">
        <v>277</v>
      </c>
      <c r="J495" s="265" t="s">
        <v>65</v>
      </c>
      <c r="K495" s="287" t="s">
        <v>199</v>
      </c>
      <c r="L495" s="297"/>
      <c r="M495" s="388" t="s">
        <v>64</v>
      </c>
      <c r="N495" s="10"/>
      <c r="O495" s="14"/>
      <c r="P495" s="14"/>
      <c r="R495" s="289"/>
    </row>
    <row r="496" spans="1:20" ht="18" x14ac:dyDescent="0.25">
      <c r="A496" s="293"/>
      <c r="B496" s="295">
        <v>26</v>
      </c>
      <c r="C496" s="292"/>
      <c r="D496" s="293"/>
      <c r="E496" s="384">
        <v>829.48</v>
      </c>
      <c r="F496" s="295">
        <v>1</v>
      </c>
      <c r="G496" s="292">
        <f t="shared" si="14"/>
        <v>9859.889999999994</v>
      </c>
      <c r="H496" s="293">
        <f t="shared" si="15"/>
        <v>12</v>
      </c>
      <c r="I496" s="294" t="s">
        <v>277</v>
      </c>
      <c r="J496" s="265" t="s">
        <v>65</v>
      </c>
      <c r="K496" s="287" t="s">
        <v>199</v>
      </c>
      <c r="L496" s="297"/>
      <c r="M496" s="389"/>
      <c r="N496" s="10"/>
      <c r="O496" s="14"/>
      <c r="P496" s="14"/>
      <c r="R496" s="289"/>
    </row>
    <row r="497" spans="1:18" s="360" customFormat="1" ht="18" x14ac:dyDescent="0.25">
      <c r="A497" s="293"/>
      <c r="B497" s="295">
        <v>26</v>
      </c>
      <c r="C497" s="292"/>
      <c r="D497" s="293"/>
      <c r="E497" s="384">
        <v>863.95</v>
      </c>
      <c r="F497" s="295">
        <v>1</v>
      </c>
      <c r="G497" s="292">
        <f t="shared" si="14"/>
        <v>8995.9399999999932</v>
      </c>
      <c r="H497" s="293">
        <f t="shared" si="15"/>
        <v>11</v>
      </c>
      <c r="I497" s="294" t="s">
        <v>278</v>
      </c>
      <c r="J497" s="330" t="s">
        <v>65</v>
      </c>
      <c r="K497" s="385" t="s">
        <v>199</v>
      </c>
      <c r="L497" s="320"/>
      <c r="M497" s="388"/>
      <c r="N497" s="425"/>
      <c r="O497" s="426"/>
      <c r="P497" s="426"/>
      <c r="R497" s="289"/>
    </row>
    <row r="498" spans="1:18" s="360" customFormat="1" ht="18" x14ac:dyDescent="0.25">
      <c r="A498" s="293"/>
      <c r="B498" s="295">
        <v>26</v>
      </c>
      <c r="C498" s="292"/>
      <c r="D498" s="293"/>
      <c r="E498" s="384">
        <v>764.63</v>
      </c>
      <c r="F498" s="295">
        <v>1</v>
      </c>
      <c r="G498" s="292">
        <f t="shared" si="14"/>
        <v>8231.309999999994</v>
      </c>
      <c r="H498" s="293">
        <f t="shared" si="15"/>
        <v>10</v>
      </c>
      <c r="I498" s="294" t="s">
        <v>278</v>
      </c>
      <c r="J498" s="330" t="s">
        <v>65</v>
      </c>
      <c r="K498" s="385" t="s">
        <v>199</v>
      </c>
      <c r="L498" s="320"/>
      <c r="M498" s="388"/>
      <c r="N498" s="425"/>
      <c r="O498" s="426"/>
      <c r="P498" s="426"/>
      <c r="R498" s="289"/>
    </row>
    <row r="499" spans="1:18" s="360" customFormat="1" ht="18" x14ac:dyDescent="0.25">
      <c r="A499" s="293"/>
      <c r="B499" s="295">
        <v>26</v>
      </c>
      <c r="C499" s="292"/>
      <c r="D499" s="293"/>
      <c r="E499" s="384">
        <v>792.29</v>
      </c>
      <c r="F499" s="295">
        <v>1</v>
      </c>
      <c r="G499" s="292">
        <f t="shared" si="14"/>
        <v>7439.0199999999941</v>
      </c>
      <c r="H499" s="293">
        <f t="shared" si="15"/>
        <v>9</v>
      </c>
      <c r="I499" s="294" t="s">
        <v>278</v>
      </c>
      <c r="J499" s="330" t="s">
        <v>65</v>
      </c>
      <c r="K499" s="385" t="s">
        <v>199</v>
      </c>
      <c r="L499" s="320"/>
      <c r="M499" s="388"/>
      <c r="N499" s="425"/>
      <c r="O499" s="426"/>
      <c r="P499" s="426"/>
      <c r="R499" s="289"/>
    </row>
    <row r="500" spans="1:18" s="360" customFormat="1" ht="18" x14ac:dyDescent="0.25">
      <c r="A500" s="293"/>
      <c r="B500" s="295">
        <v>26</v>
      </c>
      <c r="C500" s="292"/>
      <c r="D500" s="293"/>
      <c r="E500" s="384">
        <v>842.18</v>
      </c>
      <c r="F500" s="295">
        <v>1</v>
      </c>
      <c r="G500" s="292">
        <f t="shared" si="14"/>
        <v>6596.8399999999938</v>
      </c>
      <c r="H500" s="293">
        <f t="shared" si="15"/>
        <v>8</v>
      </c>
      <c r="I500" s="294" t="s">
        <v>278</v>
      </c>
      <c r="J500" s="330" t="s">
        <v>65</v>
      </c>
      <c r="K500" s="385" t="s">
        <v>199</v>
      </c>
      <c r="L500" s="320"/>
      <c r="M500" s="388"/>
      <c r="N500" s="425"/>
      <c r="O500" s="426"/>
      <c r="P500" s="426"/>
      <c r="R500" s="289"/>
    </row>
    <row r="501" spans="1:18" ht="18" x14ac:dyDescent="0.25">
      <c r="A501" s="293"/>
      <c r="B501" s="295">
        <v>26</v>
      </c>
      <c r="C501" s="292"/>
      <c r="D501" s="293"/>
      <c r="E501" s="384">
        <v>790.93</v>
      </c>
      <c r="F501" s="295">
        <v>1</v>
      </c>
      <c r="G501" s="292">
        <f t="shared" si="14"/>
        <v>5805.9099999999935</v>
      </c>
      <c r="H501" s="293">
        <f t="shared" si="15"/>
        <v>7</v>
      </c>
      <c r="I501" s="294" t="s">
        <v>278</v>
      </c>
      <c r="J501" s="330" t="s">
        <v>65</v>
      </c>
      <c r="K501" s="385" t="s">
        <v>199</v>
      </c>
      <c r="L501" s="297"/>
      <c r="M501" s="389"/>
      <c r="N501" s="10"/>
      <c r="O501" s="14"/>
      <c r="P501" s="14"/>
      <c r="Q501" s="261"/>
      <c r="R501" s="289"/>
    </row>
    <row r="502" spans="1:18" ht="18" x14ac:dyDescent="0.25">
      <c r="A502" s="293"/>
      <c r="B502" s="295">
        <v>26</v>
      </c>
      <c r="C502" s="292"/>
      <c r="D502" s="293"/>
      <c r="E502" s="384">
        <v>768.71</v>
      </c>
      <c r="F502" s="295">
        <v>1</v>
      </c>
      <c r="G502" s="292">
        <f t="shared" si="14"/>
        <v>5037.1999999999935</v>
      </c>
      <c r="H502" s="293">
        <f t="shared" si="15"/>
        <v>6</v>
      </c>
      <c r="I502" s="294" t="s">
        <v>278</v>
      </c>
      <c r="J502" s="330" t="s">
        <v>65</v>
      </c>
      <c r="K502" s="385" t="s">
        <v>199</v>
      </c>
      <c r="L502" s="297"/>
      <c r="M502" s="388"/>
      <c r="N502" s="10"/>
      <c r="O502" s="14"/>
      <c r="P502" s="14"/>
      <c r="Q502" s="261"/>
      <c r="R502" s="289"/>
    </row>
    <row r="503" spans="1:18" ht="18" x14ac:dyDescent="0.25">
      <c r="A503" s="293"/>
      <c r="B503" s="295">
        <v>26</v>
      </c>
      <c r="C503" s="292"/>
      <c r="D503" s="293"/>
      <c r="E503" s="384">
        <v>884.81</v>
      </c>
      <c r="F503" s="295">
        <v>1</v>
      </c>
      <c r="G503" s="292">
        <f t="shared" si="14"/>
        <v>4152.389999999994</v>
      </c>
      <c r="H503" s="293">
        <f t="shared" si="15"/>
        <v>5</v>
      </c>
      <c r="I503" s="294" t="s">
        <v>278</v>
      </c>
      <c r="J503" s="330" t="s">
        <v>65</v>
      </c>
      <c r="K503" s="385" t="s">
        <v>199</v>
      </c>
      <c r="L503" s="297"/>
      <c r="M503" s="389"/>
      <c r="N503" s="10"/>
      <c r="O503" s="14"/>
      <c r="P503" s="14"/>
      <c r="Q503" s="261"/>
      <c r="R503" s="289"/>
    </row>
    <row r="504" spans="1:18" ht="18" x14ac:dyDescent="0.25">
      <c r="A504" s="293"/>
      <c r="B504" s="295">
        <v>26</v>
      </c>
      <c r="C504" s="292"/>
      <c r="D504" s="293"/>
      <c r="E504" s="384">
        <v>826.76</v>
      </c>
      <c r="F504" s="295">
        <v>1</v>
      </c>
      <c r="G504" s="292">
        <f t="shared" si="14"/>
        <v>3325.6299999999937</v>
      </c>
      <c r="H504" s="293">
        <f t="shared" si="15"/>
        <v>4</v>
      </c>
      <c r="I504" s="294" t="s">
        <v>278</v>
      </c>
      <c r="J504" s="330" t="s">
        <v>65</v>
      </c>
      <c r="K504" s="385" t="s">
        <v>199</v>
      </c>
      <c r="L504" s="297"/>
      <c r="M504" s="389"/>
      <c r="N504" s="10"/>
      <c r="P504" s="14"/>
      <c r="Q504" s="261"/>
      <c r="R504" s="289"/>
    </row>
    <row r="505" spans="1:18" s="135" customFormat="1" ht="18" x14ac:dyDescent="0.25">
      <c r="A505" s="293"/>
      <c r="B505" s="295">
        <v>26</v>
      </c>
      <c r="C505" s="292"/>
      <c r="D505" s="293"/>
      <c r="E505" s="384">
        <v>816.33</v>
      </c>
      <c r="F505" s="295">
        <v>1</v>
      </c>
      <c r="G505" s="292">
        <f t="shared" si="14"/>
        <v>2509.2999999999938</v>
      </c>
      <c r="H505" s="293">
        <f t="shared" si="15"/>
        <v>3</v>
      </c>
      <c r="I505" s="294" t="s">
        <v>278</v>
      </c>
      <c r="J505" s="330" t="s">
        <v>65</v>
      </c>
      <c r="K505" s="385" t="s">
        <v>199</v>
      </c>
      <c r="L505" s="297"/>
      <c r="M505" s="389"/>
      <c r="N505" s="337"/>
      <c r="O505" s="338"/>
      <c r="P505" s="338"/>
      <c r="Q505" s="363"/>
      <c r="R505" s="289"/>
    </row>
    <row r="506" spans="1:18" ht="18" x14ac:dyDescent="0.25">
      <c r="A506" s="293"/>
      <c r="B506" s="295">
        <v>26</v>
      </c>
      <c r="C506" s="292"/>
      <c r="D506" s="293"/>
      <c r="E506" s="384">
        <v>853.97</v>
      </c>
      <c r="F506" s="295">
        <v>1</v>
      </c>
      <c r="G506" s="292">
        <f t="shared" si="14"/>
        <v>1655.3299999999938</v>
      </c>
      <c r="H506" s="293">
        <f t="shared" si="15"/>
        <v>2</v>
      </c>
      <c r="I506" s="294" t="s">
        <v>278</v>
      </c>
      <c r="J506" s="330" t="s">
        <v>65</v>
      </c>
      <c r="K506" s="385" t="s">
        <v>199</v>
      </c>
      <c r="L506" s="297"/>
      <c r="M506" s="389"/>
      <c r="N506" s="10"/>
      <c r="O506" s="14"/>
      <c r="P506" s="14"/>
      <c r="Q506" s="261"/>
      <c r="R506" s="238"/>
    </row>
    <row r="507" spans="1:18" ht="18" x14ac:dyDescent="0.25">
      <c r="A507" s="293"/>
      <c r="B507" s="295">
        <v>26</v>
      </c>
      <c r="C507" s="292"/>
      <c r="D507" s="293"/>
      <c r="E507" s="384">
        <v>848.53</v>
      </c>
      <c r="F507" s="295">
        <v>1</v>
      </c>
      <c r="G507" s="292">
        <f t="shared" si="14"/>
        <v>806.79999999999382</v>
      </c>
      <c r="H507" s="293">
        <f t="shared" si="15"/>
        <v>1</v>
      </c>
      <c r="I507" s="294" t="s">
        <v>278</v>
      </c>
      <c r="J507" s="330" t="s">
        <v>65</v>
      </c>
      <c r="K507" s="385" t="s">
        <v>199</v>
      </c>
      <c r="L507" s="297"/>
      <c r="M507" s="389"/>
      <c r="N507" s="10"/>
      <c r="O507" s="14"/>
      <c r="P507" s="14"/>
      <c r="Q507" s="261"/>
      <c r="R507" s="238"/>
    </row>
    <row r="508" spans="1:18" ht="18" x14ac:dyDescent="0.25">
      <c r="A508" s="293"/>
      <c r="B508" s="295">
        <v>26</v>
      </c>
      <c r="C508" s="292"/>
      <c r="D508" s="293"/>
      <c r="E508" s="384">
        <v>806.8</v>
      </c>
      <c r="F508" s="295">
        <v>1</v>
      </c>
      <c r="G508" s="292">
        <f t="shared" si="14"/>
        <v>-6.1390892369672656E-12</v>
      </c>
      <c r="H508" s="293">
        <f t="shared" si="15"/>
        <v>0</v>
      </c>
      <c r="I508" s="294" t="s">
        <v>278</v>
      </c>
      <c r="J508" s="330" t="s">
        <v>65</v>
      </c>
      <c r="K508" s="385" t="s">
        <v>199</v>
      </c>
      <c r="L508" s="297"/>
      <c r="M508" s="389"/>
      <c r="N508" s="10"/>
      <c r="O508" s="14"/>
      <c r="P508" s="14"/>
      <c r="Q508" s="261"/>
      <c r="R508" s="238"/>
    </row>
    <row r="509" spans="1:18" ht="18" x14ac:dyDescent="0.25">
      <c r="A509" s="293"/>
      <c r="B509" s="291">
        <v>26</v>
      </c>
      <c r="C509" s="739">
        <v>19107.48</v>
      </c>
      <c r="D509" s="728">
        <v>24</v>
      </c>
      <c r="E509" s="384"/>
      <c r="F509" s="291"/>
      <c r="G509" s="292">
        <f t="shared" si="14"/>
        <v>19107.479999999992</v>
      </c>
      <c r="H509" s="293">
        <f t="shared" si="15"/>
        <v>24</v>
      </c>
      <c r="I509" s="329"/>
      <c r="J509" s="559" t="s">
        <v>101</v>
      </c>
      <c r="K509" s="385"/>
      <c r="L509" s="297"/>
      <c r="M509" s="389"/>
      <c r="N509" s="10"/>
      <c r="O509" s="14"/>
      <c r="P509" s="14"/>
      <c r="Q509" s="261"/>
      <c r="R509" s="238"/>
    </row>
    <row r="510" spans="1:18" ht="18" x14ac:dyDescent="0.25">
      <c r="A510" s="293"/>
      <c r="B510" s="291">
        <v>27</v>
      </c>
      <c r="C510" s="739"/>
      <c r="D510" s="728"/>
      <c r="E510" s="384">
        <v>802.72</v>
      </c>
      <c r="F510" s="291">
        <v>1</v>
      </c>
      <c r="G510" s="292">
        <f t="shared" si="14"/>
        <v>18304.759999999991</v>
      </c>
      <c r="H510" s="293">
        <f t="shared" si="15"/>
        <v>23</v>
      </c>
      <c r="I510" s="329" t="s">
        <v>288</v>
      </c>
      <c r="J510" s="330" t="s">
        <v>73</v>
      </c>
      <c r="K510" s="385" t="s">
        <v>78</v>
      </c>
      <c r="L510" s="297"/>
      <c r="M510" s="389"/>
      <c r="N510" s="10"/>
      <c r="O510" s="14"/>
      <c r="P510" s="14"/>
      <c r="Q510" s="261"/>
      <c r="R510" s="238"/>
    </row>
    <row r="511" spans="1:18" ht="18" x14ac:dyDescent="0.25">
      <c r="A511" s="293"/>
      <c r="B511" s="291">
        <v>27</v>
      </c>
      <c r="C511" s="292"/>
      <c r="D511" s="293"/>
      <c r="E511" s="384">
        <v>785.03</v>
      </c>
      <c r="F511" s="291">
        <v>1</v>
      </c>
      <c r="G511" s="292">
        <f t="shared" si="14"/>
        <v>17519.729999999992</v>
      </c>
      <c r="H511" s="293">
        <f t="shared" ref="H511:H574" si="16">H510-F511+D511</f>
        <v>22</v>
      </c>
      <c r="I511" s="329" t="s">
        <v>288</v>
      </c>
      <c r="J511" s="330" t="s">
        <v>73</v>
      </c>
      <c r="K511" s="385" t="s">
        <v>78</v>
      </c>
      <c r="L511" s="297"/>
      <c r="M511" s="389"/>
      <c r="N511" s="10"/>
      <c r="O511" s="14"/>
      <c r="P511" s="14"/>
      <c r="Q511" s="261"/>
      <c r="R511" s="135"/>
    </row>
    <row r="512" spans="1:18" ht="18" x14ac:dyDescent="0.25">
      <c r="A512" s="293"/>
      <c r="B512" s="291">
        <v>27</v>
      </c>
      <c r="C512" s="292"/>
      <c r="D512" s="293"/>
      <c r="E512" s="384">
        <v>779.14</v>
      </c>
      <c r="F512" s="291">
        <v>1</v>
      </c>
      <c r="G512" s="292">
        <f t="shared" ref="G512:G514" si="17">G511-E512+C512</f>
        <v>16740.589999999993</v>
      </c>
      <c r="H512" s="293">
        <f t="shared" si="16"/>
        <v>21</v>
      </c>
      <c r="I512" s="329" t="s">
        <v>288</v>
      </c>
      <c r="J512" s="330" t="s">
        <v>73</v>
      </c>
      <c r="K512" s="385" t="s">
        <v>78</v>
      </c>
      <c r="L512" s="297"/>
      <c r="M512" s="389"/>
      <c r="N512" s="10"/>
      <c r="O512" s="14"/>
      <c r="P512" s="14"/>
      <c r="Q512" s="261"/>
      <c r="R512" s="289"/>
    </row>
    <row r="513" spans="1:18" ht="18" x14ac:dyDescent="0.25">
      <c r="A513" s="293"/>
      <c r="B513" s="291">
        <v>27</v>
      </c>
      <c r="C513" s="292"/>
      <c r="D513" s="293"/>
      <c r="E513" s="384">
        <v>777.78</v>
      </c>
      <c r="F513" s="291">
        <v>1</v>
      </c>
      <c r="G513" s="292">
        <f t="shared" si="17"/>
        <v>15962.809999999992</v>
      </c>
      <c r="H513" s="293">
        <f t="shared" si="16"/>
        <v>20</v>
      </c>
      <c r="I513" s="329" t="s">
        <v>286</v>
      </c>
      <c r="J513" s="330" t="s">
        <v>72</v>
      </c>
      <c r="K513" s="385" t="s">
        <v>78</v>
      </c>
      <c r="L513" s="297"/>
      <c r="M513" s="389"/>
      <c r="N513" s="10"/>
      <c r="O513" s="14"/>
      <c r="P513" s="14"/>
      <c r="Q513" s="261"/>
      <c r="R513" s="289"/>
    </row>
    <row r="514" spans="1:18" ht="18" x14ac:dyDescent="0.25">
      <c r="A514" s="293"/>
      <c r="B514" s="291">
        <v>27</v>
      </c>
      <c r="C514" s="292"/>
      <c r="D514" s="293"/>
      <c r="E514" s="384">
        <v>794.1</v>
      </c>
      <c r="F514" s="291">
        <v>1</v>
      </c>
      <c r="G514" s="292">
        <f t="shared" si="17"/>
        <v>15168.709999999992</v>
      </c>
      <c r="H514" s="293">
        <f t="shared" si="16"/>
        <v>19</v>
      </c>
      <c r="I514" s="329" t="s">
        <v>286</v>
      </c>
      <c r="J514" s="330" t="s">
        <v>72</v>
      </c>
      <c r="K514" s="385" t="s">
        <v>78</v>
      </c>
      <c r="L514" s="297"/>
      <c r="M514" s="389"/>
      <c r="N514" s="10"/>
      <c r="O514" s="14"/>
      <c r="P514" s="14"/>
      <c r="Q514" s="261"/>
      <c r="R514" s="289"/>
    </row>
    <row r="515" spans="1:18" ht="18" x14ac:dyDescent="0.25">
      <c r="A515" s="293"/>
      <c r="B515" s="291">
        <v>27</v>
      </c>
      <c r="C515" s="292"/>
      <c r="D515" s="293"/>
      <c r="E515" s="384">
        <v>758.73</v>
      </c>
      <c r="F515" s="291">
        <v>1</v>
      </c>
      <c r="G515" s="292">
        <f t="shared" ref="G515:H575" si="18">G514-E515+C515</f>
        <v>14409.979999999992</v>
      </c>
      <c r="H515" s="293">
        <f t="shared" si="16"/>
        <v>18</v>
      </c>
      <c r="I515" s="329" t="s">
        <v>286</v>
      </c>
      <c r="J515" s="330" t="s">
        <v>72</v>
      </c>
      <c r="K515" s="385" t="s">
        <v>78</v>
      </c>
      <c r="L515" s="297"/>
      <c r="M515" s="389"/>
      <c r="N515" s="10"/>
      <c r="O515" s="14"/>
      <c r="P515" s="14"/>
      <c r="Q515" s="261"/>
      <c r="R515" s="289"/>
    </row>
    <row r="516" spans="1:18" ht="18" x14ac:dyDescent="0.25">
      <c r="A516" s="293"/>
      <c r="B516" s="291">
        <v>27</v>
      </c>
      <c r="C516" s="292"/>
      <c r="D516" s="293"/>
      <c r="E516" s="384">
        <v>822.68</v>
      </c>
      <c r="F516" s="291">
        <v>1</v>
      </c>
      <c r="G516" s="292">
        <f t="shared" si="18"/>
        <v>13587.299999999992</v>
      </c>
      <c r="H516" s="293">
        <f t="shared" si="16"/>
        <v>17</v>
      </c>
      <c r="I516" s="329" t="s">
        <v>286</v>
      </c>
      <c r="J516" s="330" t="s">
        <v>72</v>
      </c>
      <c r="K516" s="385" t="s">
        <v>78</v>
      </c>
      <c r="L516" s="297"/>
      <c r="M516" s="389"/>
      <c r="N516" s="10"/>
      <c r="O516" s="14"/>
      <c r="P516" s="14"/>
      <c r="Q516" s="261"/>
      <c r="R516" s="289"/>
    </row>
    <row r="517" spans="1:18" ht="18" x14ac:dyDescent="0.25">
      <c r="A517" s="293"/>
      <c r="B517" s="291">
        <v>27</v>
      </c>
      <c r="C517" s="292"/>
      <c r="D517" s="293"/>
      <c r="E517" s="384">
        <v>825.85</v>
      </c>
      <c r="F517" s="291">
        <v>1</v>
      </c>
      <c r="G517" s="292">
        <f t="shared" si="18"/>
        <v>12761.449999999992</v>
      </c>
      <c r="H517" s="293">
        <f t="shared" si="16"/>
        <v>16</v>
      </c>
      <c r="I517" s="329" t="s">
        <v>286</v>
      </c>
      <c r="J517" s="330" t="s">
        <v>72</v>
      </c>
      <c r="K517" s="385" t="s">
        <v>78</v>
      </c>
      <c r="L517" s="297"/>
      <c r="M517" s="388"/>
      <c r="N517" s="10"/>
      <c r="O517" s="14"/>
      <c r="P517" s="14"/>
      <c r="Q517" s="261"/>
      <c r="R517" s="289"/>
    </row>
    <row r="518" spans="1:18" s="135" customFormat="1" ht="18" x14ac:dyDescent="0.25">
      <c r="A518" s="293"/>
      <c r="B518" s="291">
        <v>27</v>
      </c>
      <c r="C518" s="292"/>
      <c r="D518" s="293"/>
      <c r="E518" s="384">
        <v>780.5</v>
      </c>
      <c r="F518" s="291">
        <v>1</v>
      </c>
      <c r="G518" s="292">
        <f t="shared" si="18"/>
        <v>11980.949999999992</v>
      </c>
      <c r="H518" s="293">
        <f t="shared" si="16"/>
        <v>15</v>
      </c>
      <c r="I518" s="421" t="s">
        <v>286</v>
      </c>
      <c r="J518" s="330" t="s">
        <v>72</v>
      </c>
      <c r="K518" s="385" t="s">
        <v>78</v>
      </c>
      <c r="L518" s="297"/>
      <c r="M518" s="389"/>
      <c r="N518" s="337"/>
      <c r="O518" s="338"/>
      <c r="P518" s="338"/>
      <c r="Q518" s="363"/>
      <c r="R518" s="289"/>
    </row>
    <row r="519" spans="1:18" s="135" customFormat="1" ht="18" x14ac:dyDescent="0.25">
      <c r="A519" s="293"/>
      <c r="B519" s="291">
        <v>26</v>
      </c>
      <c r="C519" s="422"/>
      <c r="D519" s="423"/>
      <c r="E519" s="384">
        <v>802.27</v>
      </c>
      <c r="F519" s="291">
        <v>1</v>
      </c>
      <c r="G519" s="292">
        <f t="shared" si="18"/>
        <v>11178.679999999991</v>
      </c>
      <c r="H519" s="293">
        <f t="shared" si="16"/>
        <v>14</v>
      </c>
      <c r="I519" s="421" t="s">
        <v>284</v>
      </c>
      <c r="J519" s="330" t="s">
        <v>72</v>
      </c>
      <c r="K519" s="385" t="s">
        <v>78</v>
      </c>
      <c r="L519" s="297"/>
      <c r="M519" s="388"/>
      <c r="N519" s="385"/>
      <c r="O519" s="338"/>
      <c r="P519" s="338"/>
      <c r="Q519" s="363"/>
      <c r="R519" s="289"/>
    </row>
    <row r="520" spans="1:18" s="135" customFormat="1" ht="18" x14ac:dyDescent="0.25">
      <c r="A520" s="293"/>
      <c r="B520" s="291"/>
      <c r="C520" s="286"/>
      <c r="D520" s="287"/>
      <c r="E520" s="384">
        <v>839</v>
      </c>
      <c r="F520" s="291">
        <v>1</v>
      </c>
      <c r="G520" s="292">
        <f t="shared" si="18"/>
        <v>10339.679999999991</v>
      </c>
      <c r="H520" s="293">
        <f t="shared" si="16"/>
        <v>13</v>
      </c>
      <c r="I520" s="329" t="s">
        <v>284</v>
      </c>
      <c r="J520" s="330" t="s">
        <v>72</v>
      </c>
      <c r="K520" s="385" t="s">
        <v>78</v>
      </c>
      <c r="L520" s="297"/>
      <c r="M520" s="389"/>
      <c r="N520" s="337"/>
      <c r="O520" s="338"/>
      <c r="P520" s="338"/>
      <c r="Q520" s="363"/>
      <c r="R520" s="289"/>
    </row>
    <row r="521" spans="1:18" s="135" customFormat="1" ht="18" x14ac:dyDescent="0.25">
      <c r="A521" s="293"/>
      <c r="B521" s="291">
        <v>27</v>
      </c>
      <c r="C521" s="286"/>
      <c r="D521" s="287"/>
      <c r="E521" s="384">
        <v>818.59</v>
      </c>
      <c r="F521" s="291">
        <v>1</v>
      </c>
      <c r="G521" s="292">
        <f t="shared" si="18"/>
        <v>9521.0899999999911</v>
      </c>
      <c r="H521" s="293">
        <f t="shared" si="16"/>
        <v>12</v>
      </c>
      <c r="I521" s="329" t="s">
        <v>286</v>
      </c>
      <c r="J521" s="330" t="s">
        <v>72</v>
      </c>
      <c r="K521" s="385" t="s">
        <v>78</v>
      </c>
      <c r="L521" s="297"/>
      <c r="M521" s="389"/>
      <c r="N521" s="337"/>
      <c r="O521" s="338"/>
      <c r="P521" s="338"/>
      <c r="Q521" s="363"/>
      <c r="R521" s="289"/>
    </row>
    <row r="522" spans="1:18" s="135" customFormat="1" ht="18" x14ac:dyDescent="0.25">
      <c r="A522" s="293"/>
      <c r="B522" s="291">
        <v>26</v>
      </c>
      <c r="C522" s="286"/>
      <c r="D522" s="287"/>
      <c r="E522" s="384">
        <v>751.47</v>
      </c>
      <c r="F522" s="291">
        <v>1</v>
      </c>
      <c r="G522" s="292">
        <f t="shared" si="18"/>
        <v>8769.6199999999917</v>
      </c>
      <c r="H522" s="293">
        <f t="shared" si="16"/>
        <v>11</v>
      </c>
      <c r="I522" s="329" t="s">
        <v>284</v>
      </c>
      <c r="J522" s="330" t="s">
        <v>72</v>
      </c>
      <c r="K522" s="385" t="s">
        <v>78</v>
      </c>
      <c r="L522" s="297"/>
      <c r="M522" s="389"/>
      <c r="N522" s="337"/>
      <c r="O522" s="338"/>
      <c r="P522" s="338"/>
      <c r="Q522" s="363"/>
      <c r="R522" s="289"/>
    </row>
    <row r="523" spans="1:18" s="135" customFormat="1" ht="18" x14ac:dyDescent="0.25">
      <c r="A523" s="293"/>
      <c r="B523" s="291">
        <v>26</v>
      </c>
      <c r="C523" s="286"/>
      <c r="D523" s="287"/>
      <c r="E523" s="384">
        <v>787.3</v>
      </c>
      <c r="F523" s="291">
        <v>1</v>
      </c>
      <c r="G523" s="292">
        <f t="shared" si="18"/>
        <v>7982.3199999999915</v>
      </c>
      <c r="H523" s="293">
        <f t="shared" si="16"/>
        <v>10</v>
      </c>
      <c r="I523" s="329" t="s">
        <v>284</v>
      </c>
      <c r="J523" s="330" t="s">
        <v>72</v>
      </c>
      <c r="K523" s="385" t="s">
        <v>78</v>
      </c>
      <c r="L523" s="297"/>
      <c r="M523" s="389"/>
      <c r="N523" s="337"/>
      <c r="O523" s="338"/>
      <c r="P523" s="338"/>
      <c r="Q523" s="363"/>
      <c r="R523" s="289"/>
    </row>
    <row r="524" spans="1:18" s="135" customFormat="1" ht="18" x14ac:dyDescent="0.25">
      <c r="A524" s="293"/>
      <c r="B524" s="291">
        <v>26</v>
      </c>
      <c r="C524" s="340"/>
      <c r="D524" s="348"/>
      <c r="E524" s="384">
        <v>772.79</v>
      </c>
      <c r="F524" s="291">
        <v>1</v>
      </c>
      <c r="G524" s="292">
        <f t="shared" si="18"/>
        <v>7209.5299999999916</v>
      </c>
      <c r="H524" s="293">
        <f t="shared" si="16"/>
        <v>9</v>
      </c>
      <c r="I524" s="329" t="s">
        <v>284</v>
      </c>
      <c r="J524" s="330" t="s">
        <v>72</v>
      </c>
      <c r="K524" s="385" t="s">
        <v>78</v>
      </c>
      <c r="L524" s="297"/>
      <c r="M524" s="388"/>
      <c r="N524" s="337"/>
      <c r="O524" s="338"/>
      <c r="P524" s="338"/>
      <c r="Q524" s="363"/>
      <c r="R524" s="289"/>
    </row>
    <row r="525" spans="1:18" s="135" customFormat="1" ht="18" x14ac:dyDescent="0.25">
      <c r="A525" s="293"/>
      <c r="B525" s="291">
        <v>26</v>
      </c>
      <c r="C525" s="286"/>
      <c r="D525" s="287"/>
      <c r="E525" s="384">
        <v>761.9</v>
      </c>
      <c r="F525" s="291">
        <v>1</v>
      </c>
      <c r="G525" s="292">
        <f t="shared" si="18"/>
        <v>6447.6299999999919</v>
      </c>
      <c r="H525" s="293">
        <f t="shared" si="16"/>
        <v>8</v>
      </c>
      <c r="I525" s="329" t="s">
        <v>284</v>
      </c>
      <c r="J525" s="330" t="s">
        <v>72</v>
      </c>
      <c r="K525" s="385" t="s">
        <v>78</v>
      </c>
      <c r="L525" s="297"/>
      <c r="M525" s="389"/>
      <c r="N525" s="337"/>
      <c r="O525" s="338"/>
      <c r="P525" s="338"/>
      <c r="Q525" s="363"/>
      <c r="R525" s="289"/>
    </row>
    <row r="526" spans="1:18" s="135" customFormat="1" ht="18" x14ac:dyDescent="0.25">
      <c r="A526" s="293"/>
      <c r="B526" s="291">
        <v>26</v>
      </c>
      <c r="C526" s="286"/>
      <c r="D526" s="287"/>
      <c r="E526" s="384">
        <v>770.52</v>
      </c>
      <c r="F526" s="291">
        <v>1</v>
      </c>
      <c r="G526" s="292">
        <f t="shared" si="18"/>
        <v>5677.1099999999915</v>
      </c>
      <c r="H526" s="293">
        <f t="shared" si="16"/>
        <v>7</v>
      </c>
      <c r="I526" s="329" t="s">
        <v>281</v>
      </c>
      <c r="J526" s="330" t="s">
        <v>71</v>
      </c>
      <c r="K526" s="385" t="s">
        <v>78</v>
      </c>
      <c r="L526" s="297"/>
      <c r="M526" s="389"/>
      <c r="N526" s="337"/>
      <c r="O526" s="338"/>
      <c r="P526" s="338"/>
      <c r="Q526" s="363"/>
      <c r="R526" s="289"/>
    </row>
    <row r="527" spans="1:18" s="135" customFormat="1" ht="18" x14ac:dyDescent="0.25">
      <c r="A527" s="293"/>
      <c r="B527" s="291">
        <v>26</v>
      </c>
      <c r="C527" s="286"/>
      <c r="D527" s="287"/>
      <c r="E527" s="384">
        <v>835.37</v>
      </c>
      <c r="F527" s="291">
        <v>1</v>
      </c>
      <c r="G527" s="292">
        <f t="shared" si="18"/>
        <v>4841.7399999999916</v>
      </c>
      <c r="H527" s="293">
        <f t="shared" si="16"/>
        <v>6</v>
      </c>
      <c r="I527" s="329" t="s">
        <v>282</v>
      </c>
      <c r="J527" s="330" t="s">
        <v>73</v>
      </c>
      <c r="K527" s="385" t="s">
        <v>78</v>
      </c>
      <c r="L527" s="297"/>
      <c r="M527" s="389"/>
      <c r="N527" s="337"/>
      <c r="O527" s="338"/>
      <c r="P527" s="338"/>
      <c r="Q527" s="363"/>
      <c r="R527" s="289"/>
    </row>
    <row r="528" spans="1:18" s="135" customFormat="1" ht="18" x14ac:dyDescent="0.25">
      <c r="A528" s="293"/>
      <c r="B528" s="291">
        <v>26</v>
      </c>
      <c r="C528" s="286"/>
      <c r="D528" s="287"/>
      <c r="E528" s="384">
        <v>842.18</v>
      </c>
      <c r="F528" s="291">
        <v>1</v>
      </c>
      <c r="G528" s="292">
        <f t="shared" si="18"/>
        <v>3999.5599999999918</v>
      </c>
      <c r="H528" s="293">
        <f t="shared" si="16"/>
        <v>5</v>
      </c>
      <c r="I528" s="329" t="s">
        <v>282</v>
      </c>
      <c r="J528" s="330" t="s">
        <v>73</v>
      </c>
      <c r="K528" s="385" t="s">
        <v>78</v>
      </c>
      <c r="L528" s="297"/>
      <c r="M528" s="389"/>
      <c r="N528" s="337"/>
      <c r="O528" s="338"/>
      <c r="P528" s="338"/>
      <c r="Q528" s="363"/>
      <c r="R528" s="289"/>
    </row>
    <row r="529" spans="1:18" s="135" customFormat="1" ht="18" x14ac:dyDescent="0.25">
      <c r="A529" s="293"/>
      <c r="B529" s="291">
        <v>26</v>
      </c>
      <c r="C529" s="286"/>
      <c r="D529" s="287"/>
      <c r="E529" s="384">
        <v>715.65</v>
      </c>
      <c r="F529" s="291">
        <v>1</v>
      </c>
      <c r="G529" s="292">
        <f t="shared" si="18"/>
        <v>3283.9099999999917</v>
      </c>
      <c r="H529" s="293">
        <f t="shared" si="16"/>
        <v>4</v>
      </c>
      <c r="I529" s="329" t="s">
        <v>283</v>
      </c>
      <c r="J529" s="330" t="s">
        <v>79</v>
      </c>
      <c r="K529" s="385" t="s">
        <v>78</v>
      </c>
      <c r="L529" s="297"/>
      <c r="M529" s="389"/>
      <c r="N529" s="337"/>
      <c r="O529" s="338"/>
      <c r="P529" s="338"/>
      <c r="Q529" s="363"/>
      <c r="R529" s="289"/>
    </row>
    <row r="530" spans="1:18" s="135" customFormat="1" ht="18" x14ac:dyDescent="0.25">
      <c r="A530" s="293"/>
      <c r="B530" s="291">
        <v>26</v>
      </c>
      <c r="C530" s="286"/>
      <c r="D530" s="287"/>
      <c r="E530" s="384">
        <v>767.35</v>
      </c>
      <c r="F530" s="291">
        <v>1</v>
      </c>
      <c r="G530" s="292">
        <f t="shared" si="18"/>
        <v>2516.5599999999918</v>
      </c>
      <c r="H530" s="293">
        <f t="shared" si="16"/>
        <v>3</v>
      </c>
      <c r="I530" s="329" t="s">
        <v>281</v>
      </c>
      <c r="J530" s="330" t="s">
        <v>71</v>
      </c>
      <c r="K530" s="385" t="s">
        <v>78</v>
      </c>
      <c r="L530" s="297"/>
      <c r="M530" s="389"/>
      <c r="N530" s="337"/>
      <c r="O530" s="338"/>
      <c r="P530" s="338"/>
      <c r="Q530" s="363"/>
      <c r="R530" s="289"/>
    </row>
    <row r="531" spans="1:18" s="135" customFormat="1" ht="18" x14ac:dyDescent="0.25">
      <c r="A531" s="293"/>
      <c r="B531" s="291">
        <v>26</v>
      </c>
      <c r="C531" s="286"/>
      <c r="D531" s="287"/>
      <c r="E531" s="384">
        <v>889.8</v>
      </c>
      <c r="F531" s="291">
        <v>1</v>
      </c>
      <c r="G531" s="292">
        <f t="shared" si="18"/>
        <v>1626.7599999999918</v>
      </c>
      <c r="H531" s="293">
        <f t="shared" si="16"/>
        <v>2</v>
      </c>
      <c r="I531" s="294" t="s">
        <v>282</v>
      </c>
      <c r="J531" s="330" t="s">
        <v>73</v>
      </c>
      <c r="K531" s="385" t="s">
        <v>78</v>
      </c>
      <c r="L531" s="297"/>
      <c r="M531" s="390"/>
      <c r="N531" s="337"/>
      <c r="O531" s="338"/>
      <c r="P531" s="338"/>
      <c r="Q531" s="363"/>
      <c r="R531" s="289"/>
    </row>
    <row r="532" spans="1:18" s="135" customFormat="1" ht="18.75" x14ac:dyDescent="0.3">
      <c r="A532" s="293"/>
      <c r="B532" s="291">
        <v>26</v>
      </c>
      <c r="C532" s="286"/>
      <c r="D532" s="287"/>
      <c r="E532" s="384">
        <v>839.91</v>
      </c>
      <c r="F532" s="291">
        <v>1</v>
      </c>
      <c r="G532" s="292">
        <f t="shared" si="18"/>
        <v>786.84999999999184</v>
      </c>
      <c r="H532" s="293">
        <f t="shared" si="16"/>
        <v>1</v>
      </c>
      <c r="I532" s="294" t="s">
        <v>283</v>
      </c>
      <c r="J532" s="330" t="s">
        <v>79</v>
      </c>
      <c r="K532" s="385" t="s">
        <v>78</v>
      </c>
      <c r="L532" s="297"/>
      <c r="M532" s="424"/>
      <c r="N532" s="337"/>
      <c r="O532" s="338"/>
      <c r="P532" s="338"/>
      <c r="Q532" s="363"/>
      <c r="R532" s="289"/>
    </row>
    <row r="533" spans="1:18" s="135" customFormat="1" ht="18" x14ac:dyDescent="0.25">
      <c r="A533" s="293"/>
      <c r="B533" s="291">
        <v>26</v>
      </c>
      <c r="C533" s="286"/>
      <c r="D533" s="287"/>
      <c r="E533" s="384">
        <v>786.85</v>
      </c>
      <c r="F533" s="291">
        <v>1</v>
      </c>
      <c r="G533" s="292">
        <f t="shared" si="18"/>
        <v>-8.1854523159563541E-12</v>
      </c>
      <c r="H533" s="293">
        <f t="shared" si="16"/>
        <v>0</v>
      </c>
      <c r="I533" s="294" t="s">
        <v>282</v>
      </c>
      <c r="J533" s="330" t="s">
        <v>73</v>
      </c>
      <c r="K533" s="385" t="s">
        <v>78</v>
      </c>
      <c r="L533" s="297"/>
      <c r="M533" s="390"/>
      <c r="N533" s="337"/>
      <c r="O533" s="338"/>
      <c r="P533" s="338"/>
      <c r="Q533" s="363"/>
      <c r="R533" s="289"/>
    </row>
    <row r="534" spans="1:18" s="135" customFormat="1" ht="18" x14ac:dyDescent="0.25">
      <c r="A534" s="293"/>
      <c r="B534" s="291">
        <v>26</v>
      </c>
      <c r="C534" s="376">
        <v>19623.599999999999</v>
      </c>
      <c r="D534" s="287">
        <v>21</v>
      </c>
      <c r="E534" s="359"/>
      <c r="F534" s="291"/>
      <c r="G534" s="292">
        <f t="shared" si="18"/>
        <v>19623.599999999991</v>
      </c>
      <c r="H534" s="293">
        <f t="shared" si="16"/>
        <v>21</v>
      </c>
      <c r="I534" s="294"/>
      <c r="J534" s="559" t="s">
        <v>102</v>
      </c>
      <c r="K534" s="385"/>
      <c r="L534" s="297"/>
      <c r="M534" s="390" t="s">
        <v>64</v>
      </c>
      <c r="N534" s="337"/>
      <c r="O534" s="338"/>
      <c r="P534" s="338"/>
      <c r="Q534" s="363"/>
      <c r="R534" s="289"/>
    </row>
    <row r="535" spans="1:18" s="135" customFormat="1" ht="18" x14ac:dyDescent="0.25">
      <c r="A535" s="293"/>
      <c r="B535" s="291">
        <v>28</v>
      </c>
      <c r="C535" s="286"/>
      <c r="D535" s="287"/>
      <c r="E535" s="359">
        <v>927.6</v>
      </c>
      <c r="F535" s="291">
        <v>1</v>
      </c>
      <c r="G535" s="292">
        <f t="shared" si="18"/>
        <v>18695.999999999993</v>
      </c>
      <c r="H535" s="293">
        <f t="shared" si="16"/>
        <v>20</v>
      </c>
      <c r="I535" s="294" t="s">
        <v>292</v>
      </c>
      <c r="J535" s="330" t="s">
        <v>65</v>
      </c>
      <c r="K535" s="385" t="s">
        <v>64</v>
      </c>
      <c r="L535" s="297"/>
      <c r="M535" s="390"/>
      <c r="N535" s="337"/>
      <c r="O535" s="338"/>
      <c r="P535" s="338"/>
      <c r="Q535" s="363"/>
      <c r="R535" s="289"/>
    </row>
    <row r="536" spans="1:18" s="135" customFormat="1" ht="18" x14ac:dyDescent="0.25">
      <c r="A536" s="293"/>
      <c r="B536" s="291">
        <v>28</v>
      </c>
      <c r="C536" s="286"/>
      <c r="D536" s="287"/>
      <c r="E536" s="359">
        <v>948.9</v>
      </c>
      <c r="F536" s="291">
        <v>1</v>
      </c>
      <c r="G536" s="292">
        <f t="shared" si="18"/>
        <v>17747.099999999991</v>
      </c>
      <c r="H536" s="293">
        <f t="shared" si="16"/>
        <v>19</v>
      </c>
      <c r="I536" s="748" t="s">
        <v>297</v>
      </c>
      <c r="J536" s="330" t="s">
        <v>79</v>
      </c>
      <c r="K536" s="385" t="s">
        <v>64</v>
      </c>
      <c r="L536" s="297"/>
      <c r="M536" s="389"/>
      <c r="N536" s="337"/>
      <c r="O536" s="338"/>
      <c r="P536" s="338"/>
      <c r="Q536" s="363"/>
    </row>
    <row r="537" spans="1:18" s="135" customFormat="1" ht="18" x14ac:dyDescent="0.25">
      <c r="A537" s="293"/>
      <c r="B537" s="291">
        <v>28</v>
      </c>
      <c r="C537" s="286"/>
      <c r="D537" s="287"/>
      <c r="E537" s="359">
        <v>913.1</v>
      </c>
      <c r="F537" s="291">
        <v>1</v>
      </c>
      <c r="G537" s="292">
        <f t="shared" si="18"/>
        <v>16833.999999999993</v>
      </c>
      <c r="H537" s="293">
        <f t="shared" si="16"/>
        <v>18</v>
      </c>
      <c r="I537" s="746" t="s">
        <v>296</v>
      </c>
      <c r="J537" s="330" t="s">
        <v>72</v>
      </c>
      <c r="K537" s="385" t="s">
        <v>64</v>
      </c>
      <c r="L537" s="297"/>
      <c r="M537" s="389"/>
      <c r="N537" s="337"/>
      <c r="O537" s="338"/>
      <c r="P537" s="338"/>
      <c r="Q537" s="363"/>
    </row>
    <row r="538" spans="1:18" s="135" customFormat="1" ht="18" x14ac:dyDescent="0.25">
      <c r="A538" s="293"/>
      <c r="B538" s="291">
        <v>28</v>
      </c>
      <c r="C538" s="286"/>
      <c r="D538" s="287"/>
      <c r="E538" s="359">
        <v>928.5</v>
      </c>
      <c r="F538" s="291">
        <v>1</v>
      </c>
      <c r="G538" s="292">
        <f t="shared" si="18"/>
        <v>15905.499999999993</v>
      </c>
      <c r="H538" s="293">
        <f t="shared" si="16"/>
        <v>17</v>
      </c>
      <c r="I538" s="748" t="s">
        <v>297</v>
      </c>
      <c r="J538" s="330" t="s">
        <v>79</v>
      </c>
      <c r="K538" s="385" t="s">
        <v>64</v>
      </c>
      <c r="L538" s="297"/>
      <c r="M538" s="389"/>
      <c r="N538" s="337"/>
      <c r="O538" s="338"/>
      <c r="P538" s="338"/>
      <c r="Q538" s="363"/>
    </row>
    <row r="539" spans="1:18" s="135" customFormat="1" ht="18" x14ac:dyDescent="0.25">
      <c r="A539" s="293"/>
      <c r="B539" s="291">
        <v>28</v>
      </c>
      <c r="C539" s="286"/>
      <c r="D539" s="287"/>
      <c r="E539" s="359">
        <v>946.6</v>
      </c>
      <c r="F539" s="291">
        <v>1</v>
      </c>
      <c r="G539" s="292">
        <f t="shared" si="18"/>
        <v>14958.899999999992</v>
      </c>
      <c r="H539" s="293">
        <f t="shared" si="16"/>
        <v>16</v>
      </c>
      <c r="I539" s="294" t="s">
        <v>292</v>
      </c>
      <c r="J539" s="330" t="s">
        <v>65</v>
      </c>
      <c r="K539" s="385" t="s">
        <v>64</v>
      </c>
      <c r="L539" s="297"/>
      <c r="M539" s="388"/>
      <c r="N539" s="337"/>
      <c r="O539" s="338"/>
      <c r="P539" s="338"/>
      <c r="Q539" s="363"/>
    </row>
    <row r="540" spans="1:18" s="135" customFormat="1" ht="18" x14ac:dyDescent="0.25">
      <c r="A540" s="293"/>
      <c r="B540" s="291">
        <v>28</v>
      </c>
      <c r="C540" s="286"/>
      <c r="D540" s="287"/>
      <c r="E540" s="359">
        <v>930.3</v>
      </c>
      <c r="F540" s="291">
        <v>1</v>
      </c>
      <c r="G540" s="292">
        <f t="shared" si="18"/>
        <v>14028.599999999993</v>
      </c>
      <c r="H540" s="293">
        <f t="shared" si="16"/>
        <v>15</v>
      </c>
      <c r="I540" s="294" t="s">
        <v>292</v>
      </c>
      <c r="J540" s="330" t="s">
        <v>65</v>
      </c>
      <c r="K540" s="385" t="s">
        <v>64</v>
      </c>
      <c r="L540" s="297"/>
      <c r="M540" s="389"/>
      <c r="N540" s="337"/>
      <c r="O540" s="338"/>
      <c r="P540" s="338"/>
      <c r="Q540" s="363"/>
    </row>
    <row r="541" spans="1:18" s="135" customFormat="1" ht="18" x14ac:dyDescent="0.25">
      <c r="A541" s="293"/>
      <c r="B541" s="291">
        <v>28</v>
      </c>
      <c r="C541" s="376"/>
      <c r="D541" s="348"/>
      <c r="E541" s="359">
        <v>922.1</v>
      </c>
      <c r="F541" s="291">
        <v>1</v>
      </c>
      <c r="G541" s="292">
        <f t="shared" si="18"/>
        <v>13106.499999999993</v>
      </c>
      <c r="H541" s="293">
        <f t="shared" si="16"/>
        <v>14</v>
      </c>
      <c r="I541" s="746" t="s">
        <v>296</v>
      </c>
      <c r="J541" s="344" t="s">
        <v>72</v>
      </c>
      <c r="K541" s="385" t="s">
        <v>64</v>
      </c>
      <c r="L541" s="297"/>
      <c r="M541" s="388"/>
      <c r="N541" s="337"/>
      <c r="O541" s="338"/>
      <c r="P541" s="338"/>
      <c r="Q541" s="363"/>
    </row>
    <row r="542" spans="1:18" s="135" customFormat="1" ht="18" x14ac:dyDescent="0.25">
      <c r="A542" s="293"/>
      <c r="B542" s="291">
        <v>28</v>
      </c>
      <c r="C542" s="286"/>
      <c r="D542" s="287"/>
      <c r="E542" s="359">
        <v>925.8</v>
      </c>
      <c r="F542" s="291">
        <v>1</v>
      </c>
      <c r="G542" s="292">
        <f t="shared" si="18"/>
        <v>12180.699999999993</v>
      </c>
      <c r="H542" s="293">
        <f t="shared" si="16"/>
        <v>13</v>
      </c>
      <c r="I542" s="747" t="s">
        <v>296</v>
      </c>
      <c r="J542" s="344" t="s">
        <v>72</v>
      </c>
      <c r="K542" s="385" t="s">
        <v>64</v>
      </c>
      <c r="L542" s="297"/>
      <c r="M542" s="389"/>
      <c r="N542" s="337"/>
      <c r="O542" s="338"/>
      <c r="P542" s="338"/>
      <c r="Q542" s="363"/>
    </row>
    <row r="543" spans="1:18" s="135" customFormat="1" ht="18" x14ac:dyDescent="0.25">
      <c r="A543" s="293"/>
      <c r="B543" s="291">
        <v>28</v>
      </c>
      <c r="C543" s="286"/>
      <c r="D543" s="287"/>
      <c r="E543" s="359">
        <v>933.9</v>
      </c>
      <c r="F543" s="291">
        <v>1</v>
      </c>
      <c r="G543" s="292">
        <f t="shared" si="18"/>
        <v>11246.799999999994</v>
      </c>
      <c r="H543" s="293">
        <f t="shared" si="16"/>
        <v>12</v>
      </c>
      <c r="I543" s="329" t="s">
        <v>292</v>
      </c>
      <c r="J543" s="344" t="s">
        <v>65</v>
      </c>
      <c r="K543" s="385" t="s">
        <v>64</v>
      </c>
      <c r="L543" s="297"/>
      <c r="M543" s="389"/>
      <c r="N543" s="337"/>
      <c r="O543" s="338"/>
      <c r="P543" s="338"/>
      <c r="Q543" s="363"/>
    </row>
    <row r="544" spans="1:18" s="135" customFormat="1" ht="18" x14ac:dyDescent="0.25">
      <c r="A544" s="293"/>
      <c r="B544" s="291">
        <v>28</v>
      </c>
      <c r="C544" s="286"/>
      <c r="D544" s="287"/>
      <c r="E544" s="359">
        <v>954.4</v>
      </c>
      <c r="F544" s="291">
        <v>1</v>
      </c>
      <c r="G544" s="292">
        <f t="shared" si="18"/>
        <v>10292.399999999994</v>
      </c>
      <c r="H544" s="293">
        <f t="shared" si="16"/>
        <v>11</v>
      </c>
      <c r="I544" s="329" t="s">
        <v>292</v>
      </c>
      <c r="J544" s="344" t="s">
        <v>65</v>
      </c>
      <c r="K544" s="385" t="s">
        <v>64</v>
      </c>
      <c r="L544" s="297"/>
      <c r="M544" s="389"/>
      <c r="N544" s="337"/>
      <c r="O544" s="338"/>
      <c r="P544" s="338"/>
      <c r="Q544" s="363"/>
    </row>
    <row r="545" spans="1:17" s="135" customFormat="1" ht="18" x14ac:dyDescent="0.25">
      <c r="A545" s="293"/>
      <c r="B545" s="291">
        <v>28</v>
      </c>
      <c r="C545" s="286"/>
      <c r="D545" s="287"/>
      <c r="E545" s="359">
        <v>939.8</v>
      </c>
      <c r="F545" s="291">
        <v>1</v>
      </c>
      <c r="G545" s="292">
        <f t="shared" si="18"/>
        <v>9352.5999999999949</v>
      </c>
      <c r="H545" s="293">
        <f t="shared" si="16"/>
        <v>10</v>
      </c>
      <c r="I545" s="329" t="s">
        <v>292</v>
      </c>
      <c r="J545" s="344" t="s">
        <v>65</v>
      </c>
      <c r="K545" s="385" t="s">
        <v>64</v>
      </c>
      <c r="L545" s="297"/>
      <c r="M545" s="389"/>
      <c r="N545" s="337"/>
      <c r="O545" s="338"/>
      <c r="P545" s="338"/>
      <c r="Q545" s="363"/>
    </row>
    <row r="546" spans="1:17" s="135" customFormat="1" ht="18" x14ac:dyDescent="0.25">
      <c r="A546" s="293"/>
      <c r="B546" s="291">
        <v>28</v>
      </c>
      <c r="C546" s="286"/>
      <c r="D546" s="287"/>
      <c r="E546" s="359">
        <v>930.3</v>
      </c>
      <c r="F546" s="291">
        <v>1</v>
      </c>
      <c r="G546" s="292">
        <f t="shared" si="18"/>
        <v>8422.2999999999956</v>
      </c>
      <c r="H546" s="293">
        <f t="shared" si="16"/>
        <v>9</v>
      </c>
      <c r="I546" s="747" t="s">
        <v>296</v>
      </c>
      <c r="J546" s="344" t="s">
        <v>72</v>
      </c>
      <c r="K546" s="385" t="s">
        <v>64</v>
      </c>
      <c r="L546" s="297"/>
      <c r="M546" s="388"/>
      <c r="N546" s="337"/>
      <c r="O546" s="338"/>
      <c r="P546" s="338"/>
      <c r="Q546" s="363"/>
    </row>
    <row r="547" spans="1:17" s="135" customFormat="1" ht="18" x14ac:dyDescent="0.25">
      <c r="A547" s="293"/>
      <c r="B547" s="291">
        <v>28</v>
      </c>
      <c r="C547" s="286"/>
      <c r="D547" s="287"/>
      <c r="E547" s="359">
        <v>944.8</v>
      </c>
      <c r="F547" s="291">
        <v>1</v>
      </c>
      <c r="G547" s="292">
        <f t="shared" si="18"/>
        <v>7477.4999999999955</v>
      </c>
      <c r="H547" s="293">
        <f t="shared" si="16"/>
        <v>8</v>
      </c>
      <c r="I547" s="294" t="s">
        <v>292</v>
      </c>
      <c r="J547" s="344" t="s">
        <v>65</v>
      </c>
      <c r="K547" s="385" t="s">
        <v>64</v>
      </c>
      <c r="L547" s="297"/>
      <c r="M547" s="389"/>
      <c r="N547" s="337"/>
      <c r="O547" s="338"/>
      <c r="P547" s="338"/>
      <c r="Q547" s="363"/>
    </row>
    <row r="548" spans="1:17" s="135" customFormat="1" ht="18" x14ac:dyDescent="0.25">
      <c r="A548" s="293"/>
      <c r="B548" s="291">
        <v>28</v>
      </c>
      <c r="C548" s="286"/>
      <c r="D548" s="287"/>
      <c r="E548" s="359">
        <v>946.6</v>
      </c>
      <c r="F548" s="291">
        <v>1</v>
      </c>
      <c r="G548" s="292">
        <f t="shared" si="18"/>
        <v>6530.8999999999951</v>
      </c>
      <c r="H548" s="293">
        <f t="shared" si="16"/>
        <v>7</v>
      </c>
      <c r="I548" s="746" t="s">
        <v>296</v>
      </c>
      <c r="J548" s="344" t="s">
        <v>72</v>
      </c>
      <c r="K548" s="385" t="s">
        <v>64</v>
      </c>
      <c r="L548" s="297"/>
      <c r="M548" s="389"/>
      <c r="N548" s="337"/>
      <c r="O548" s="338"/>
      <c r="P548" s="338"/>
      <c r="Q548" s="363"/>
    </row>
    <row r="549" spans="1:17" s="135" customFormat="1" ht="18" x14ac:dyDescent="0.25">
      <c r="A549" s="293"/>
      <c r="B549" s="291">
        <v>28</v>
      </c>
      <c r="C549" s="286"/>
      <c r="D549" s="287"/>
      <c r="E549" s="359">
        <v>926.2</v>
      </c>
      <c r="F549" s="291">
        <v>1</v>
      </c>
      <c r="G549" s="292">
        <f t="shared" si="18"/>
        <v>5604.6999999999953</v>
      </c>
      <c r="H549" s="293">
        <f t="shared" si="16"/>
        <v>6</v>
      </c>
      <c r="I549" s="294" t="s">
        <v>292</v>
      </c>
      <c r="J549" s="342" t="s">
        <v>65</v>
      </c>
      <c r="K549" s="385" t="s">
        <v>64</v>
      </c>
      <c r="L549" s="297"/>
      <c r="M549" s="389"/>
      <c r="N549" s="337"/>
      <c r="O549" s="338"/>
      <c r="P549" s="338"/>
      <c r="Q549" s="363"/>
    </row>
    <row r="550" spans="1:17" s="135" customFormat="1" ht="18" x14ac:dyDescent="0.25">
      <c r="A550" s="293"/>
      <c r="B550" s="291">
        <v>28</v>
      </c>
      <c r="C550" s="292"/>
      <c r="D550" s="293"/>
      <c r="E550" s="359">
        <v>916.7</v>
      </c>
      <c r="F550" s="291">
        <v>1</v>
      </c>
      <c r="G550" s="292">
        <f t="shared" si="18"/>
        <v>4687.9999999999955</v>
      </c>
      <c r="H550" s="293">
        <f t="shared" si="16"/>
        <v>5</v>
      </c>
      <c r="I550" s="294" t="s">
        <v>292</v>
      </c>
      <c r="J550" s="342" t="s">
        <v>65</v>
      </c>
      <c r="K550" s="385" t="s">
        <v>64</v>
      </c>
      <c r="L550" s="297"/>
      <c r="M550" s="389"/>
      <c r="N550" s="337"/>
      <c r="O550" s="338"/>
      <c r="P550" s="338"/>
      <c r="Q550" s="363"/>
    </row>
    <row r="551" spans="1:17" s="135" customFormat="1" ht="18" x14ac:dyDescent="0.25">
      <c r="A551" s="293"/>
      <c r="B551" s="291">
        <v>28</v>
      </c>
      <c r="C551" s="292"/>
      <c r="D551" s="293"/>
      <c r="E551" s="359">
        <v>916.3</v>
      </c>
      <c r="F551" s="291">
        <v>1</v>
      </c>
      <c r="G551" s="292">
        <f t="shared" si="18"/>
        <v>3771.6999999999953</v>
      </c>
      <c r="H551" s="293">
        <f t="shared" si="16"/>
        <v>4</v>
      </c>
      <c r="I551" s="294" t="s">
        <v>295</v>
      </c>
      <c r="J551" s="342" t="s">
        <v>73</v>
      </c>
      <c r="K551" s="385" t="s">
        <v>64</v>
      </c>
      <c r="L551" s="297"/>
      <c r="M551" s="389"/>
      <c r="N551" s="337"/>
      <c r="O551" s="338"/>
      <c r="P551" s="338"/>
      <c r="Q551" s="363"/>
    </row>
    <row r="552" spans="1:17" s="135" customFormat="1" ht="18" x14ac:dyDescent="0.25">
      <c r="A552" s="293"/>
      <c r="B552" s="291">
        <v>28</v>
      </c>
      <c r="C552" s="292"/>
      <c r="D552" s="293"/>
      <c r="E552" s="359">
        <v>951.2</v>
      </c>
      <c r="F552" s="291">
        <v>1</v>
      </c>
      <c r="G552" s="292">
        <f t="shared" si="18"/>
        <v>2820.4999999999955</v>
      </c>
      <c r="H552" s="293">
        <f t="shared" si="16"/>
        <v>3</v>
      </c>
      <c r="I552" s="294" t="s">
        <v>295</v>
      </c>
      <c r="J552" s="342" t="s">
        <v>73</v>
      </c>
      <c r="K552" s="385" t="s">
        <v>64</v>
      </c>
      <c r="L552" s="297"/>
      <c r="M552" s="389"/>
      <c r="N552" s="337"/>
      <c r="O552" s="338"/>
      <c r="P552" s="338"/>
      <c r="Q552" s="363"/>
    </row>
    <row r="553" spans="1:17" s="135" customFormat="1" ht="18" x14ac:dyDescent="0.25">
      <c r="A553" s="293"/>
      <c r="B553" s="291">
        <v>28</v>
      </c>
      <c r="C553" s="292"/>
      <c r="D553" s="293"/>
      <c r="E553" s="359">
        <v>944.4</v>
      </c>
      <c r="F553" s="291">
        <v>1</v>
      </c>
      <c r="G553" s="292">
        <f t="shared" si="18"/>
        <v>1876.0999999999954</v>
      </c>
      <c r="H553" s="293">
        <f t="shared" si="16"/>
        <v>2</v>
      </c>
      <c r="I553" s="294" t="s">
        <v>295</v>
      </c>
      <c r="J553" s="342" t="s">
        <v>73</v>
      </c>
      <c r="K553" s="385" t="s">
        <v>64</v>
      </c>
      <c r="L553" s="297"/>
      <c r="M553" s="389"/>
      <c r="N553" s="337"/>
      <c r="O553" s="338"/>
      <c r="P553" s="338"/>
      <c r="Q553" s="363"/>
    </row>
    <row r="554" spans="1:17" s="135" customFormat="1" ht="18" x14ac:dyDescent="0.25">
      <c r="A554" s="293"/>
      <c r="B554" s="291">
        <v>28</v>
      </c>
      <c r="C554" s="292"/>
      <c r="D554" s="293"/>
      <c r="E554" s="359">
        <v>941.7</v>
      </c>
      <c r="F554" s="291">
        <v>1</v>
      </c>
      <c r="G554" s="292">
        <f t="shared" si="18"/>
        <v>934.39999999999532</v>
      </c>
      <c r="H554" s="293">
        <f t="shared" si="16"/>
        <v>1</v>
      </c>
      <c r="I554" s="294" t="s">
        <v>295</v>
      </c>
      <c r="J554" s="342" t="s">
        <v>73</v>
      </c>
      <c r="K554" s="385" t="s">
        <v>64</v>
      </c>
      <c r="L554" s="297"/>
      <c r="M554" s="389"/>
      <c r="N554" s="337"/>
      <c r="O554" s="338"/>
      <c r="P554" s="338"/>
      <c r="Q554" s="363"/>
    </row>
    <row r="555" spans="1:17" s="135" customFormat="1" ht="18" x14ac:dyDescent="0.25">
      <c r="A555" s="293"/>
      <c r="B555" s="291">
        <v>28</v>
      </c>
      <c r="C555" s="292"/>
      <c r="D555" s="293"/>
      <c r="E555" s="359">
        <v>934.4</v>
      </c>
      <c r="F555" s="291">
        <v>1</v>
      </c>
      <c r="G555" s="292">
        <f t="shared" si="18"/>
        <v>-4.6611603465862572E-12</v>
      </c>
      <c r="H555" s="293">
        <f t="shared" si="16"/>
        <v>0</v>
      </c>
      <c r="I555" s="294" t="s">
        <v>295</v>
      </c>
      <c r="J555" s="342" t="s">
        <v>73</v>
      </c>
      <c r="K555" s="385" t="s">
        <v>64</v>
      </c>
      <c r="L555" s="297"/>
      <c r="M555" s="389"/>
      <c r="N555" s="337"/>
      <c r="O555" s="338"/>
      <c r="P555" s="338"/>
      <c r="Q555" s="363"/>
    </row>
    <row r="556" spans="1:17" s="135" customFormat="1" ht="18" x14ac:dyDescent="0.25">
      <c r="A556" s="293"/>
      <c r="B556" s="295">
        <v>29</v>
      </c>
      <c r="C556" s="347">
        <v>19359.099999999999</v>
      </c>
      <c r="D556" s="293">
        <v>21</v>
      </c>
      <c r="E556" s="370"/>
      <c r="F556" s="291"/>
      <c r="G556" s="292">
        <f t="shared" si="18"/>
        <v>19359.099999999995</v>
      </c>
      <c r="H556" s="293">
        <f t="shared" si="16"/>
        <v>21</v>
      </c>
      <c r="I556" s="294"/>
      <c r="J556" s="740" t="s">
        <v>299</v>
      </c>
      <c r="K556" s="385"/>
      <c r="L556" s="297"/>
      <c r="M556" s="389"/>
      <c r="N556" s="337"/>
      <c r="O556" s="338"/>
      <c r="P556" s="338"/>
      <c r="Q556" s="363"/>
    </row>
    <row r="557" spans="1:17" s="135" customFormat="1" ht="18" x14ac:dyDescent="0.25">
      <c r="A557" s="293"/>
      <c r="B557" s="295">
        <v>29</v>
      </c>
      <c r="C557" s="292"/>
      <c r="D557" s="293"/>
      <c r="E557" s="384">
        <v>913.5</v>
      </c>
      <c r="F557" s="291">
        <v>1</v>
      </c>
      <c r="G557" s="292">
        <f t="shared" si="18"/>
        <v>18445.599999999995</v>
      </c>
      <c r="H557" s="293">
        <f t="shared" si="16"/>
        <v>20</v>
      </c>
      <c r="I557" s="294" t="s">
        <v>300</v>
      </c>
      <c r="J557" s="344" t="s">
        <v>65</v>
      </c>
      <c r="K557" s="385" t="s">
        <v>64</v>
      </c>
      <c r="L557" s="297"/>
      <c r="M557" s="389"/>
      <c r="N557" s="337"/>
      <c r="O557" s="338"/>
      <c r="P557" s="338"/>
      <c r="Q557" s="363"/>
    </row>
    <row r="558" spans="1:17" s="135" customFormat="1" ht="18" x14ac:dyDescent="0.25">
      <c r="A558" s="293"/>
      <c r="B558" s="295">
        <v>29</v>
      </c>
      <c r="C558" s="286"/>
      <c r="D558" s="287"/>
      <c r="E558" s="384">
        <v>911.7</v>
      </c>
      <c r="F558" s="291">
        <v>1</v>
      </c>
      <c r="G558" s="292">
        <f t="shared" si="18"/>
        <v>17533.899999999994</v>
      </c>
      <c r="H558" s="293">
        <f t="shared" si="16"/>
        <v>19</v>
      </c>
      <c r="I558" s="294" t="s">
        <v>300</v>
      </c>
      <c r="J558" s="344" t="s">
        <v>65</v>
      </c>
      <c r="K558" s="385" t="s">
        <v>64</v>
      </c>
      <c r="L558" s="297"/>
      <c r="M558" s="389"/>
      <c r="N558" s="337"/>
      <c r="O558" s="338"/>
      <c r="P558" s="338"/>
      <c r="Q558" s="363"/>
    </row>
    <row r="559" spans="1:17" s="135" customFormat="1" ht="18" x14ac:dyDescent="0.25">
      <c r="A559" s="293"/>
      <c r="B559" s="295">
        <v>29</v>
      </c>
      <c r="C559" s="286"/>
      <c r="D559" s="287"/>
      <c r="E559" s="384">
        <v>927.1</v>
      </c>
      <c r="F559" s="291">
        <v>1</v>
      </c>
      <c r="G559" s="292">
        <f t="shared" si="18"/>
        <v>16606.799999999996</v>
      </c>
      <c r="H559" s="293">
        <f t="shared" si="16"/>
        <v>18</v>
      </c>
      <c r="I559" s="294" t="s">
        <v>300</v>
      </c>
      <c r="J559" s="344" t="s">
        <v>65</v>
      </c>
      <c r="K559" s="385" t="s">
        <v>64</v>
      </c>
      <c r="L559" s="297"/>
      <c r="M559" s="389"/>
      <c r="N559" s="337"/>
      <c r="O559" s="338"/>
      <c r="P559" s="338"/>
      <c r="Q559" s="363"/>
    </row>
    <row r="560" spans="1:17" s="135" customFormat="1" ht="18" x14ac:dyDescent="0.25">
      <c r="A560" s="293"/>
      <c r="B560" s="295">
        <v>29</v>
      </c>
      <c r="C560" s="286"/>
      <c r="D560" s="287"/>
      <c r="E560" s="384">
        <v>915.3</v>
      </c>
      <c r="F560" s="291">
        <v>1</v>
      </c>
      <c r="G560" s="292">
        <f t="shared" si="18"/>
        <v>15691.499999999996</v>
      </c>
      <c r="H560" s="293">
        <f t="shared" si="16"/>
        <v>17</v>
      </c>
      <c r="I560" s="294" t="s">
        <v>300</v>
      </c>
      <c r="J560" s="344" t="s">
        <v>65</v>
      </c>
      <c r="K560" s="385" t="s">
        <v>64</v>
      </c>
      <c r="L560" s="297"/>
      <c r="M560" s="389"/>
      <c r="N560" s="337"/>
      <c r="O560" s="338"/>
      <c r="P560" s="338"/>
      <c r="Q560" s="363"/>
    </row>
    <row r="561" spans="1:17" s="135" customFormat="1" ht="18" x14ac:dyDescent="0.25">
      <c r="A561" s="293"/>
      <c r="B561" s="295">
        <v>29</v>
      </c>
      <c r="C561" s="286"/>
      <c r="D561" s="287"/>
      <c r="E561" s="384">
        <v>914.4</v>
      </c>
      <c r="F561" s="295">
        <v>1</v>
      </c>
      <c r="G561" s="292">
        <f t="shared" si="18"/>
        <v>14777.099999999997</v>
      </c>
      <c r="H561" s="293">
        <f t="shared" si="16"/>
        <v>16</v>
      </c>
      <c r="I561" s="294" t="s">
        <v>300</v>
      </c>
      <c r="J561" s="344" t="s">
        <v>65</v>
      </c>
      <c r="K561" s="385" t="s">
        <v>64</v>
      </c>
      <c r="L561" s="297"/>
      <c r="M561" s="390"/>
      <c r="N561" s="337"/>
      <c r="O561" s="338"/>
      <c r="P561" s="338"/>
      <c r="Q561" s="363"/>
    </row>
    <row r="562" spans="1:17" s="135" customFormat="1" ht="18" x14ac:dyDescent="0.25">
      <c r="A562" s="293"/>
      <c r="B562" s="295">
        <v>29</v>
      </c>
      <c r="C562" s="286"/>
      <c r="D562" s="287"/>
      <c r="E562" s="384">
        <v>919.9</v>
      </c>
      <c r="F562" s="295">
        <v>1</v>
      </c>
      <c r="G562" s="292">
        <f t="shared" si="18"/>
        <v>13857.199999999997</v>
      </c>
      <c r="H562" s="293">
        <f t="shared" si="16"/>
        <v>15</v>
      </c>
      <c r="I562" s="294" t="s">
        <v>300</v>
      </c>
      <c r="J562" s="344" t="s">
        <v>65</v>
      </c>
      <c r="K562" s="385" t="s">
        <v>64</v>
      </c>
      <c r="L562" s="297"/>
      <c r="M562" s="389"/>
      <c r="N562" s="337"/>
      <c r="O562" s="338"/>
      <c r="P562" s="338"/>
      <c r="Q562" s="363"/>
    </row>
    <row r="563" spans="1:17" s="135" customFormat="1" ht="18" x14ac:dyDescent="0.25">
      <c r="A563" s="293"/>
      <c r="B563" s="295">
        <v>29</v>
      </c>
      <c r="C563" s="286"/>
      <c r="D563" s="287"/>
      <c r="E563" s="384">
        <v>932.6</v>
      </c>
      <c r="F563" s="295">
        <v>1</v>
      </c>
      <c r="G563" s="292">
        <f t="shared" si="18"/>
        <v>12924.599999999997</v>
      </c>
      <c r="H563" s="293">
        <f t="shared" si="16"/>
        <v>14</v>
      </c>
      <c r="I563" s="294" t="s">
        <v>300</v>
      </c>
      <c r="J563" s="344" t="s">
        <v>65</v>
      </c>
      <c r="K563" s="385" t="s">
        <v>64</v>
      </c>
      <c r="L563" s="297"/>
      <c r="M563" s="388"/>
      <c r="N563" s="337"/>
      <c r="O563" s="338"/>
      <c r="P563" s="338"/>
      <c r="Q563" s="363"/>
    </row>
    <row r="564" spans="1:17" s="135" customFormat="1" ht="18" x14ac:dyDescent="0.25">
      <c r="A564" s="293"/>
      <c r="B564" s="295">
        <v>29</v>
      </c>
      <c r="C564" s="286"/>
      <c r="D564" s="287"/>
      <c r="E564" s="384">
        <v>933.5</v>
      </c>
      <c r="F564" s="295">
        <v>1</v>
      </c>
      <c r="G564" s="292">
        <f t="shared" si="18"/>
        <v>11991.099999999997</v>
      </c>
      <c r="H564" s="293">
        <f t="shared" si="16"/>
        <v>13</v>
      </c>
      <c r="I564" s="294" t="s">
        <v>300</v>
      </c>
      <c r="J564" s="344" t="s">
        <v>65</v>
      </c>
      <c r="K564" s="385" t="s">
        <v>64</v>
      </c>
      <c r="L564" s="297"/>
      <c r="M564" s="389"/>
      <c r="N564" s="337"/>
      <c r="O564" s="338"/>
      <c r="P564" s="338"/>
      <c r="Q564" s="363"/>
    </row>
    <row r="565" spans="1:17" s="135" customFormat="1" ht="18" x14ac:dyDescent="0.25">
      <c r="A565" s="293"/>
      <c r="B565" s="295">
        <v>29</v>
      </c>
      <c r="C565" s="286"/>
      <c r="D565" s="287"/>
      <c r="E565" s="384">
        <v>924.4</v>
      </c>
      <c r="F565" s="295">
        <v>1</v>
      </c>
      <c r="G565" s="292">
        <f t="shared" si="18"/>
        <v>11066.699999999997</v>
      </c>
      <c r="H565" s="293">
        <f t="shared" si="16"/>
        <v>12</v>
      </c>
      <c r="I565" s="294" t="s">
        <v>300</v>
      </c>
      <c r="J565" s="344" t="s">
        <v>65</v>
      </c>
      <c r="K565" s="385" t="s">
        <v>64</v>
      </c>
      <c r="L565" s="297"/>
      <c r="M565" s="389"/>
      <c r="N565" s="337"/>
      <c r="O565" s="338"/>
      <c r="P565" s="338"/>
      <c r="Q565" s="363"/>
    </row>
    <row r="566" spans="1:17" s="135" customFormat="1" ht="18" x14ac:dyDescent="0.25">
      <c r="A566" s="293"/>
      <c r="B566" s="295">
        <v>29</v>
      </c>
      <c r="C566" s="286"/>
      <c r="D566" s="287"/>
      <c r="E566" s="384">
        <v>921.7</v>
      </c>
      <c r="F566" s="295">
        <v>1</v>
      </c>
      <c r="G566" s="292">
        <f t="shared" si="18"/>
        <v>10144.999999999996</v>
      </c>
      <c r="H566" s="293">
        <f t="shared" si="16"/>
        <v>11</v>
      </c>
      <c r="I566" s="294" t="s">
        <v>300</v>
      </c>
      <c r="J566" s="344" t="s">
        <v>65</v>
      </c>
      <c r="K566" s="385" t="s">
        <v>64</v>
      </c>
      <c r="L566" s="297"/>
      <c r="M566" s="389"/>
      <c r="N566" s="337"/>
      <c r="O566" s="338"/>
      <c r="P566" s="338"/>
      <c r="Q566" s="363"/>
    </row>
    <row r="567" spans="1:17" s="135" customFormat="1" ht="18" x14ac:dyDescent="0.25">
      <c r="A567" s="293"/>
      <c r="B567" s="295">
        <v>29</v>
      </c>
      <c r="C567" s="286"/>
      <c r="D567" s="287"/>
      <c r="E567" s="384">
        <v>917.2</v>
      </c>
      <c r="F567" s="295">
        <v>1</v>
      </c>
      <c r="G567" s="292">
        <f t="shared" si="18"/>
        <v>9227.7999999999956</v>
      </c>
      <c r="H567" s="293">
        <f t="shared" si="16"/>
        <v>10</v>
      </c>
      <c r="I567" s="294" t="s">
        <v>305</v>
      </c>
      <c r="J567" s="372" t="s">
        <v>72</v>
      </c>
      <c r="K567" s="385"/>
      <c r="L567" s="297"/>
      <c r="M567" s="389"/>
      <c r="N567" s="337"/>
      <c r="O567" s="338"/>
      <c r="P567" s="338"/>
      <c r="Q567" s="363"/>
    </row>
    <row r="568" spans="1:17" s="135" customFormat="1" ht="18" x14ac:dyDescent="0.25">
      <c r="A568" s="293"/>
      <c r="B568" s="295">
        <v>29</v>
      </c>
      <c r="C568" s="286"/>
      <c r="D568" s="287"/>
      <c r="E568" s="384">
        <v>925.3</v>
      </c>
      <c r="F568" s="295">
        <v>1</v>
      </c>
      <c r="G568" s="292">
        <f t="shared" si="18"/>
        <v>8302.4999999999964</v>
      </c>
      <c r="H568" s="293">
        <f t="shared" si="16"/>
        <v>9</v>
      </c>
      <c r="I568" s="294" t="s">
        <v>305</v>
      </c>
      <c r="J568" s="372" t="s">
        <v>72</v>
      </c>
      <c r="K568" s="385" t="s">
        <v>64</v>
      </c>
      <c r="L568" s="297"/>
      <c r="M568" s="388"/>
      <c r="N568" s="337"/>
      <c r="O568" s="338"/>
      <c r="P568" s="338"/>
      <c r="Q568" s="363"/>
    </row>
    <row r="569" spans="1:17" s="135" customFormat="1" ht="18" x14ac:dyDescent="0.25">
      <c r="A569" s="293"/>
      <c r="B569" s="295">
        <v>29</v>
      </c>
      <c r="C569" s="286"/>
      <c r="D569" s="287"/>
      <c r="E569" s="359">
        <v>919.9</v>
      </c>
      <c r="F569" s="295">
        <v>1</v>
      </c>
      <c r="G569" s="292">
        <f t="shared" si="18"/>
        <v>7382.5999999999967</v>
      </c>
      <c r="H569" s="293">
        <f t="shared" si="16"/>
        <v>8</v>
      </c>
      <c r="I569" s="294" t="s">
        <v>301</v>
      </c>
      <c r="J569" s="372" t="s">
        <v>71</v>
      </c>
      <c r="K569" s="385" t="s">
        <v>64</v>
      </c>
      <c r="L569" s="297"/>
      <c r="M569" s="391"/>
      <c r="N569" s="337"/>
      <c r="O569" s="338"/>
      <c r="P569" s="338"/>
      <c r="Q569" s="363"/>
    </row>
    <row r="570" spans="1:17" s="135" customFormat="1" ht="18" x14ac:dyDescent="0.25">
      <c r="A570" s="293"/>
      <c r="B570" s="295">
        <v>29</v>
      </c>
      <c r="C570" s="286"/>
      <c r="D570" s="287"/>
      <c r="E570" s="384">
        <v>921.7</v>
      </c>
      <c r="F570" s="295">
        <v>1</v>
      </c>
      <c r="G570" s="347">
        <f t="shared" si="18"/>
        <v>6460.8999999999969</v>
      </c>
      <c r="H570" s="293">
        <f t="shared" si="16"/>
        <v>7</v>
      </c>
      <c r="I570" s="294" t="s">
        <v>305</v>
      </c>
      <c r="J570" s="372" t="s">
        <v>72</v>
      </c>
      <c r="K570" s="385" t="s">
        <v>64</v>
      </c>
      <c r="L570" s="297"/>
      <c r="M570" s="391"/>
      <c r="N570" s="337"/>
      <c r="O570" s="338"/>
      <c r="P570" s="338"/>
      <c r="Q570" s="363"/>
    </row>
    <row r="571" spans="1:17" s="135" customFormat="1" ht="20.25" x14ac:dyDescent="0.3">
      <c r="A571" s="293"/>
      <c r="B571" s="295">
        <v>29</v>
      </c>
      <c r="C571" s="286"/>
      <c r="D571" s="367"/>
      <c r="E571" s="384">
        <v>926.2</v>
      </c>
      <c r="F571" s="295">
        <v>1</v>
      </c>
      <c r="G571" s="347">
        <f t="shared" si="18"/>
        <v>5534.6999999999971</v>
      </c>
      <c r="H571" s="293">
        <f t="shared" si="16"/>
        <v>6</v>
      </c>
      <c r="I571" s="294" t="s">
        <v>305</v>
      </c>
      <c r="J571" s="372" t="s">
        <v>72</v>
      </c>
      <c r="K571" s="385" t="s">
        <v>64</v>
      </c>
      <c r="L571" s="297"/>
      <c r="M571" s="392"/>
      <c r="N571" s="337"/>
      <c r="O571" s="338"/>
      <c r="P571" s="338"/>
      <c r="Q571" s="363"/>
    </row>
    <row r="572" spans="1:17" s="135" customFormat="1" ht="20.25" x14ac:dyDescent="0.3">
      <c r="A572" s="293"/>
      <c r="B572" s="295">
        <v>29</v>
      </c>
      <c r="C572" s="286"/>
      <c r="D572" s="367"/>
      <c r="E572" s="359">
        <v>919</v>
      </c>
      <c r="F572" s="295">
        <v>1</v>
      </c>
      <c r="G572" s="347">
        <f t="shared" si="18"/>
        <v>4615.6999999999971</v>
      </c>
      <c r="H572" s="293">
        <f t="shared" si="16"/>
        <v>5</v>
      </c>
      <c r="I572" s="294" t="s">
        <v>306</v>
      </c>
      <c r="J572" s="372" t="s">
        <v>79</v>
      </c>
      <c r="K572" s="385" t="s">
        <v>64</v>
      </c>
      <c r="L572" s="297"/>
      <c r="M572" s="392"/>
      <c r="N572" s="337"/>
      <c r="O572" s="338"/>
      <c r="P572" s="338"/>
      <c r="Q572" s="363"/>
    </row>
    <row r="573" spans="1:17" ht="20.25" x14ac:dyDescent="0.3">
      <c r="A573" s="293"/>
      <c r="B573" s="295">
        <v>29</v>
      </c>
      <c r="C573" s="286"/>
      <c r="D573" s="367"/>
      <c r="E573" s="384">
        <v>933.5</v>
      </c>
      <c r="F573" s="295">
        <v>1</v>
      </c>
      <c r="G573" s="347">
        <f t="shared" si="18"/>
        <v>3682.1999999999971</v>
      </c>
      <c r="H573" s="293">
        <f t="shared" si="16"/>
        <v>4</v>
      </c>
      <c r="I573" s="294" t="s">
        <v>302</v>
      </c>
      <c r="J573" s="372" t="s">
        <v>73</v>
      </c>
      <c r="K573" s="385" t="s">
        <v>64</v>
      </c>
      <c r="L573" s="297"/>
      <c r="M573" s="392"/>
      <c r="N573" s="10"/>
      <c r="O573" s="14"/>
      <c r="P573" s="14"/>
      <c r="Q573" s="261"/>
    </row>
    <row r="574" spans="1:17" ht="20.25" x14ac:dyDescent="0.3">
      <c r="A574" s="293"/>
      <c r="B574" s="295">
        <v>29</v>
      </c>
      <c r="C574" s="286"/>
      <c r="D574" s="367"/>
      <c r="E574" s="384">
        <v>928</v>
      </c>
      <c r="F574" s="295">
        <v>1</v>
      </c>
      <c r="G574" s="347">
        <f t="shared" si="18"/>
        <v>2754.1999999999971</v>
      </c>
      <c r="H574" s="293">
        <f t="shared" si="16"/>
        <v>3</v>
      </c>
      <c r="I574" s="294" t="s">
        <v>302</v>
      </c>
      <c r="J574" s="372" t="s">
        <v>73</v>
      </c>
      <c r="K574" s="385" t="s">
        <v>64</v>
      </c>
      <c r="L574" s="297"/>
      <c r="M574" s="392"/>
      <c r="N574" s="10"/>
      <c r="O574" s="14"/>
      <c r="P574" s="14"/>
      <c r="Q574" s="261"/>
    </row>
    <row r="575" spans="1:17" ht="20.25" x14ac:dyDescent="0.3">
      <c r="A575" s="293"/>
      <c r="B575" s="295">
        <v>29</v>
      </c>
      <c r="C575" s="286"/>
      <c r="D575" s="367"/>
      <c r="E575" s="384">
        <v>908.1</v>
      </c>
      <c r="F575" s="295">
        <v>1</v>
      </c>
      <c r="G575" s="347">
        <f t="shared" si="18"/>
        <v>1846.0999999999972</v>
      </c>
      <c r="H575" s="293">
        <f t="shared" si="18"/>
        <v>2</v>
      </c>
      <c r="I575" s="294" t="s">
        <v>302</v>
      </c>
      <c r="J575" s="372" t="s">
        <v>73</v>
      </c>
      <c r="K575" s="385" t="s">
        <v>64</v>
      </c>
      <c r="L575" s="297"/>
      <c r="M575" s="392"/>
      <c r="N575" s="10"/>
      <c r="O575" s="14"/>
      <c r="P575" s="14"/>
      <c r="Q575" s="261"/>
    </row>
    <row r="576" spans="1:17" s="135" customFormat="1" ht="20.25" x14ac:dyDescent="0.3">
      <c r="A576" s="293"/>
      <c r="B576" s="295">
        <v>29</v>
      </c>
      <c r="C576" s="286"/>
      <c r="D576" s="367"/>
      <c r="E576" s="359">
        <v>919.9</v>
      </c>
      <c r="F576" s="295">
        <v>1</v>
      </c>
      <c r="G576" s="347">
        <f t="shared" ref="G576:H634" si="19">G575-E576+C576</f>
        <v>926.1999999999972</v>
      </c>
      <c r="H576" s="293">
        <f t="shared" si="19"/>
        <v>1</v>
      </c>
      <c r="I576" s="294" t="s">
        <v>306</v>
      </c>
      <c r="J576" s="372" t="s">
        <v>79</v>
      </c>
      <c r="K576" s="385" t="s">
        <v>64</v>
      </c>
      <c r="L576" s="297"/>
      <c r="M576" s="392"/>
      <c r="N576" s="337"/>
      <c r="O576" s="338"/>
      <c r="P576" s="338"/>
      <c r="Q576" s="363"/>
    </row>
    <row r="577" spans="1:17" ht="20.25" x14ac:dyDescent="0.3">
      <c r="A577" s="293"/>
      <c r="B577" s="295">
        <v>29</v>
      </c>
      <c r="C577" s="286"/>
      <c r="D577" s="367"/>
      <c r="E577" s="384">
        <v>926.2</v>
      </c>
      <c r="F577" s="295">
        <v>1</v>
      </c>
      <c r="G577" s="347">
        <f t="shared" si="19"/>
        <v>-2.8421709430404007E-12</v>
      </c>
      <c r="H577" s="293">
        <f t="shared" si="19"/>
        <v>0</v>
      </c>
      <c r="I577" s="294" t="s">
        <v>302</v>
      </c>
      <c r="J577" s="372" t="s">
        <v>73</v>
      </c>
      <c r="K577" s="385" t="s">
        <v>64</v>
      </c>
      <c r="L577" s="297"/>
      <c r="M577" s="392"/>
      <c r="N577" s="10"/>
      <c r="O577" s="14"/>
      <c r="P577" s="14"/>
      <c r="Q577" s="261"/>
    </row>
    <row r="578" spans="1:17" ht="18" x14ac:dyDescent="0.25">
      <c r="A578" s="293"/>
      <c r="B578" s="295">
        <v>30</v>
      </c>
      <c r="C578" s="376">
        <v>19700.900000000001</v>
      </c>
      <c r="D578" s="359">
        <v>21</v>
      </c>
      <c r="E578" s="325"/>
      <c r="F578" s="295"/>
      <c r="G578" s="347">
        <f t="shared" si="19"/>
        <v>19700.899999999998</v>
      </c>
      <c r="H578" s="293">
        <f t="shared" si="19"/>
        <v>21</v>
      </c>
      <c r="I578" s="294"/>
      <c r="J578" s="751" t="s">
        <v>102</v>
      </c>
      <c r="K578" s="385"/>
      <c r="L578" s="297"/>
      <c r="M578" s="392"/>
      <c r="N578" s="10"/>
      <c r="O578" s="14"/>
      <c r="P578" s="14"/>
      <c r="Q578" s="261"/>
    </row>
    <row r="579" spans="1:17" ht="20.25" x14ac:dyDescent="0.3">
      <c r="A579" s="293"/>
      <c r="B579" s="295">
        <v>30</v>
      </c>
      <c r="C579" s="286"/>
      <c r="D579" s="367"/>
      <c r="E579" s="384">
        <v>932.6</v>
      </c>
      <c r="F579" s="295">
        <v>1</v>
      </c>
      <c r="G579" s="347">
        <f t="shared" si="19"/>
        <v>18768.3</v>
      </c>
      <c r="H579" s="293">
        <f t="shared" si="19"/>
        <v>20</v>
      </c>
      <c r="I579" s="294" t="s">
        <v>320</v>
      </c>
      <c r="J579" s="372" t="s">
        <v>73</v>
      </c>
      <c r="K579" s="385" t="s">
        <v>64</v>
      </c>
      <c r="L579" s="297"/>
      <c r="M579" s="392"/>
      <c r="N579" s="10"/>
      <c r="O579" s="14"/>
      <c r="P579" s="14"/>
      <c r="Q579" s="261"/>
    </row>
    <row r="580" spans="1:17" ht="20.25" x14ac:dyDescent="0.3">
      <c r="A580" s="293"/>
      <c r="B580" s="295">
        <v>30</v>
      </c>
      <c r="C580" s="286"/>
      <c r="D580" s="367"/>
      <c r="E580" s="384">
        <v>953</v>
      </c>
      <c r="F580" s="295">
        <v>1</v>
      </c>
      <c r="G580" s="347">
        <f t="shared" si="19"/>
        <v>17815.3</v>
      </c>
      <c r="H580" s="293">
        <f t="shared" si="19"/>
        <v>19</v>
      </c>
      <c r="I580" s="294" t="s">
        <v>320</v>
      </c>
      <c r="J580" s="372" t="s">
        <v>73</v>
      </c>
      <c r="K580" s="385" t="s">
        <v>64</v>
      </c>
      <c r="L580" s="297"/>
      <c r="M580" s="392"/>
      <c r="N580" s="10"/>
      <c r="O580" s="14"/>
      <c r="P580" s="14"/>
      <c r="Q580" s="261"/>
    </row>
    <row r="581" spans="1:17" ht="20.25" x14ac:dyDescent="0.3">
      <c r="A581" s="293"/>
      <c r="B581" s="295">
        <v>30</v>
      </c>
      <c r="C581" s="286"/>
      <c r="D581" s="367"/>
      <c r="E581" s="384">
        <v>915.8</v>
      </c>
      <c r="F581" s="295">
        <v>1</v>
      </c>
      <c r="G581" s="347">
        <f t="shared" si="19"/>
        <v>16899.5</v>
      </c>
      <c r="H581" s="293">
        <f t="shared" si="19"/>
        <v>18</v>
      </c>
      <c r="I581" s="294" t="s">
        <v>320</v>
      </c>
      <c r="J581" s="372" t="s">
        <v>73</v>
      </c>
      <c r="K581" s="385" t="s">
        <v>64</v>
      </c>
      <c r="L581" s="297"/>
      <c r="M581" s="392"/>
      <c r="N581" s="10"/>
      <c r="O581" s="14"/>
      <c r="P581" s="14"/>
      <c r="Q581" s="261"/>
    </row>
    <row r="582" spans="1:17" ht="20.25" x14ac:dyDescent="0.3">
      <c r="A582" s="293"/>
      <c r="B582" s="295">
        <v>30</v>
      </c>
      <c r="C582" s="286"/>
      <c r="D582" s="367"/>
      <c r="E582" s="384">
        <v>945.3</v>
      </c>
      <c r="F582" s="295">
        <v>1</v>
      </c>
      <c r="G582" s="347">
        <f t="shared" si="19"/>
        <v>15954.2</v>
      </c>
      <c r="H582" s="293">
        <f t="shared" si="19"/>
        <v>17</v>
      </c>
      <c r="I582" s="294" t="s">
        <v>314</v>
      </c>
      <c r="J582" s="372" t="s">
        <v>72</v>
      </c>
      <c r="K582" s="385" t="s">
        <v>64</v>
      </c>
      <c r="L582" s="297"/>
      <c r="M582" s="392"/>
      <c r="N582" s="10"/>
      <c r="O582" s="14"/>
      <c r="P582" s="14"/>
      <c r="Q582" s="261"/>
    </row>
    <row r="583" spans="1:17" ht="20.25" x14ac:dyDescent="0.3">
      <c r="A583" s="293"/>
      <c r="B583" s="295">
        <v>30</v>
      </c>
      <c r="C583" s="286"/>
      <c r="D583" s="367"/>
      <c r="E583" s="384">
        <v>943.5</v>
      </c>
      <c r="F583" s="295">
        <v>1</v>
      </c>
      <c r="G583" s="347">
        <f t="shared" si="19"/>
        <v>15010.7</v>
      </c>
      <c r="H583" s="293">
        <f t="shared" si="19"/>
        <v>16</v>
      </c>
      <c r="I583" s="294"/>
      <c r="J583" s="372"/>
      <c r="K583" s="385" t="s">
        <v>64</v>
      </c>
      <c r="L583" s="297"/>
      <c r="M583" s="392"/>
      <c r="N583" s="10"/>
      <c r="O583" s="14"/>
      <c r="P583" s="14"/>
      <c r="Q583" s="261"/>
    </row>
    <row r="584" spans="1:17" ht="18" x14ac:dyDescent="0.25">
      <c r="A584" s="293"/>
      <c r="B584" s="295">
        <v>30</v>
      </c>
      <c r="C584" s="376"/>
      <c r="D584" s="419"/>
      <c r="E584" s="384">
        <v>937.1</v>
      </c>
      <c r="F584" s="340">
        <v>1</v>
      </c>
      <c r="G584" s="347">
        <f t="shared" si="19"/>
        <v>14073.6</v>
      </c>
      <c r="H584" s="293">
        <f t="shared" si="19"/>
        <v>15</v>
      </c>
      <c r="I584" s="294" t="s">
        <v>320</v>
      </c>
      <c r="J584" s="372" t="s">
        <v>73</v>
      </c>
      <c r="K584" s="385" t="s">
        <v>64</v>
      </c>
      <c r="L584" s="297"/>
      <c r="M584" s="392"/>
      <c r="N584" s="10"/>
      <c r="O584" s="14"/>
      <c r="P584" s="14"/>
      <c r="Q584" s="261"/>
    </row>
    <row r="585" spans="1:17" ht="18" x14ac:dyDescent="0.25">
      <c r="A585" s="293"/>
      <c r="B585" s="295">
        <v>30</v>
      </c>
      <c r="C585" s="286"/>
      <c r="D585" s="377"/>
      <c r="E585" s="384">
        <v>933</v>
      </c>
      <c r="F585" s="340">
        <v>1</v>
      </c>
      <c r="G585" s="347">
        <f t="shared" si="19"/>
        <v>13140.6</v>
      </c>
      <c r="H585" s="293">
        <f t="shared" si="19"/>
        <v>14</v>
      </c>
      <c r="I585" s="294" t="s">
        <v>320</v>
      </c>
      <c r="J585" s="225" t="s">
        <v>73</v>
      </c>
      <c r="K585" s="385" t="s">
        <v>64</v>
      </c>
      <c r="L585" s="297"/>
      <c r="M585" s="420"/>
      <c r="N585" s="10"/>
      <c r="O585" s="14"/>
      <c r="P585" s="14"/>
      <c r="Q585" s="261"/>
    </row>
    <row r="586" spans="1:17" ht="20.25" x14ac:dyDescent="0.3">
      <c r="A586" s="293"/>
      <c r="B586" s="295">
        <v>30</v>
      </c>
      <c r="C586" s="286"/>
      <c r="D586" s="367"/>
      <c r="E586" s="384">
        <v>943.9</v>
      </c>
      <c r="F586" s="152">
        <v>1</v>
      </c>
      <c r="G586" s="347">
        <f t="shared" si="19"/>
        <v>12196.7</v>
      </c>
      <c r="H586" s="293">
        <f t="shared" si="19"/>
        <v>13</v>
      </c>
      <c r="I586" s="294" t="s">
        <v>320</v>
      </c>
      <c r="J586" s="225" t="s">
        <v>73</v>
      </c>
      <c r="K586" s="385" t="s">
        <v>64</v>
      </c>
      <c r="L586" s="297"/>
      <c r="M586" s="391"/>
      <c r="N586" s="10"/>
      <c r="O586" s="14"/>
      <c r="P586" s="14"/>
      <c r="Q586" s="261"/>
    </row>
    <row r="587" spans="1:17" ht="20.25" x14ac:dyDescent="0.3">
      <c r="A587" s="293"/>
      <c r="B587" s="295">
        <v>30</v>
      </c>
      <c r="C587" s="286"/>
      <c r="D587" s="367"/>
      <c r="E587" s="384">
        <v>935.8</v>
      </c>
      <c r="F587" s="340">
        <v>1</v>
      </c>
      <c r="G587" s="347">
        <f t="shared" si="19"/>
        <v>11260.900000000001</v>
      </c>
      <c r="H587" s="293">
        <f t="shared" si="19"/>
        <v>12</v>
      </c>
      <c r="I587" s="746" t="s">
        <v>313</v>
      </c>
      <c r="J587" s="237" t="s">
        <v>71</v>
      </c>
      <c r="K587" s="385" t="s">
        <v>64</v>
      </c>
      <c r="L587" s="297"/>
      <c r="M587" s="391"/>
      <c r="N587" s="10"/>
      <c r="O587" s="14"/>
      <c r="P587" s="14"/>
      <c r="Q587" s="261"/>
    </row>
    <row r="588" spans="1:17" ht="20.25" x14ac:dyDescent="0.3">
      <c r="A588" s="293"/>
      <c r="B588" s="295">
        <v>30</v>
      </c>
      <c r="C588" s="286"/>
      <c r="D588" s="367"/>
      <c r="E588" s="384">
        <v>930.8</v>
      </c>
      <c r="F588" s="340">
        <v>1</v>
      </c>
      <c r="G588" s="347">
        <f t="shared" si="19"/>
        <v>10330.100000000002</v>
      </c>
      <c r="H588" s="293">
        <f t="shared" si="19"/>
        <v>11</v>
      </c>
      <c r="I588" s="294" t="s">
        <v>312</v>
      </c>
      <c r="J588" s="225" t="s">
        <v>79</v>
      </c>
      <c r="K588" s="385" t="s">
        <v>64</v>
      </c>
      <c r="L588" s="297"/>
      <c r="M588" s="391"/>
      <c r="N588" s="10"/>
      <c r="O588" s="14"/>
      <c r="P588" s="14"/>
      <c r="Q588" s="261"/>
    </row>
    <row r="589" spans="1:17" ht="20.25" x14ac:dyDescent="0.3">
      <c r="A589" s="293"/>
      <c r="B589" s="295">
        <v>30</v>
      </c>
      <c r="C589" s="286"/>
      <c r="D589" s="367"/>
      <c r="E589" s="384">
        <v>944.4</v>
      </c>
      <c r="F589" s="152">
        <v>1</v>
      </c>
      <c r="G589" s="292">
        <f t="shared" si="19"/>
        <v>9385.7000000000025</v>
      </c>
      <c r="H589" s="293">
        <f t="shared" si="19"/>
        <v>10</v>
      </c>
      <c r="I589" s="294" t="s">
        <v>312</v>
      </c>
      <c r="J589" s="225" t="s">
        <v>79</v>
      </c>
      <c r="K589" s="385" t="s">
        <v>64</v>
      </c>
      <c r="L589" s="297"/>
      <c r="M589" s="391"/>
      <c r="N589" s="10"/>
      <c r="O589" s="14"/>
      <c r="P589" s="14"/>
      <c r="Q589" s="261"/>
    </row>
    <row r="590" spans="1:17" ht="20.25" x14ac:dyDescent="0.3">
      <c r="A590" s="293"/>
      <c r="B590" s="295">
        <v>30</v>
      </c>
      <c r="C590" s="286"/>
      <c r="D590" s="367"/>
      <c r="E590" s="384">
        <v>953.9</v>
      </c>
      <c r="F590" s="340">
        <v>1</v>
      </c>
      <c r="G590" s="292">
        <f t="shared" si="19"/>
        <v>8431.8000000000029</v>
      </c>
      <c r="H590" s="293">
        <f t="shared" si="19"/>
        <v>9</v>
      </c>
      <c r="I590" s="294"/>
      <c r="J590" s="225"/>
      <c r="K590" s="385" t="s">
        <v>64</v>
      </c>
      <c r="L590" s="297"/>
      <c r="M590" s="391"/>
      <c r="N590" s="10"/>
      <c r="O590" s="14"/>
      <c r="P590" s="14"/>
      <c r="Q590" s="261"/>
    </row>
    <row r="591" spans="1:17" ht="20.25" x14ac:dyDescent="0.3">
      <c r="A591" s="293"/>
      <c r="B591" s="295">
        <v>30</v>
      </c>
      <c r="C591" s="286"/>
      <c r="D591" s="367"/>
      <c r="E591" s="384">
        <v>922.6</v>
      </c>
      <c r="F591" s="340">
        <v>1</v>
      </c>
      <c r="G591" s="292">
        <f t="shared" si="19"/>
        <v>7509.2000000000025</v>
      </c>
      <c r="H591" s="293">
        <f t="shared" si="19"/>
        <v>8</v>
      </c>
      <c r="I591" s="294" t="s">
        <v>312</v>
      </c>
      <c r="J591" s="225" t="s">
        <v>79</v>
      </c>
      <c r="K591" s="385" t="s">
        <v>64</v>
      </c>
      <c r="L591" s="297"/>
      <c r="M591" s="391"/>
      <c r="N591" s="780"/>
      <c r="O591" s="14"/>
      <c r="P591" s="14"/>
      <c r="Q591" s="261"/>
    </row>
    <row r="592" spans="1:17" ht="18" x14ac:dyDescent="0.25">
      <c r="A592" s="293"/>
      <c r="B592" s="295">
        <v>30</v>
      </c>
      <c r="C592" s="286"/>
      <c r="D592" s="287"/>
      <c r="E592" s="384">
        <v>949.4</v>
      </c>
      <c r="F592" s="152">
        <v>1</v>
      </c>
      <c r="G592" s="292">
        <f t="shared" si="19"/>
        <v>6559.8000000000029</v>
      </c>
      <c r="H592" s="293">
        <f t="shared" si="19"/>
        <v>7</v>
      </c>
      <c r="I592" s="294" t="s">
        <v>314</v>
      </c>
      <c r="J592" s="325" t="s">
        <v>72</v>
      </c>
      <c r="K592" s="385" t="s">
        <v>64</v>
      </c>
      <c r="L592" s="297"/>
      <c r="M592" s="391"/>
      <c r="N592" s="10"/>
      <c r="O592" s="14"/>
      <c r="P592" s="14"/>
      <c r="Q592" s="261"/>
    </row>
    <row r="593" spans="1:17" ht="18" x14ac:dyDescent="0.25">
      <c r="A593" s="293"/>
      <c r="B593" s="295">
        <v>30</v>
      </c>
      <c r="C593" s="286"/>
      <c r="D593" s="287"/>
      <c r="E593" s="384">
        <v>945.3</v>
      </c>
      <c r="F593" s="340">
        <v>1</v>
      </c>
      <c r="G593" s="292">
        <f t="shared" si="19"/>
        <v>5614.5000000000027</v>
      </c>
      <c r="H593" s="293">
        <f t="shared" si="19"/>
        <v>6</v>
      </c>
      <c r="I593" s="294" t="s">
        <v>314</v>
      </c>
      <c r="J593" s="183" t="s">
        <v>73</v>
      </c>
      <c r="K593" s="385" t="s">
        <v>64</v>
      </c>
      <c r="L593" s="297"/>
      <c r="M593" s="391"/>
      <c r="N593" s="10"/>
      <c r="O593" s="14"/>
      <c r="P593" s="14"/>
      <c r="Q593" s="261"/>
    </row>
    <row r="594" spans="1:17" ht="18" x14ac:dyDescent="0.25">
      <c r="A594" s="293"/>
      <c r="B594" s="295">
        <v>30</v>
      </c>
      <c r="C594" s="286"/>
      <c r="D594" s="287"/>
      <c r="E594" s="384">
        <v>949.8</v>
      </c>
      <c r="F594" s="340">
        <v>1</v>
      </c>
      <c r="G594" s="292">
        <f t="shared" si="19"/>
        <v>4664.7000000000025</v>
      </c>
      <c r="H594" s="293">
        <f t="shared" si="19"/>
        <v>5</v>
      </c>
      <c r="I594" s="294" t="s">
        <v>314</v>
      </c>
      <c r="J594" s="183" t="s">
        <v>72</v>
      </c>
      <c r="K594" s="385" t="s">
        <v>64</v>
      </c>
      <c r="L594" s="297"/>
      <c r="M594" s="391"/>
      <c r="N594" s="10"/>
      <c r="O594" s="14"/>
      <c r="P594" s="14"/>
      <c r="Q594" s="261"/>
    </row>
    <row r="595" spans="1:17" ht="18" x14ac:dyDescent="0.25">
      <c r="A595" s="293"/>
      <c r="B595" s="295">
        <v>30</v>
      </c>
      <c r="C595" s="286"/>
      <c r="D595" s="287"/>
      <c r="E595" s="384">
        <v>945.7</v>
      </c>
      <c r="F595" s="152">
        <v>1</v>
      </c>
      <c r="G595" s="292">
        <f t="shared" si="19"/>
        <v>3719.0000000000027</v>
      </c>
      <c r="H595" s="293">
        <f t="shared" si="19"/>
        <v>4</v>
      </c>
      <c r="I595" s="294" t="s">
        <v>313</v>
      </c>
      <c r="J595" s="225" t="s">
        <v>71</v>
      </c>
      <c r="K595" s="385" t="s">
        <v>64</v>
      </c>
      <c r="L595" s="297"/>
      <c r="M595" s="391"/>
      <c r="N595" s="10"/>
      <c r="O595" s="14"/>
      <c r="P595" s="14"/>
      <c r="Q595" s="261"/>
    </row>
    <row r="596" spans="1:17" ht="18" x14ac:dyDescent="0.25">
      <c r="A596" s="293"/>
      <c r="B596" s="295">
        <v>30</v>
      </c>
      <c r="C596" s="286"/>
      <c r="D596" s="287"/>
      <c r="E596" s="384">
        <v>938.5</v>
      </c>
      <c r="F596" s="340">
        <v>1</v>
      </c>
      <c r="G596" s="292">
        <f t="shared" si="19"/>
        <v>2780.5000000000027</v>
      </c>
      <c r="H596" s="293">
        <f t="shared" si="19"/>
        <v>3</v>
      </c>
      <c r="I596" s="294" t="s">
        <v>314</v>
      </c>
      <c r="J596" s="225" t="s">
        <v>72</v>
      </c>
      <c r="K596" s="385" t="s">
        <v>64</v>
      </c>
      <c r="L596" s="385"/>
      <c r="M596" s="391"/>
      <c r="N596" s="10"/>
      <c r="O596" s="14"/>
      <c r="P596" s="14"/>
      <c r="Q596" s="261"/>
    </row>
    <row r="597" spans="1:17" ht="18" x14ac:dyDescent="0.25">
      <c r="A597" s="293"/>
      <c r="B597" s="295">
        <v>30</v>
      </c>
      <c r="C597" s="286"/>
      <c r="D597" s="287"/>
      <c r="E597" s="384">
        <v>932.1</v>
      </c>
      <c r="F597" s="340">
        <v>1</v>
      </c>
      <c r="G597" s="292">
        <f t="shared" si="19"/>
        <v>1848.4000000000028</v>
      </c>
      <c r="H597" s="293">
        <f t="shared" si="19"/>
        <v>2</v>
      </c>
      <c r="I597" s="294" t="s">
        <v>314</v>
      </c>
      <c r="J597" s="225" t="s">
        <v>72</v>
      </c>
      <c r="K597" s="385" t="s">
        <v>64</v>
      </c>
      <c r="L597" s="385"/>
      <c r="M597" s="391"/>
      <c r="N597" s="10"/>
      <c r="O597" s="14"/>
      <c r="P597" s="14"/>
      <c r="Q597" s="261"/>
    </row>
    <row r="598" spans="1:17" ht="18" x14ac:dyDescent="0.25">
      <c r="A598" s="293"/>
      <c r="B598" s="295">
        <v>30</v>
      </c>
      <c r="C598" s="286"/>
      <c r="D598" s="287"/>
      <c r="E598" s="384">
        <v>945.3</v>
      </c>
      <c r="F598" s="152">
        <v>1</v>
      </c>
      <c r="G598" s="292">
        <f t="shared" si="19"/>
        <v>903.10000000000286</v>
      </c>
      <c r="H598" s="293">
        <f t="shared" si="19"/>
        <v>1</v>
      </c>
      <c r="I598" s="294" t="s">
        <v>314</v>
      </c>
      <c r="J598" s="225" t="s">
        <v>72</v>
      </c>
      <c r="K598" s="385" t="s">
        <v>64</v>
      </c>
      <c r="L598" s="385"/>
      <c r="M598" s="391"/>
      <c r="N598" s="10"/>
      <c r="O598" s="14"/>
      <c r="P598" s="14"/>
      <c r="Q598" s="261"/>
    </row>
    <row r="599" spans="1:17" ht="18" x14ac:dyDescent="0.25">
      <c r="A599" s="293"/>
      <c r="B599" s="295">
        <v>30</v>
      </c>
      <c r="C599" s="286"/>
      <c r="D599" s="287"/>
      <c r="E599" s="384">
        <v>903.1</v>
      </c>
      <c r="F599" s="340">
        <v>1</v>
      </c>
      <c r="G599" s="292">
        <f t="shared" si="19"/>
        <v>2.8421709430404007E-12</v>
      </c>
      <c r="H599" s="293">
        <f t="shared" si="19"/>
        <v>0</v>
      </c>
      <c r="I599" s="294" t="s">
        <v>314</v>
      </c>
      <c r="J599" s="225" t="s">
        <v>72</v>
      </c>
      <c r="K599" s="385"/>
      <c r="L599" s="385"/>
      <c r="M599" s="391"/>
      <c r="N599" s="10"/>
      <c r="O599" s="14"/>
      <c r="P599" s="14"/>
      <c r="Q599" s="261"/>
    </row>
    <row r="600" spans="1:17" ht="15.75" x14ac:dyDescent="0.25">
      <c r="A600" s="293"/>
      <c r="B600" s="295">
        <v>30</v>
      </c>
      <c r="C600" s="376">
        <v>18611.78</v>
      </c>
      <c r="D600" s="287">
        <v>23</v>
      </c>
      <c r="E600" s="325"/>
      <c r="F600" s="340"/>
      <c r="G600" s="292">
        <f t="shared" si="19"/>
        <v>18611.780000000002</v>
      </c>
      <c r="H600" s="293">
        <f t="shared" si="19"/>
        <v>23</v>
      </c>
      <c r="I600" s="294"/>
      <c r="J600" s="752" t="s">
        <v>101</v>
      </c>
      <c r="K600" s="385"/>
      <c r="L600" s="385"/>
      <c r="M600" s="391"/>
      <c r="N600" s="10"/>
      <c r="O600" s="14"/>
      <c r="P600" s="14"/>
      <c r="Q600" s="261"/>
    </row>
    <row r="601" spans="1:17" ht="18" x14ac:dyDescent="0.25">
      <c r="A601" s="293"/>
      <c r="B601" s="295">
        <v>30</v>
      </c>
      <c r="C601" s="286"/>
      <c r="D601" s="287"/>
      <c r="E601" s="384">
        <v>812.24</v>
      </c>
      <c r="F601" s="152">
        <v>1</v>
      </c>
      <c r="G601" s="292">
        <f t="shared" si="19"/>
        <v>17799.54</v>
      </c>
      <c r="H601" s="293">
        <f>H600-F608+D601</f>
        <v>22</v>
      </c>
      <c r="I601" s="294" t="s">
        <v>308</v>
      </c>
      <c r="J601" s="225" t="s">
        <v>65</v>
      </c>
      <c r="K601" s="385" t="s">
        <v>78</v>
      </c>
      <c r="L601" s="385"/>
      <c r="M601" s="391"/>
      <c r="N601" s="10"/>
      <c r="O601" s="14"/>
      <c r="P601" s="14"/>
      <c r="Q601" s="261"/>
    </row>
    <row r="602" spans="1:17" ht="18" x14ac:dyDescent="0.25">
      <c r="A602" s="293"/>
      <c r="B602" s="295">
        <v>30</v>
      </c>
      <c r="C602" s="286"/>
      <c r="D602" s="287"/>
      <c r="E602" s="384">
        <v>753.74</v>
      </c>
      <c r="F602" s="340">
        <v>1</v>
      </c>
      <c r="G602" s="292">
        <f t="shared" si="19"/>
        <v>17045.8</v>
      </c>
      <c r="H602" s="293">
        <f t="shared" si="19"/>
        <v>21</v>
      </c>
      <c r="I602" s="294" t="s">
        <v>308</v>
      </c>
      <c r="J602" s="225" t="s">
        <v>65</v>
      </c>
      <c r="K602" s="385" t="s">
        <v>78</v>
      </c>
      <c r="L602" s="385"/>
      <c r="M602" s="391"/>
      <c r="N602" s="10"/>
      <c r="O602" s="14"/>
      <c r="P602" s="14"/>
      <c r="Q602" s="261"/>
    </row>
    <row r="603" spans="1:17" ht="18" x14ac:dyDescent="0.25">
      <c r="A603" s="293"/>
      <c r="B603" s="295">
        <v>30</v>
      </c>
      <c r="C603" s="286"/>
      <c r="D603" s="287"/>
      <c r="E603" s="384">
        <v>823.58</v>
      </c>
      <c r="F603" s="340">
        <v>1</v>
      </c>
      <c r="G603" s="292">
        <f t="shared" si="19"/>
        <v>16222.22</v>
      </c>
      <c r="H603" s="293">
        <f t="shared" si="19"/>
        <v>20</v>
      </c>
      <c r="I603" s="294" t="s">
        <v>308</v>
      </c>
      <c r="J603" s="225" t="s">
        <v>65</v>
      </c>
      <c r="K603" s="385" t="s">
        <v>78</v>
      </c>
      <c r="L603" s="385"/>
      <c r="M603" s="391"/>
      <c r="N603" s="10"/>
      <c r="O603" s="14"/>
      <c r="P603" s="14"/>
      <c r="Q603" s="261"/>
    </row>
    <row r="604" spans="1:17" ht="18" x14ac:dyDescent="0.25">
      <c r="A604" s="293"/>
      <c r="B604" s="295">
        <v>30</v>
      </c>
      <c r="C604" s="286"/>
      <c r="D604" s="287"/>
      <c r="E604" s="384">
        <v>848.53</v>
      </c>
      <c r="F604" s="152">
        <v>1</v>
      </c>
      <c r="G604" s="292">
        <f t="shared" si="19"/>
        <v>15373.689999999999</v>
      </c>
      <c r="H604" s="293">
        <f t="shared" si="19"/>
        <v>19</v>
      </c>
      <c r="I604" s="294" t="s">
        <v>308</v>
      </c>
      <c r="J604" s="225" t="s">
        <v>65</v>
      </c>
      <c r="K604" s="385" t="s">
        <v>78</v>
      </c>
      <c r="L604" s="385"/>
      <c r="M604" s="391"/>
      <c r="N604" s="10"/>
      <c r="O604" s="14"/>
      <c r="P604" s="14"/>
      <c r="Q604" s="261"/>
    </row>
    <row r="605" spans="1:17" ht="18" x14ac:dyDescent="0.25">
      <c r="A605" s="293"/>
      <c r="B605" s="295">
        <v>30</v>
      </c>
      <c r="C605" s="286"/>
      <c r="D605" s="287"/>
      <c r="E605" s="384">
        <v>818.14</v>
      </c>
      <c r="F605" s="340">
        <v>1</v>
      </c>
      <c r="G605" s="292">
        <f t="shared" si="19"/>
        <v>14555.55</v>
      </c>
      <c r="H605" s="293">
        <f t="shared" si="19"/>
        <v>18</v>
      </c>
      <c r="I605" s="294" t="s">
        <v>308</v>
      </c>
      <c r="J605" s="225" t="s">
        <v>65</v>
      </c>
      <c r="K605" s="385" t="s">
        <v>78</v>
      </c>
      <c r="L605" s="385"/>
      <c r="M605" s="391"/>
      <c r="N605" s="10"/>
      <c r="O605" s="14"/>
      <c r="P605" s="14"/>
      <c r="Q605" s="261"/>
    </row>
    <row r="606" spans="1:17" ht="18" x14ac:dyDescent="0.25">
      <c r="A606" s="293"/>
      <c r="B606" s="295">
        <v>30</v>
      </c>
      <c r="C606" s="286"/>
      <c r="D606" s="287"/>
      <c r="E606" s="384">
        <v>811.34</v>
      </c>
      <c r="F606" s="340">
        <v>1</v>
      </c>
      <c r="G606" s="292">
        <f t="shared" si="19"/>
        <v>13744.21</v>
      </c>
      <c r="H606" s="293">
        <f t="shared" si="19"/>
        <v>17</v>
      </c>
      <c r="I606" s="294" t="s">
        <v>308</v>
      </c>
      <c r="J606" s="225" t="s">
        <v>65</v>
      </c>
      <c r="K606" s="385" t="s">
        <v>78</v>
      </c>
      <c r="L606" s="385"/>
      <c r="M606" s="391"/>
      <c r="N606" s="10"/>
      <c r="O606" s="14"/>
      <c r="P606" s="14"/>
      <c r="Q606" s="261"/>
    </row>
    <row r="607" spans="1:17" ht="18" x14ac:dyDescent="0.25">
      <c r="A607" s="293"/>
      <c r="B607" s="295">
        <v>30</v>
      </c>
      <c r="C607" s="376"/>
      <c r="D607" s="287"/>
      <c r="E607" s="384">
        <v>803.17</v>
      </c>
      <c r="F607" s="152">
        <v>1</v>
      </c>
      <c r="G607" s="292">
        <f t="shared" si="19"/>
        <v>12941.039999999999</v>
      </c>
      <c r="H607" s="293">
        <f t="shared" si="19"/>
        <v>16</v>
      </c>
      <c r="I607" s="294" t="s">
        <v>308</v>
      </c>
      <c r="J607" s="225" t="s">
        <v>65</v>
      </c>
      <c r="K607" s="385" t="s">
        <v>78</v>
      </c>
      <c r="L607" s="385"/>
      <c r="M607" s="320"/>
      <c r="N607" s="10"/>
      <c r="O607" s="14"/>
      <c r="P607" s="14"/>
      <c r="Q607" s="261"/>
    </row>
    <row r="608" spans="1:17" ht="18" x14ac:dyDescent="0.25">
      <c r="A608" s="293"/>
      <c r="B608" s="295">
        <v>30</v>
      </c>
      <c r="C608" s="286"/>
      <c r="D608" s="287"/>
      <c r="E608" s="384">
        <v>804.08</v>
      </c>
      <c r="F608" s="340">
        <v>1</v>
      </c>
      <c r="G608" s="292">
        <f t="shared" si="19"/>
        <v>12136.96</v>
      </c>
      <c r="H608" s="293">
        <f t="shared" si="19"/>
        <v>15</v>
      </c>
      <c r="I608" s="294" t="s">
        <v>308</v>
      </c>
      <c r="J608" s="225" t="s">
        <v>65</v>
      </c>
      <c r="K608" s="385" t="s">
        <v>78</v>
      </c>
      <c r="L608" s="385"/>
      <c r="M608" s="297"/>
      <c r="N608" s="10"/>
      <c r="O608" s="14"/>
      <c r="P608" s="14"/>
      <c r="Q608" s="261"/>
    </row>
    <row r="609" spans="1:17" ht="18" x14ac:dyDescent="0.25">
      <c r="A609" s="293"/>
      <c r="B609" s="295">
        <v>30</v>
      </c>
      <c r="C609" s="286"/>
      <c r="D609" s="287"/>
      <c r="E609" s="384">
        <v>814.06</v>
      </c>
      <c r="F609" s="340">
        <v>1</v>
      </c>
      <c r="G609" s="292">
        <f t="shared" si="19"/>
        <v>11322.9</v>
      </c>
      <c r="H609" s="293">
        <f t="shared" si="19"/>
        <v>14</v>
      </c>
      <c r="I609" s="294" t="s">
        <v>308</v>
      </c>
      <c r="J609" s="225" t="s">
        <v>65</v>
      </c>
      <c r="K609" s="385" t="s">
        <v>78</v>
      </c>
      <c r="L609" s="385"/>
      <c r="M609" s="297"/>
      <c r="N609" s="10"/>
      <c r="O609" s="14"/>
      <c r="P609" s="14"/>
      <c r="Q609" s="261"/>
    </row>
    <row r="610" spans="1:17" ht="18" x14ac:dyDescent="0.25">
      <c r="A610" s="293"/>
      <c r="B610" s="295">
        <v>30</v>
      </c>
      <c r="C610" s="286"/>
      <c r="D610" s="287"/>
      <c r="E610" s="384">
        <v>873.02</v>
      </c>
      <c r="F610" s="152">
        <v>1</v>
      </c>
      <c r="G610" s="292">
        <f t="shared" si="19"/>
        <v>10449.879999999999</v>
      </c>
      <c r="H610" s="293">
        <f t="shared" si="19"/>
        <v>13</v>
      </c>
      <c r="I610" s="294" t="s">
        <v>308</v>
      </c>
      <c r="J610" s="225" t="s">
        <v>65</v>
      </c>
      <c r="K610" s="385" t="s">
        <v>78</v>
      </c>
      <c r="L610" s="385"/>
      <c r="M610" s="297"/>
      <c r="N610" s="10"/>
      <c r="O610" s="14"/>
      <c r="P610" s="14"/>
      <c r="Q610" s="261"/>
    </row>
    <row r="611" spans="1:17" ht="18" x14ac:dyDescent="0.25">
      <c r="A611" s="293"/>
      <c r="B611" s="295">
        <v>30</v>
      </c>
      <c r="C611" s="286"/>
      <c r="D611" s="287"/>
      <c r="E611" s="384">
        <v>833.56</v>
      </c>
      <c r="F611" s="340">
        <v>1</v>
      </c>
      <c r="G611" s="292">
        <f t="shared" si="19"/>
        <v>9616.32</v>
      </c>
      <c r="H611" s="293">
        <f t="shared" si="19"/>
        <v>12</v>
      </c>
      <c r="I611" s="294" t="s">
        <v>308</v>
      </c>
      <c r="J611" s="225" t="s">
        <v>65</v>
      </c>
      <c r="K611" s="385" t="s">
        <v>78</v>
      </c>
      <c r="L611" s="385"/>
      <c r="M611" s="297"/>
      <c r="N611" s="10"/>
      <c r="O611" s="14"/>
      <c r="P611" s="14"/>
      <c r="Q611" s="261"/>
    </row>
    <row r="612" spans="1:17" ht="18" x14ac:dyDescent="0.25">
      <c r="A612" s="293"/>
      <c r="B612" s="295">
        <v>30</v>
      </c>
      <c r="C612" s="286"/>
      <c r="D612" s="287"/>
      <c r="E612" s="384">
        <v>752.38</v>
      </c>
      <c r="F612" s="340">
        <v>1</v>
      </c>
      <c r="G612" s="292">
        <f t="shared" si="19"/>
        <v>8863.94</v>
      </c>
      <c r="H612" s="293">
        <f t="shared" si="19"/>
        <v>11</v>
      </c>
      <c r="I612" s="294" t="s">
        <v>308</v>
      </c>
      <c r="J612" s="225" t="s">
        <v>65</v>
      </c>
      <c r="K612" s="385" t="s">
        <v>78</v>
      </c>
      <c r="L612" s="385"/>
      <c r="M612" s="297"/>
      <c r="N612" s="10"/>
      <c r="O612" s="14"/>
      <c r="P612" s="14"/>
      <c r="Q612" s="261"/>
    </row>
    <row r="613" spans="1:17" ht="18" x14ac:dyDescent="0.25">
      <c r="A613" s="293"/>
      <c r="B613" s="295">
        <v>30</v>
      </c>
      <c r="C613" s="286"/>
      <c r="D613" s="287"/>
      <c r="E613" s="384">
        <v>847.17</v>
      </c>
      <c r="F613" s="152">
        <v>1</v>
      </c>
      <c r="G613" s="292">
        <f t="shared" si="19"/>
        <v>8016.77</v>
      </c>
      <c r="H613" s="293">
        <f t="shared" si="19"/>
        <v>10</v>
      </c>
      <c r="I613" s="294" t="s">
        <v>308</v>
      </c>
      <c r="J613" s="225" t="s">
        <v>65</v>
      </c>
      <c r="K613" s="385" t="s">
        <v>78</v>
      </c>
      <c r="L613" s="385"/>
      <c r="M613" s="297"/>
      <c r="N613" s="10"/>
      <c r="O613" s="14"/>
      <c r="P613" s="14"/>
      <c r="Q613" s="261"/>
    </row>
    <row r="614" spans="1:17" ht="18" x14ac:dyDescent="0.25">
      <c r="A614" s="293"/>
      <c r="B614" s="295">
        <v>30</v>
      </c>
      <c r="C614" s="286"/>
      <c r="D614" s="287"/>
      <c r="E614" s="384">
        <v>843.54</v>
      </c>
      <c r="F614" s="340">
        <v>1</v>
      </c>
      <c r="G614" s="292">
        <f t="shared" si="19"/>
        <v>7173.2300000000005</v>
      </c>
      <c r="H614" s="293">
        <f t="shared" si="19"/>
        <v>9</v>
      </c>
      <c r="I614" s="294" t="s">
        <v>308</v>
      </c>
      <c r="J614" s="225" t="s">
        <v>65</v>
      </c>
      <c r="K614" s="385" t="s">
        <v>78</v>
      </c>
      <c r="L614" s="385"/>
      <c r="M614" s="297"/>
      <c r="N614" s="10"/>
      <c r="O614" s="14"/>
      <c r="P614" s="14"/>
      <c r="Q614" s="261"/>
    </row>
    <row r="615" spans="1:17" ht="18" x14ac:dyDescent="0.25">
      <c r="A615" s="293"/>
      <c r="B615" s="295">
        <v>30</v>
      </c>
      <c r="C615" s="286"/>
      <c r="D615" s="287"/>
      <c r="E615" s="384">
        <v>755.1</v>
      </c>
      <c r="F615" s="340">
        <v>1</v>
      </c>
      <c r="G615" s="292">
        <f t="shared" si="19"/>
        <v>6418.13</v>
      </c>
      <c r="H615" s="293">
        <f t="shared" si="19"/>
        <v>8</v>
      </c>
      <c r="I615" s="294" t="s">
        <v>308</v>
      </c>
      <c r="J615" s="225" t="s">
        <v>65</v>
      </c>
      <c r="K615" s="385" t="s">
        <v>78</v>
      </c>
      <c r="L615" s="385"/>
      <c r="M615" s="297"/>
      <c r="N615" s="10"/>
      <c r="O615" s="14"/>
      <c r="P615" s="14"/>
      <c r="Q615" s="261"/>
    </row>
    <row r="616" spans="1:17" ht="18" x14ac:dyDescent="0.25">
      <c r="A616" s="293"/>
      <c r="B616" s="295">
        <v>30</v>
      </c>
      <c r="C616" s="286"/>
      <c r="D616" s="287"/>
      <c r="E616" s="384">
        <v>796.37</v>
      </c>
      <c r="F616" s="152">
        <v>1</v>
      </c>
      <c r="G616" s="292">
        <f t="shared" si="19"/>
        <v>5621.76</v>
      </c>
      <c r="H616" s="293">
        <f t="shared" si="19"/>
        <v>7</v>
      </c>
      <c r="I616" s="294" t="s">
        <v>308</v>
      </c>
      <c r="J616" s="225" t="s">
        <v>65</v>
      </c>
      <c r="K616" s="385" t="s">
        <v>78</v>
      </c>
      <c r="L616" s="385"/>
      <c r="M616" s="297"/>
      <c r="N616" s="10"/>
      <c r="O616" s="14"/>
      <c r="P616" s="14"/>
      <c r="Q616" s="261"/>
    </row>
    <row r="617" spans="1:17" ht="18" x14ac:dyDescent="0.25">
      <c r="A617" s="293"/>
      <c r="B617" s="295">
        <v>30</v>
      </c>
      <c r="C617" s="286"/>
      <c r="D617" s="287"/>
      <c r="E617" s="384">
        <v>841.27</v>
      </c>
      <c r="F617" s="340">
        <v>1</v>
      </c>
      <c r="G617" s="292">
        <f t="shared" si="19"/>
        <v>4780.49</v>
      </c>
      <c r="H617" s="293">
        <f t="shared" si="19"/>
        <v>6</v>
      </c>
      <c r="I617" s="294" t="s">
        <v>308</v>
      </c>
      <c r="J617" s="225" t="s">
        <v>65</v>
      </c>
      <c r="K617" s="385" t="s">
        <v>78</v>
      </c>
      <c r="L617" s="385"/>
      <c r="M617" s="389"/>
      <c r="N617" s="10"/>
      <c r="O617" s="14"/>
      <c r="P617" s="14"/>
      <c r="Q617" s="261"/>
    </row>
    <row r="618" spans="1:17" ht="18" x14ac:dyDescent="0.25">
      <c r="A618" s="321"/>
      <c r="B618" s="295">
        <v>30</v>
      </c>
      <c r="C618" s="286"/>
      <c r="D618" s="287"/>
      <c r="E618" s="384">
        <v>806.35</v>
      </c>
      <c r="F618" s="340">
        <v>1</v>
      </c>
      <c r="G618" s="292">
        <f t="shared" si="19"/>
        <v>3974.14</v>
      </c>
      <c r="H618" s="293">
        <f t="shared" si="19"/>
        <v>5</v>
      </c>
      <c r="I618" s="294" t="s">
        <v>309</v>
      </c>
      <c r="J618" s="225" t="s">
        <v>65</v>
      </c>
      <c r="K618" s="385" t="s">
        <v>78</v>
      </c>
      <c r="L618" s="297"/>
      <c r="M618" s="389"/>
      <c r="N618" s="10"/>
      <c r="O618" s="14"/>
      <c r="P618" s="14"/>
      <c r="Q618" s="261"/>
    </row>
    <row r="619" spans="1:17" ht="18" x14ac:dyDescent="0.25">
      <c r="A619" s="321"/>
      <c r="B619" s="295">
        <v>30</v>
      </c>
      <c r="C619" s="286"/>
      <c r="D619" s="287"/>
      <c r="E619" s="384">
        <v>788.66</v>
      </c>
      <c r="F619" s="340">
        <v>1</v>
      </c>
      <c r="G619" s="292">
        <f t="shared" si="19"/>
        <v>3185.48</v>
      </c>
      <c r="H619" s="293">
        <f t="shared" si="19"/>
        <v>4</v>
      </c>
      <c r="I619" s="294" t="s">
        <v>309</v>
      </c>
      <c r="J619" s="225" t="s">
        <v>65</v>
      </c>
      <c r="K619" s="385" t="s">
        <v>78</v>
      </c>
      <c r="L619" s="297"/>
      <c r="M619" s="389"/>
      <c r="N619" s="10"/>
      <c r="O619" s="14"/>
      <c r="P619" s="14"/>
      <c r="Q619" s="261"/>
    </row>
    <row r="620" spans="1:17" ht="18" x14ac:dyDescent="0.25">
      <c r="A620" s="321"/>
      <c r="B620" s="295">
        <v>30</v>
      </c>
      <c r="C620" s="286"/>
      <c r="D620" s="287"/>
      <c r="E620" s="384">
        <v>743.76</v>
      </c>
      <c r="F620" s="340">
        <v>1</v>
      </c>
      <c r="G620" s="292">
        <f t="shared" si="19"/>
        <v>2441.7200000000003</v>
      </c>
      <c r="H620" s="293">
        <f t="shared" si="19"/>
        <v>3</v>
      </c>
      <c r="I620" s="294" t="s">
        <v>309</v>
      </c>
      <c r="J620" s="225" t="s">
        <v>65</v>
      </c>
      <c r="K620" s="385" t="s">
        <v>78</v>
      </c>
      <c r="L620" s="297"/>
      <c r="M620" s="389"/>
      <c r="N620" s="10"/>
      <c r="O620" s="14"/>
      <c r="P620" s="14"/>
      <c r="Q620" s="261"/>
    </row>
    <row r="621" spans="1:17" ht="18" x14ac:dyDescent="0.25">
      <c r="A621" s="321"/>
      <c r="B621" s="295">
        <v>30</v>
      </c>
      <c r="C621" s="286"/>
      <c r="D621" s="287"/>
      <c r="E621" s="384">
        <v>808.16</v>
      </c>
      <c r="F621" s="340">
        <v>1</v>
      </c>
      <c r="G621" s="292">
        <f t="shared" si="19"/>
        <v>1633.5600000000004</v>
      </c>
      <c r="H621" s="293">
        <f t="shared" si="19"/>
        <v>2</v>
      </c>
      <c r="I621" s="294" t="s">
        <v>309</v>
      </c>
      <c r="J621" s="225" t="s">
        <v>65</v>
      </c>
      <c r="K621" s="385" t="s">
        <v>78</v>
      </c>
      <c r="L621" s="297"/>
      <c r="M621" s="389"/>
      <c r="N621" s="10"/>
      <c r="O621" s="14"/>
      <c r="P621" s="14"/>
      <c r="Q621" s="261"/>
    </row>
    <row r="622" spans="1:17" ht="18" x14ac:dyDescent="0.25">
      <c r="A622" s="321"/>
      <c r="B622" s="295">
        <v>30</v>
      </c>
      <c r="C622" s="286"/>
      <c r="D622" s="287"/>
      <c r="E622" s="384">
        <v>788.21</v>
      </c>
      <c r="F622" s="340">
        <v>1</v>
      </c>
      <c r="G622" s="292">
        <f t="shared" si="19"/>
        <v>845.35000000000036</v>
      </c>
      <c r="H622" s="293">
        <f t="shared" si="19"/>
        <v>1</v>
      </c>
      <c r="I622" s="294" t="s">
        <v>309</v>
      </c>
      <c r="J622" s="225" t="s">
        <v>65</v>
      </c>
      <c r="K622" s="385" t="s">
        <v>78</v>
      </c>
      <c r="L622" s="297"/>
      <c r="M622" s="389"/>
      <c r="N622" s="10"/>
      <c r="O622" s="14"/>
      <c r="P622" s="14"/>
      <c r="Q622" s="261"/>
    </row>
    <row r="623" spans="1:17" ht="18" x14ac:dyDescent="0.25">
      <c r="A623" s="321"/>
      <c r="B623" s="295">
        <v>30</v>
      </c>
      <c r="C623" s="286"/>
      <c r="D623" s="287"/>
      <c r="E623" s="384">
        <v>845.35</v>
      </c>
      <c r="F623" s="340">
        <v>1</v>
      </c>
      <c r="G623" s="292">
        <f t="shared" si="19"/>
        <v>3.4106051316484809E-13</v>
      </c>
      <c r="H623" s="293">
        <f t="shared" si="19"/>
        <v>0</v>
      </c>
      <c r="I623" s="294" t="s">
        <v>309</v>
      </c>
      <c r="J623" s="225" t="s">
        <v>65</v>
      </c>
      <c r="K623" s="385" t="s">
        <v>78</v>
      </c>
      <c r="L623" s="297"/>
      <c r="M623" s="389"/>
      <c r="N623" s="10"/>
      <c r="O623" s="14"/>
      <c r="P623" s="14"/>
      <c r="Q623" s="261"/>
    </row>
    <row r="624" spans="1:17" ht="18" x14ac:dyDescent="0.25">
      <c r="A624" s="321"/>
      <c r="B624" s="295"/>
      <c r="C624" s="286"/>
      <c r="D624" s="287"/>
      <c r="E624" s="384"/>
      <c r="F624" s="340"/>
      <c r="G624" s="292">
        <f t="shared" si="19"/>
        <v>3.4106051316484809E-13</v>
      </c>
      <c r="H624" s="293">
        <f t="shared" si="19"/>
        <v>0</v>
      </c>
      <c r="I624" s="294"/>
      <c r="J624" s="225"/>
      <c r="K624" s="385"/>
      <c r="L624" s="297"/>
      <c r="M624" s="389"/>
      <c r="N624" s="10"/>
      <c r="O624" s="14"/>
      <c r="P624" s="14"/>
      <c r="Q624" s="261"/>
    </row>
    <row r="625" spans="1:17" ht="18" x14ac:dyDescent="0.25">
      <c r="A625" s="321"/>
      <c r="B625" s="295"/>
      <c r="C625" s="286"/>
      <c r="D625" s="287"/>
      <c r="E625" s="384"/>
      <c r="F625" s="340"/>
      <c r="G625" s="292">
        <f t="shared" si="19"/>
        <v>3.4106051316484809E-13</v>
      </c>
      <c r="H625" s="293">
        <f t="shared" si="19"/>
        <v>0</v>
      </c>
      <c r="I625" s="294"/>
      <c r="J625" s="225"/>
      <c r="K625" s="385"/>
      <c r="L625" s="297"/>
      <c r="M625" s="389"/>
      <c r="N625" s="10"/>
      <c r="O625" s="14"/>
      <c r="P625" s="14"/>
      <c r="Q625" s="261"/>
    </row>
    <row r="626" spans="1:17" ht="18" x14ac:dyDescent="0.25">
      <c r="A626" s="321"/>
      <c r="B626" s="295"/>
      <c r="C626" s="286"/>
      <c r="D626" s="287"/>
      <c r="E626" s="384"/>
      <c r="F626" s="340"/>
      <c r="G626" s="292">
        <f t="shared" si="19"/>
        <v>3.4106051316484809E-13</v>
      </c>
      <c r="H626" s="293">
        <f t="shared" si="19"/>
        <v>0</v>
      </c>
      <c r="I626" s="294"/>
      <c r="J626" s="225"/>
      <c r="K626" s="385"/>
      <c r="L626" s="297"/>
      <c r="M626" s="389"/>
      <c r="N626" s="180"/>
      <c r="O626" s="14"/>
      <c r="P626" s="14"/>
      <c r="Q626" s="261"/>
    </row>
    <row r="627" spans="1:17" ht="18" x14ac:dyDescent="0.25">
      <c r="A627" s="321"/>
      <c r="B627" s="295"/>
      <c r="C627" s="286"/>
      <c r="D627" s="287"/>
      <c r="E627" s="384"/>
      <c r="F627" s="340"/>
      <c r="G627" s="292">
        <f t="shared" si="19"/>
        <v>3.4106051316484809E-13</v>
      </c>
      <c r="H627" s="293">
        <f t="shared" si="19"/>
        <v>0</v>
      </c>
      <c r="I627" s="294"/>
      <c r="J627" s="225"/>
      <c r="K627" s="385"/>
      <c r="L627" s="297"/>
      <c r="M627" s="389"/>
      <c r="N627" s="180"/>
      <c r="O627" s="14"/>
      <c r="P627" s="14"/>
      <c r="Q627" s="261"/>
    </row>
    <row r="628" spans="1:17" ht="18" x14ac:dyDescent="0.25">
      <c r="A628" s="321"/>
      <c r="B628" s="295"/>
      <c r="C628" s="286"/>
      <c r="D628" s="287"/>
      <c r="E628" s="384"/>
      <c r="F628" s="340"/>
      <c r="G628" s="292">
        <f t="shared" si="19"/>
        <v>3.4106051316484809E-13</v>
      </c>
      <c r="H628" s="293">
        <f t="shared" si="19"/>
        <v>0</v>
      </c>
      <c r="I628" s="294"/>
      <c r="J628" s="225"/>
      <c r="K628" s="385"/>
      <c r="L628" s="297"/>
      <c r="M628" s="389"/>
      <c r="N628" s="180"/>
      <c r="O628" s="14"/>
      <c r="P628" s="14"/>
      <c r="Q628" s="261"/>
    </row>
    <row r="629" spans="1:17" ht="18" x14ac:dyDescent="0.25">
      <c r="A629" s="321"/>
      <c r="B629" s="295"/>
      <c r="C629" s="286"/>
      <c r="D629" s="287"/>
      <c r="E629" s="352"/>
      <c r="F629" s="340"/>
      <c r="G629" s="292">
        <f t="shared" si="19"/>
        <v>3.4106051316484809E-13</v>
      </c>
      <c r="H629" s="293">
        <f t="shared" si="19"/>
        <v>0</v>
      </c>
      <c r="I629" s="294"/>
      <c r="J629" s="225"/>
      <c r="K629" s="385"/>
      <c r="L629" s="297"/>
      <c r="M629" s="389"/>
      <c r="N629" s="180"/>
      <c r="O629" s="14"/>
      <c r="P629" s="14"/>
      <c r="Q629" s="261"/>
    </row>
    <row r="630" spans="1:17" ht="18" x14ac:dyDescent="0.25">
      <c r="A630" s="321"/>
      <c r="B630" s="295"/>
      <c r="C630" s="286"/>
      <c r="D630" s="287"/>
      <c r="E630" s="384"/>
      <c r="F630" s="340"/>
      <c r="G630" s="292">
        <f t="shared" si="19"/>
        <v>3.4106051316484809E-13</v>
      </c>
      <c r="H630" s="293">
        <f t="shared" si="19"/>
        <v>0</v>
      </c>
      <c r="I630" s="294"/>
      <c r="J630" s="225"/>
      <c r="K630" s="385"/>
      <c r="L630" s="297"/>
      <c r="M630" s="389"/>
      <c r="N630" s="10"/>
      <c r="O630" s="14"/>
      <c r="P630" s="14"/>
      <c r="Q630" s="261"/>
    </row>
    <row r="631" spans="1:17" ht="18" x14ac:dyDescent="0.25">
      <c r="A631" s="321"/>
      <c r="B631" s="295"/>
      <c r="C631" s="376"/>
      <c r="D631" s="287"/>
      <c r="E631" s="384"/>
      <c r="F631" s="340"/>
      <c r="G631" s="292">
        <f t="shared" si="19"/>
        <v>3.4106051316484809E-13</v>
      </c>
      <c r="H631" s="293">
        <f t="shared" si="19"/>
        <v>0</v>
      </c>
      <c r="I631" s="378"/>
      <c r="J631" s="225"/>
      <c r="K631" s="385"/>
      <c r="L631" s="297"/>
      <c r="M631" s="390"/>
      <c r="N631" s="10"/>
      <c r="O631" s="14"/>
      <c r="P631" s="14"/>
      <c r="Q631" s="261"/>
    </row>
    <row r="632" spans="1:17" ht="18" x14ac:dyDescent="0.25">
      <c r="A632" s="321"/>
      <c r="B632" s="295"/>
      <c r="C632" s="286"/>
      <c r="D632" s="287"/>
      <c r="E632" s="384"/>
      <c r="F632" s="340"/>
      <c r="G632" s="292">
        <f t="shared" si="19"/>
        <v>3.4106051316484809E-13</v>
      </c>
      <c r="H632" s="293">
        <f t="shared" si="19"/>
        <v>0</v>
      </c>
      <c r="I632" s="294"/>
      <c r="J632" s="225"/>
      <c r="K632" s="393"/>
      <c r="L632" s="297"/>
      <c r="M632" s="389"/>
      <c r="N632" s="10"/>
      <c r="O632" s="14"/>
      <c r="P632" s="14"/>
      <c r="Q632" s="261"/>
    </row>
    <row r="633" spans="1:17" ht="18" x14ac:dyDescent="0.25">
      <c r="A633" s="368"/>
      <c r="B633" s="295"/>
      <c r="C633" s="286"/>
      <c r="D633" s="287"/>
      <c r="E633" s="384"/>
      <c r="F633" s="340"/>
      <c r="G633" s="292">
        <f t="shared" si="19"/>
        <v>3.4106051316484809E-13</v>
      </c>
      <c r="H633" s="293">
        <f t="shared" si="19"/>
        <v>0</v>
      </c>
      <c r="I633" s="294"/>
      <c r="J633" s="225"/>
      <c r="K633" s="393"/>
      <c r="L633" s="297"/>
      <c r="M633" s="389"/>
      <c r="N633" s="10"/>
      <c r="O633" s="14"/>
      <c r="P633" s="14"/>
      <c r="Q633" s="261"/>
    </row>
    <row r="634" spans="1:17" ht="18" x14ac:dyDescent="0.25">
      <c r="A634" s="369"/>
      <c r="B634" s="295"/>
      <c r="C634" s="286"/>
      <c r="D634" s="287"/>
      <c r="E634" s="384"/>
      <c r="F634" s="340"/>
      <c r="G634" s="292">
        <f t="shared" si="19"/>
        <v>3.4106051316484809E-13</v>
      </c>
      <c r="H634" s="293">
        <f t="shared" si="19"/>
        <v>0</v>
      </c>
      <c r="I634" s="294"/>
      <c r="J634" s="225"/>
      <c r="K634" s="393"/>
      <c r="L634" s="297"/>
      <c r="M634" s="389"/>
      <c r="N634" s="10"/>
      <c r="O634" s="14"/>
      <c r="P634" s="14"/>
      <c r="Q634" s="261"/>
    </row>
    <row r="635" spans="1:17" ht="18" x14ac:dyDescent="0.25">
      <c r="A635" s="321"/>
      <c r="B635" s="295"/>
      <c r="C635" s="286"/>
      <c r="D635" s="287"/>
      <c r="E635" s="384"/>
      <c r="F635" s="340"/>
      <c r="G635" s="292">
        <f t="shared" ref="G635:H650" si="20">G634-E635+C635</f>
        <v>3.4106051316484809E-13</v>
      </c>
      <c r="H635" s="293">
        <f t="shared" si="20"/>
        <v>0</v>
      </c>
      <c r="I635" s="294"/>
      <c r="J635" s="225"/>
      <c r="K635" s="393"/>
      <c r="L635" s="297"/>
      <c r="M635" s="389"/>
      <c r="N635" s="10"/>
      <c r="O635" s="14"/>
      <c r="P635" s="14"/>
      <c r="Q635" s="261"/>
    </row>
    <row r="636" spans="1:17" ht="18" x14ac:dyDescent="0.25">
      <c r="A636" s="321"/>
      <c r="B636" s="295"/>
      <c r="C636" s="286"/>
      <c r="D636" s="287"/>
      <c r="E636" s="384"/>
      <c r="F636" s="340"/>
      <c r="G636" s="292">
        <f t="shared" si="20"/>
        <v>3.4106051316484809E-13</v>
      </c>
      <c r="H636" s="293">
        <f t="shared" si="20"/>
        <v>0</v>
      </c>
      <c r="I636" s="294"/>
      <c r="J636" s="373"/>
      <c r="K636" s="393"/>
      <c r="L636" s="297"/>
      <c r="M636" s="389"/>
      <c r="N636" s="10"/>
      <c r="O636" s="14"/>
      <c r="P636" s="14"/>
      <c r="Q636" s="261"/>
    </row>
    <row r="637" spans="1:17" ht="18" x14ac:dyDescent="0.25">
      <c r="A637" s="321"/>
      <c r="B637" s="295"/>
      <c r="C637" s="286"/>
      <c r="D637" s="287"/>
      <c r="E637" s="384"/>
      <c r="F637" s="340"/>
      <c r="G637" s="292">
        <f t="shared" si="20"/>
        <v>3.4106051316484809E-13</v>
      </c>
      <c r="H637" s="293">
        <f t="shared" si="20"/>
        <v>0</v>
      </c>
      <c r="I637" s="294"/>
      <c r="J637" s="373"/>
      <c r="K637" s="393"/>
      <c r="L637" s="297"/>
      <c r="M637" s="389"/>
      <c r="N637" s="10"/>
      <c r="O637" s="14"/>
      <c r="P637" s="14"/>
      <c r="Q637" s="261"/>
    </row>
    <row r="638" spans="1:17" ht="18" x14ac:dyDescent="0.25">
      <c r="A638" s="42"/>
      <c r="B638" s="164"/>
      <c r="C638" s="286"/>
      <c r="D638" s="287"/>
      <c r="E638" s="384"/>
      <c r="F638" s="340"/>
      <c r="G638" s="292">
        <f t="shared" si="20"/>
        <v>3.4106051316484809E-13</v>
      </c>
      <c r="H638" s="293">
        <f t="shared" si="20"/>
        <v>0</v>
      </c>
      <c r="I638" s="294"/>
      <c r="J638" s="265"/>
      <c r="K638" s="393"/>
      <c r="L638" s="297"/>
      <c r="M638" s="389"/>
      <c r="N638" s="10"/>
      <c r="O638" s="14"/>
      <c r="P638" s="14"/>
      <c r="Q638" s="261"/>
    </row>
    <row r="639" spans="1:17" ht="18" x14ac:dyDescent="0.25">
      <c r="A639" s="42"/>
      <c r="B639" s="164"/>
      <c r="C639" s="286"/>
      <c r="D639" s="287"/>
      <c r="E639" s="384"/>
      <c r="F639" s="340"/>
      <c r="G639" s="292">
        <f t="shared" si="20"/>
        <v>3.4106051316484809E-13</v>
      </c>
      <c r="H639" s="293">
        <f t="shared" si="20"/>
        <v>0</v>
      </c>
      <c r="I639" s="294"/>
      <c r="J639" s="265"/>
      <c r="K639" s="393"/>
      <c r="L639" s="297"/>
      <c r="M639" s="389"/>
      <c r="N639" s="10"/>
      <c r="O639" s="14"/>
      <c r="P639" s="14"/>
      <c r="Q639" s="261"/>
    </row>
    <row r="640" spans="1:17" ht="18" x14ac:dyDescent="0.25">
      <c r="A640" s="42"/>
      <c r="B640" s="164"/>
      <c r="C640" s="286"/>
      <c r="D640" s="287"/>
      <c r="E640" s="384"/>
      <c r="F640" s="340"/>
      <c r="G640" s="292">
        <f t="shared" si="20"/>
        <v>3.4106051316484809E-13</v>
      </c>
      <c r="H640" s="293">
        <f t="shared" si="20"/>
        <v>0</v>
      </c>
      <c r="I640" s="294"/>
      <c r="J640" s="265"/>
      <c r="K640" s="393"/>
      <c r="L640" s="297"/>
      <c r="M640" s="389"/>
      <c r="N640" s="10"/>
      <c r="O640" s="14"/>
      <c r="P640" s="14"/>
      <c r="Q640" s="261"/>
    </row>
    <row r="641" spans="1:17" ht="18" x14ac:dyDescent="0.25">
      <c r="A641" s="60"/>
      <c r="B641" s="164"/>
      <c r="C641" s="286"/>
      <c r="D641" s="287"/>
      <c r="E641" s="384"/>
      <c r="F641" s="340"/>
      <c r="G641" s="292">
        <f t="shared" si="20"/>
        <v>3.4106051316484809E-13</v>
      </c>
      <c r="H641" s="293">
        <f t="shared" si="20"/>
        <v>0</v>
      </c>
      <c r="I641" s="294"/>
      <c r="J641" s="265"/>
      <c r="K641" s="393"/>
      <c r="L641" s="297"/>
      <c r="M641" s="389"/>
      <c r="N641" s="10"/>
      <c r="O641" s="14"/>
      <c r="P641" s="14"/>
      <c r="Q641" s="261"/>
    </row>
    <row r="642" spans="1:17" ht="18" x14ac:dyDescent="0.25">
      <c r="A642" s="60"/>
      <c r="B642" s="164"/>
      <c r="C642" s="286"/>
      <c r="D642" s="287"/>
      <c r="E642" s="384"/>
      <c r="F642" s="340"/>
      <c r="G642" s="292">
        <f t="shared" si="20"/>
        <v>3.4106051316484809E-13</v>
      </c>
      <c r="H642" s="293">
        <f t="shared" si="20"/>
        <v>0</v>
      </c>
      <c r="I642" s="294"/>
      <c r="J642" s="265"/>
      <c r="K642" s="393"/>
      <c r="L642" s="297"/>
      <c r="M642" s="389"/>
      <c r="N642" s="10"/>
      <c r="O642" s="14"/>
      <c r="P642" s="14"/>
      <c r="Q642" s="261"/>
    </row>
    <row r="643" spans="1:17" ht="18" x14ac:dyDescent="0.25">
      <c r="A643" s="60"/>
      <c r="B643" s="164"/>
      <c r="C643" s="286"/>
      <c r="D643" s="287"/>
      <c r="E643" s="384"/>
      <c r="F643" s="340"/>
      <c r="G643" s="292">
        <f t="shared" si="20"/>
        <v>3.4106051316484809E-13</v>
      </c>
      <c r="H643" s="293">
        <f t="shared" si="20"/>
        <v>0</v>
      </c>
      <c r="I643" s="294"/>
      <c r="J643" s="225"/>
      <c r="K643" s="393"/>
      <c r="L643" s="297"/>
      <c r="M643" s="389"/>
      <c r="N643" s="10"/>
      <c r="O643" s="14"/>
      <c r="P643" s="14"/>
      <c r="Q643" s="261"/>
    </row>
    <row r="644" spans="1:17" ht="18" x14ac:dyDescent="0.25">
      <c r="A644" s="60"/>
      <c r="B644" s="164"/>
      <c r="C644" s="286"/>
      <c r="D644" s="287"/>
      <c r="E644" s="384"/>
      <c r="F644" s="340"/>
      <c r="G644" s="292">
        <f t="shared" si="20"/>
        <v>3.4106051316484809E-13</v>
      </c>
      <c r="H644" s="293">
        <f t="shared" si="20"/>
        <v>0</v>
      </c>
      <c r="I644" s="294"/>
      <c r="J644" s="225"/>
      <c r="K644" s="393"/>
      <c r="L644" s="297"/>
      <c r="M644" s="389"/>
      <c r="N644" s="10"/>
      <c r="O644" s="14"/>
      <c r="P644" s="14"/>
      <c r="Q644" s="261"/>
    </row>
    <row r="645" spans="1:17" ht="18" x14ac:dyDescent="0.25">
      <c r="A645" s="60"/>
      <c r="B645" s="164"/>
      <c r="C645" s="286"/>
      <c r="D645" s="287"/>
      <c r="E645" s="384"/>
      <c r="F645" s="340"/>
      <c r="G645" s="292">
        <f t="shared" si="20"/>
        <v>3.4106051316484809E-13</v>
      </c>
      <c r="H645" s="293">
        <f t="shared" si="20"/>
        <v>0</v>
      </c>
      <c r="I645" s="294"/>
      <c r="J645" s="225"/>
      <c r="K645" s="393"/>
      <c r="L645" s="297"/>
      <c r="M645" s="389"/>
      <c r="N645" s="10"/>
      <c r="O645" s="14"/>
      <c r="P645" s="14"/>
      <c r="Q645" s="261"/>
    </row>
    <row r="646" spans="1:17" ht="18" x14ac:dyDescent="0.25">
      <c r="A646" s="60"/>
      <c r="B646" s="164"/>
      <c r="C646" s="286"/>
      <c r="D646" s="287"/>
      <c r="E646" s="384"/>
      <c r="F646" s="340"/>
      <c r="G646" s="292">
        <f t="shared" si="20"/>
        <v>3.4106051316484809E-13</v>
      </c>
      <c r="H646" s="293">
        <f t="shared" si="20"/>
        <v>0</v>
      </c>
      <c r="I646" s="294"/>
      <c r="J646" s="225"/>
      <c r="K646" s="393"/>
      <c r="L646" s="297"/>
      <c r="M646" s="389"/>
      <c r="N646" s="10"/>
      <c r="O646" s="14"/>
      <c r="P646" s="14"/>
      <c r="Q646" s="261"/>
    </row>
    <row r="647" spans="1:17" ht="18" x14ac:dyDescent="0.25">
      <c r="A647" s="60"/>
      <c r="B647" s="164"/>
      <c r="C647" s="286"/>
      <c r="D647" s="287"/>
      <c r="E647" s="384"/>
      <c r="F647" s="340"/>
      <c r="G647" s="292">
        <f t="shared" si="20"/>
        <v>3.4106051316484809E-13</v>
      </c>
      <c r="H647" s="293">
        <f t="shared" si="20"/>
        <v>0</v>
      </c>
      <c r="I647" s="294"/>
      <c r="J647" s="372"/>
      <c r="K647" s="393"/>
      <c r="L647" s="297"/>
      <c r="M647" s="389"/>
      <c r="N647" s="10"/>
      <c r="O647" s="14"/>
      <c r="P647" s="14"/>
      <c r="Q647" s="261"/>
    </row>
    <row r="648" spans="1:17" ht="18" x14ac:dyDescent="0.25">
      <c r="A648" s="60"/>
      <c r="B648" s="164"/>
      <c r="C648" s="286"/>
      <c r="D648" s="287"/>
      <c r="E648" s="384"/>
      <c r="F648" s="340"/>
      <c r="G648" s="292">
        <f t="shared" si="20"/>
        <v>3.4106051316484809E-13</v>
      </c>
      <c r="H648" s="293">
        <f t="shared" si="20"/>
        <v>0</v>
      </c>
      <c r="I648" s="294"/>
      <c r="J648" s="372"/>
      <c r="K648" s="393"/>
      <c r="L648" s="297"/>
      <c r="M648" s="389"/>
      <c r="N648" s="10"/>
      <c r="O648" s="14"/>
      <c r="P648" s="14"/>
      <c r="Q648" s="261"/>
    </row>
    <row r="649" spans="1:17" ht="18" x14ac:dyDescent="0.25">
      <c r="A649" s="60"/>
      <c r="B649" s="164"/>
      <c r="C649" s="286"/>
      <c r="D649" s="287"/>
      <c r="E649" s="384"/>
      <c r="F649" s="340"/>
      <c r="G649" s="292">
        <f t="shared" si="20"/>
        <v>3.4106051316484809E-13</v>
      </c>
      <c r="H649" s="293">
        <f t="shared" si="20"/>
        <v>0</v>
      </c>
      <c r="I649" s="294"/>
      <c r="J649" s="372"/>
      <c r="K649" s="393"/>
      <c r="L649" s="297"/>
      <c r="M649" s="389"/>
      <c r="N649" s="10"/>
      <c r="O649" s="14"/>
      <c r="P649" s="14"/>
      <c r="Q649" s="261"/>
    </row>
    <row r="650" spans="1:17" ht="18" x14ac:dyDescent="0.25">
      <c r="A650" s="60"/>
      <c r="B650" s="164"/>
      <c r="C650" s="286"/>
      <c r="D650" s="287"/>
      <c r="E650" s="384"/>
      <c r="F650" s="340"/>
      <c r="G650" s="292">
        <f t="shared" si="20"/>
        <v>3.4106051316484809E-13</v>
      </c>
      <c r="H650" s="293">
        <f t="shared" si="20"/>
        <v>0</v>
      </c>
      <c r="I650" s="294"/>
      <c r="J650" s="372"/>
      <c r="K650" s="393"/>
      <c r="L650" s="297"/>
      <c r="M650" s="389"/>
      <c r="N650" s="10"/>
      <c r="O650" s="14"/>
      <c r="P650" s="14"/>
      <c r="Q650" s="261"/>
    </row>
    <row r="651" spans="1:17" ht="18" x14ac:dyDescent="0.25">
      <c r="A651" s="60"/>
      <c r="B651" s="164"/>
      <c r="C651" s="286"/>
      <c r="D651" s="287"/>
      <c r="E651" s="359"/>
      <c r="F651" s="307"/>
      <c r="G651" s="292">
        <f t="shared" ref="G651:H714" si="21">G650-E651+C651</f>
        <v>3.4106051316484809E-13</v>
      </c>
      <c r="H651" s="293">
        <f t="shared" si="21"/>
        <v>0</v>
      </c>
      <c r="I651" s="294"/>
      <c r="J651" s="372"/>
      <c r="K651" s="393"/>
      <c r="L651" s="297"/>
      <c r="M651" s="389"/>
      <c r="N651" s="10"/>
      <c r="O651" s="14"/>
      <c r="P651" s="14"/>
      <c r="Q651" s="261"/>
    </row>
    <row r="652" spans="1:17" ht="18" x14ac:dyDescent="0.25">
      <c r="A652" s="60"/>
      <c r="B652" s="164"/>
      <c r="C652" s="286"/>
      <c r="D652" s="287"/>
      <c r="E652" s="359"/>
      <c r="F652" s="307"/>
      <c r="G652" s="292">
        <f t="shared" si="21"/>
        <v>3.4106051316484809E-13</v>
      </c>
      <c r="H652" s="293">
        <f t="shared" si="21"/>
        <v>0</v>
      </c>
      <c r="I652" s="294"/>
      <c r="J652" s="372"/>
      <c r="K652" s="393"/>
      <c r="L652" s="297"/>
      <c r="M652" s="389"/>
      <c r="N652" s="10"/>
      <c r="O652" s="14"/>
      <c r="P652" s="14"/>
      <c r="Q652" s="261"/>
    </row>
    <row r="653" spans="1:17" ht="18" x14ac:dyDescent="0.25">
      <c r="A653" s="60"/>
      <c r="B653" s="164"/>
      <c r="C653" s="286"/>
      <c r="D653" s="287"/>
      <c r="E653" s="359"/>
      <c r="F653" s="307"/>
      <c r="G653" s="292">
        <f t="shared" si="21"/>
        <v>3.4106051316484809E-13</v>
      </c>
      <c r="H653" s="293">
        <f t="shared" si="21"/>
        <v>0</v>
      </c>
      <c r="I653" s="294"/>
      <c r="J653" s="372"/>
      <c r="K653" s="393"/>
      <c r="L653" s="297"/>
      <c r="M653" s="388"/>
      <c r="N653" s="10"/>
      <c r="O653" s="14"/>
      <c r="P653" s="14"/>
      <c r="Q653" s="261"/>
    </row>
    <row r="654" spans="1:17" ht="18" x14ac:dyDescent="0.25">
      <c r="A654" s="60"/>
      <c r="B654" s="164"/>
      <c r="C654" s="286"/>
      <c r="D654" s="287"/>
      <c r="E654" s="359"/>
      <c r="F654" s="307"/>
      <c r="G654" s="292">
        <f t="shared" si="21"/>
        <v>3.4106051316484809E-13</v>
      </c>
      <c r="H654" s="293">
        <f t="shared" si="21"/>
        <v>0</v>
      </c>
      <c r="I654" s="294"/>
      <c r="J654" s="372"/>
      <c r="K654" s="393"/>
      <c r="L654" s="297"/>
      <c r="M654" s="389"/>
      <c r="N654" s="10"/>
      <c r="O654" s="14"/>
      <c r="P654" s="14"/>
      <c r="Q654" s="261"/>
    </row>
    <row r="655" spans="1:17" ht="18" x14ac:dyDescent="0.25">
      <c r="A655" s="60"/>
      <c r="B655" s="164"/>
      <c r="C655" s="376"/>
      <c r="D655" s="348"/>
      <c r="E655" s="370"/>
      <c r="F655" s="307"/>
      <c r="G655" s="292">
        <f t="shared" si="21"/>
        <v>3.4106051316484809E-13</v>
      </c>
      <c r="H655" s="293">
        <f t="shared" si="21"/>
        <v>0</v>
      </c>
      <c r="I655" s="378"/>
      <c r="J655" s="225"/>
      <c r="K655" s="393"/>
      <c r="L655" s="297"/>
      <c r="M655" s="388"/>
      <c r="N655" s="10"/>
      <c r="O655" s="14"/>
      <c r="P655" s="14"/>
      <c r="Q655" s="261"/>
    </row>
    <row r="656" spans="1:17" ht="18" x14ac:dyDescent="0.25">
      <c r="A656" s="60"/>
      <c r="B656" s="164"/>
      <c r="C656" s="286"/>
      <c r="D656" s="287"/>
      <c r="E656" s="359"/>
      <c r="F656" s="307"/>
      <c r="G656" s="292">
        <f t="shared" si="21"/>
        <v>3.4106051316484809E-13</v>
      </c>
      <c r="H656" s="293">
        <f t="shared" si="21"/>
        <v>0</v>
      </c>
      <c r="I656" s="294"/>
      <c r="J656" s="225"/>
      <c r="K656" s="393"/>
      <c r="L656" s="297"/>
      <c r="M656" s="389"/>
      <c r="N656" s="10"/>
      <c r="O656" s="14"/>
      <c r="P656" s="14"/>
      <c r="Q656" s="261"/>
    </row>
    <row r="657" spans="1:17" ht="18" x14ac:dyDescent="0.25">
      <c r="A657" s="60"/>
      <c r="B657" s="164"/>
      <c r="C657" s="286"/>
      <c r="D657" s="287"/>
      <c r="E657" s="359"/>
      <c r="F657" s="307"/>
      <c r="G657" s="292">
        <f t="shared" si="21"/>
        <v>3.4106051316484809E-13</v>
      </c>
      <c r="H657" s="293">
        <f t="shared" si="21"/>
        <v>0</v>
      </c>
      <c r="I657" s="294"/>
      <c r="J657" s="225"/>
      <c r="K657" s="393"/>
      <c r="L657" s="297"/>
      <c r="M657" s="389"/>
      <c r="N657" s="10"/>
      <c r="O657" s="14"/>
      <c r="P657" s="14"/>
      <c r="Q657" s="261"/>
    </row>
    <row r="658" spans="1:17" ht="18" x14ac:dyDescent="0.25">
      <c r="A658" s="60"/>
      <c r="B658" s="164"/>
      <c r="C658" s="286"/>
      <c r="D658" s="287"/>
      <c r="E658" s="359"/>
      <c r="F658" s="307"/>
      <c r="G658" s="292">
        <f t="shared" si="21"/>
        <v>3.4106051316484809E-13</v>
      </c>
      <c r="H658" s="293">
        <f t="shared" si="21"/>
        <v>0</v>
      </c>
      <c r="I658" s="294"/>
      <c r="J658" s="225"/>
      <c r="K658" s="393"/>
      <c r="L658" s="297"/>
      <c r="M658" s="389"/>
      <c r="N658" s="10"/>
      <c r="O658" s="14"/>
      <c r="P658" s="14"/>
      <c r="Q658" s="261"/>
    </row>
    <row r="659" spans="1:17" ht="18" x14ac:dyDescent="0.25">
      <c r="A659" s="60"/>
      <c r="B659" s="164"/>
      <c r="C659" s="286"/>
      <c r="D659" s="287"/>
      <c r="E659" s="359"/>
      <c r="F659" s="307"/>
      <c r="G659" s="292">
        <f t="shared" si="21"/>
        <v>3.4106051316484809E-13</v>
      </c>
      <c r="H659" s="293">
        <f t="shared" si="21"/>
        <v>0</v>
      </c>
      <c r="I659" s="294"/>
      <c r="J659" s="225"/>
      <c r="K659" s="393"/>
      <c r="L659" s="297"/>
      <c r="M659" s="389"/>
      <c r="N659" s="10"/>
      <c r="O659" s="14"/>
      <c r="P659" s="14"/>
      <c r="Q659" s="261"/>
    </row>
    <row r="660" spans="1:17" ht="18" x14ac:dyDescent="0.25">
      <c r="A660" s="60"/>
      <c r="B660" s="164"/>
      <c r="C660" s="286"/>
      <c r="D660" s="287"/>
      <c r="E660" s="359"/>
      <c r="F660" s="307"/>
      <c r="G660" s="292">
        <f t="shared" si="21"/>
        <v>3.4106051316484809E-13</v>
      </c>
      <c r="H660" s="293">
        <f t="shared" si="21"/>
        <v>0</v>
      </c>
      <c r="I660" s="294"/>
      <c r="J660" s="225"/>
      <c r="K660" s="393"/>
      <c r="L660" s="297"/>
      <c r="M660" s="389"/>
      <c r="N660" s="10"/>
      <c r="O660" s="14"/>
      <c r="P660" s="14"/>
      <c r="Q660" s="261"/>
    </row>
    <row r="661" spans="1:17" ht="18" x14ac:dyDescent="0.25">
      <c r="A661" s="60"/>
      <c r="B661" s="164"/>
      <c r="C661" s="286"/>
      <c r="D661" s="287"/>
      <c r="E661" s="359"/>
      <c r="F661" s="307"/>
      <c r="G661" s="292">
        <f t="shared" si="21"/>
        <v>3.4106051316484809E-13</v>
      </c>
      <c r="H661" s="293">
        <f t="shared" si="21"/>
        <v>0</v>
      </c>
      <c r="I661" s="294"/>
      <c r="J661" s="225"/>
      <c r="K661" s="393"/>
      <c r="L661" s="297"/>
      <c r="M661" s="389"/>
      <c r="N661" s="10"/>
      <c r="O661" s="14"/>
      <c r="P661" s="14"/>
      <c r="Q661" s="261"/>
    </row>
    <row r="662" spans="1:17" ht="18" x14ac:dyDescent="0.25">
      <c r="A662" s="60"/>
      <c r="B662" s="164"/>
      <c r="C662" s="286"/>
      <c r="D662" s="287"/>
      <c r="E662" s="359"/>
      <c r="F662" s="307"/>
      <c r="G662" s="292">
        <f t="shared" si="21"/>
        <v>3.4106051316484809E-13</v>
      </c>
      <c r="H662" s="293">
        <f t="shared" si="21"/>
        <v>0</v>
      </c>
      <c r="I662" s="294"/>
      <c r="J662" s="225"/>
      <c r="K662" s="393"/>
      <c r="L662" s="297"/>
      <c r="M662" s="389"/>
      <c r="N662" s="10"/>
      <c r="O662" s="14"/>
      <c r="P662" s="14"/>
      <c r="Q662" s="261"/>
    </row>
    <row r="663" spans="1:17" ht="18" x14ac:dyDescent="0.25">
      <c r="A663" s="60"/>
      <c r="B663" s="164"/>
      <c r="C663" s="286"/>
      <c r="D663" s="287"/>
      <c r="E663" s="359"/>
      <c r="F663" s="307"/>
      <c r="G663" s="292">
        <f t="shared" si="21"/>
        <v>3.4106051316484809E-13</v>
      </c>
      <c r="H663" s="293">
        <f t="shared" si="21"/>
        <v>0</v>
      </c>
      <c r="I663" s="294"/>
      <c r="J663" s="372"/>
      <c r="K663" s="393"/>
      <c r="L663" s="297"/>
      <c r="M663" s="389"/>
      <c r="N663" s="10"/>
      <c r="O663" s="14"/>
      <c r="P663" s="14"/>
      <c r="Q663" s="261"/>
    </row>
    <row r="664" spans="1:17" ht="18" x14ac:dyDescent="0.25">
      <c r="A664" s="60"/>
      <c r="B664" s="164"/>
      <c r="C664" s="286"/>
      <c r="D664" s="287"/>
      <c r="E664" s="359"/>
      <c r="F664" s="307"/>
      <c r="G664" s="292">
        <f t="shared" si="21"/>
        <v>3.4106051316484809E-13</v>
      </c>
      <c r="H664" s="293">
        <f t="shared" si="21"/>
        <v>0</v>
      </c>
      <c r="I664" s="294"/>
      <c r="J664" s="372"/>
      <c r="K664" s="393"/>
      <c r="L664" s="297"/>
      <c r="M664" s="389"/>
      <c r="N664" s="10"/>
      <c r="O664" s="14"/>
      <c r="P664" s="14"/>
      <c r="Q664" s="261"/>
    </row>
    <row r="665" spans="1:17" ht="18" x14ac:dyDescent="0.25">
      <c r="A665" s="60"/>
      <c r="B665" s="164"/>
      <c r="C665" s="286"/>
      <c r="D665" s="287"/>
      <c r="E665" s="359"/>
      <c r="F665" s="307"/>
      <c r="G665" s="292">
        <f t="shared" si="21"/>
        <v>3.4106051316484809E-13</v>
      </c>
      <c r="H665" s="293">
        <f t="shared" si="21"/>
        <v>0</v>
      </c>
      <c r="I665" s="294"/>
      <c r="J665" s="372"/>
      <c r="K665" s="393"/>
      <c r="L665" s="297"/>
      <c r="M665" s="389"/>
      <c r="N665" s="10"/>
      <c r="O665" s="14"/>
      <c r="P665" s="14"/>
      <c r="Q665" s="261"/>
    </row>
    <row r="666" spans="1:17" ht="18" x14ac:dyDescent="0.25">
      <c r="A666" s="60"/>
      <c r="B666" s="164"/>
      <c r="C666" s="286"/>
      <c r="D666" s="287"/>
      <c r="E666" s="359"/>
      <c r="F666" s="307"/>
      <c r="G666" s="292">
        <f t="shared" si="21"/>
        <v>3.4106051316484809E-13</v>
      </c>
      <c r="H666" s="293">
        <f t="shared" si="21"/>
        <v>0</v>
      </c>
      <c r="I666" s="294"/>
      <c r="J666" s="372"/>
      <c r="K666" s="393"/>
      <c r="L666" s="297"/>
      <c r="M666" s="389"/>
      <c r="N666" s="10"/>
      <c r="O666" s="14"/>
      <c r="P666" s="14"/>
      <c r="Q666" s="261"/>
    </row>
    <row r="667" spans="1:17" ht="18" x14ac:dyDescent="0.25">
      <c r="A667" s="60"/>
      <c r="B667" s="164"/>
      <c r="C667" s="286"/>
      <c r="D667" s="287"/>
      <c r="E667" s="359"/>
      <c r="F667" s="307"/>
      <c r="G667" s="292">
        <f t="shared" si="21"/>
        <v>3.4106051316484809E-13</v>
      </c>
      <c r="H667" s="293">
        <f t="shared" si="21"/>
        <v>0</v>
      </c>
      <c r="I667" s="294"/>
      <c r="J667" s="372"/>
      <c r="K667" s="393"/>
      <c r="L667" s="297"/>
      <c r="M667" s="389"/>
      <c r="N667" s="10"/>
      <c r="O667" s="14"/>
      <c r="P667" s="14"/>
      <c r="Q667" s="261"/>
    </row>
    <row r="668" spans="1:17" ht="18" x14ac:dyDescent="0.25">
      <c r="A668" s="60"/>
      <c r="B668" s="164"/>
      <c r="C668" s="286"/>
      <c r="D668" s="287"/>
      <c r="E668" s="359"/>
      <c r="F668" s="307"/>
      <c r="G668" s="292">
        <f t="shared" si="21"/>
        <v>3.4106051316484809E-13</v>
      </c>
      <c r="H668" s="293">
        <f t="shared" si="21"/>
        <v>0</v>
      </c>
      <c r="I668" s="294"/>
      <c r="J668" s="374"/>
      <c r="K668" s="393"/>
      <c r="L668" s="297"/>
      <c r="M668" s="389"/>
      <c r="N668" s="10"/>
      <c r="O668" s="14"/>
      <c r="P668" s="14"/>
      <c r="Q668" s="261"/>
    </row>
    <row r="669" spans="1:17" ht="18" x14ac:dyDescent="0.25">
      <c r="A669" s="60"/>
      <c r="B669" s="164"/>
      <c r="C669" s="286"/>
      <c r="D669" s="287"/>
      <c r="E669" s="359"/>
      <c r="F669" s="307"/>
      <c r="G669" s="292">
        <f t="shared" si="21"/>
        <v>3.4106051316484809E-13</v>
      </c>
      <c r="H669" s="293">
        <f t="shared" si="21"/>
        <v>0</v>
      </c>
      <c r="I669" s="294"/>
      <c r="J669" s="372"/>
      <c r="K669" s="393"/>
      <c r="L669" s="297"/>
      <c r="M669" s="389"/>
      <c r="N669" s="10"/>
      <c r="O669" s="14"/>
      <c r="P669" s="14"/>
      <c r="Q669" s="261"/>
    </row>
    <row r="670" spans="1:17" ht="18" x14ac:dyDescent="0.25">
      <c r="A670" s="60"/>
      <c r="B670" s="164"/>
      <c r="C670" s="286"/>
      <c r="D670" s="287"/>
      <c r="E670" s="359"/>
      <c r="F670" s="307"/>
      <c r="G670" s="292">
        <f t="shared" si="21"/>
        <v>3.4106051316484809E-13</v>
      </c>
      <c r="H670" s="293">
        <f t="shared" si="21"/>
        <v>0</v>
      </c>
      <c r="I670" s="294"/>
      <c r="J670" s="374"/>
      <c r="K670" s="393"/>
      <c r="L670" s="297"/>
      <c r="M670" s="389"/>
      <c r="N670" s="10"/>
      <c r="O670" s="14"/>
      <c r="P670" s="14"/>
      <c r="Q670" s="261"/>
    </row>
    <row r="671" spans="1:17" ht="18" x14ac:dyDescent="0.25">
      <c r="A671" s="60"/>
      <c r="B671" s="164"/>
      <c r="C671" s="286"/>
      <c r="D671" s="287"/>
      <c r="E671" s="359"/>
      <c r="F671" s="307"/>
      <c r="G671" s="292">
        <f t="shared" si="21"/>
        <v>3.4106051316484809E-13</v>
      </c>
      <c r="H671" s="293">
        <f t="shared" si="21"/>
        <v>0</v>
      </c>
      <c r="I671" s="294"/>
      <c r="J671" s="372"/>
      <c r="K671" s="393"/>
      <c r="L671" s="297"/>
      <c r="M671" s="389"/>
      <c r="N671" s="10"/>
      <c r="O671" s="14"/>
      <c r="P671" s="14"/>
      <c r="Q671" s="261"/>
    </row>
    <row r="672" spans="1:17" ht="18" x14ac:dyDescent="0.25">
      <c r="A672" s="60"/>
      <c r="B672" s="152"/>
      <c r="C672" s="286"/>
      <c r="D672" s="287"/>
      <c r="E672" s="359"/>
      <c r="F672" s="295"/>
      <c r="G672" s="292">
        <f t="shared" si="21"/>
        <v>3.4106051316484809E-13</v>
      </c>
      <c r="H672" s="293">
        <f t="shared" si="21"/>
        <v>0</v>
      </c>
      <c r="I672" s="294"/>
      <c r="J672" s="372"/>
      <c r="K672" s="393"/>
      <c r="L672" s="297"/>
      <c r="M672" s="389"/>
      <c r="N672" s="10"/>
      <c r="O672" s="14"/>
      <c r="P672" s="14"/>
      <c r="Q672" s="261"/>
    </row>
    <row r="673" spans="1:17" ht="18" x14ac:dyDescent="0.25">
      <c r="A673" s="60"/>
      <c r="B673" s="164"/>
      <c r="C673" s="286"/>
      <c r="D673" s="287"/>
      <c r="E673" s="359"/>
      <c r="F673" s="295"/>
      <c r="G673" s="292">
        <f t="shared" si="21"/>
        <v>3.4106051316484809E-13</v>
      </c>
      <c r="H673" s="293">
        <f t="shared" si="21"/>
        <v>0</v>
      </c>
      <c r="I673" s="294"/>
      <c r="J673" s="372"/>
      <c r="K673" s="393"/>
      <c r="L673" s="297"/>
      <c r="M673" s="389"/>
      <c r="N673" s="10"/>
      <c r="O673" s="14"/>
      <c r="P673" s="14"/>
      <c r="Q673" s="261"/>
    </row>
    <row r="674" spans="1:17" ht="18" x14ac:dyDescent="0.25">
      <c r="A674" s="60"/>
      <c r="B674" s="164"/>
      <c r="C674" s="286"/>
      <c r="D674" s="287"/>
      <c r="E674" s="359"/>
      <c r="F674" s="295"/>
      <c r="G674" s="292">
        <f t="shared" si="21"/>
        <v>3.4106051316484809E-13</v>
      </c>
      <c r="H674" s="293">
        <f t="shared" si="21"/>
        <v>0</v>
      </c>
      <c r="I674" s="294"/>
      <c r="J674" s="372"/>
      <c r="K674" s="393"/>
      <c r="L674" s="297"/>
      <c r="M674" s="389"/>
      <c r="N674" s="10"/>
      <c r="O674" s="14"/>
      <c r="P674" s="14"/>
      <c r="Q674" s="261"/>
    </row>
    <row r="675" spans="1:17" ht="18" x14ac:dyDescent="0.25">
      <c r="A675" s="60"/>
      <c r="B675" s="164"/>
      <c r="C675" s="286"/>
      <c r="D675" s="287"/>
      <c r="E675" s="359"/>
      <c r="F675" s="295"/>
      <c r="G675" s="292">
        <f t="shared" si="21"/>
        <v>3.4106051316484809E-13</v>
      </c>
      <c r="H675" s="293">
        <f t="shared" si="21"/>
        <v>0</v>
      </c>
      <c r="I675" s="294"/>
      <c r="J675" s="372"/>
      <c r="K675" s="393"/>
      <c r="L675" s="297"/>
      <c r="M675" s="389"/>
      <c r="N675" s="10"/>
      <c r="O675" s="14"/>
      <c r="P675" s="14"/>
      <c r="Q675" s="261"/>
    </row>
    <row r="676" spans="1:17" ht="18" x14ac:dyDescent="0.25">
      <c r="A676" s="60"/>
      <c r="B676" s="164"/>
      <c r="C676" s="286"/>
      <c r="D676" s="287"/>
      <c r="E676" s="359"/>
      <c r="F676" s="295"/>
      <c r="G676" s="292">
        <f t="shared" si="21"/>
        <v>3.4106051316484809E-13</v>
      </c>
      <c r="H676" s="293">
        <f t="shared" si="21"/>
        <v>0</v>
      </c>
      <c r="I676" s="294"/>
      <c r="J676" s="225"/>
      <c r="K676" s="380"/>
      <c r="L676" s="297"/>
      <c r="M676" s="389"/>
      <c r="N676" s="10"/>
      <c r="O676" s="14"/>
      <c r="P676" s="14"/>
      <c r="Q676" s="261"/>
    </row>
    <row r="677" spans="1:17" ht="18" x14ac:dyDescent="0.25">
      <c r="A677" s="60"/>
      <c r="B677" s="164"/>
      <c r="C677" s="286"/>
      <c r="D677" s="287"/>
      <c r="E677" s="359"/>
      <c r="F677" s="295"/>
      <c r="G677" s="292">
        <f t="shared" si="21"/>
        <v>3.4106051316484809E-13</v>
      </c>
      <c r="H677" s="293">
        <f t="shared" si="21"/>
        <v>0</v>
      </c>
      <c r="I677" s="294"/>
      <c r="J677" s="225"/>
      <c r="K677" s="380"/>
      <c r="L677" s="297"/>
      <c r="M677" s="389"/>
      <c r="N677" s="10"/>
      <c r="O677" s="14"/>
      <c r="P677" s="14"/>
      <c r="Q677" s="261"/>
    </row>
    <row r="678" spans="1:17" ht="18" x14ac:dyDescent="0.25">
      <c r="A678" s="60"/>
      <c r="B678" s="164"/>
      <c r="C678" s="286"/>
      <c r="D678" s="287"/>
      <c r="E678" s="359"/>
      <c r="F678" s="295"/>
      <c r="G678" s="292">
        <f t="shared" si="21"/>
        <v>3.4106051316484809E-13</v>
      </c>
      <c r="H678" s="293">
        <f t="shared" si="21"/>
        <v>0</v>
      </c>
      <c r="I678" s="294"/>
      <c r="J678" s="225"/>
      <c r="K678" s="380"/>
      <c r="L678" s="297"/>
      <c r="M678" s="389"/>
      <c r="N678" s="10"/>
      <c r="O678" s="14"/>
      <c r="P678" s="14"/>
      <c r="Q678" s="261"/>
    </row>
    <row r="679" spans="1:17" ht="18" x14ac:dyDescent="0.25">
      <c r="A679" s="60"/>
      <c r="B679" s="164"/>
      <c r="C679" s="286"/>
      <c r="D679" s="287"/>
      <c r="E679" s="359"/>
      <c r="F679" s="295"/>
      <c r="G679" s="292">
        <f t="shared" si="21"/>
        <v>3.4106051316484809E-13</v>
      </c>
      <c r="H679" s="293">
        <f t="shared" si="21"/>
        <v>0</v>
      </c>
      <c r="I679" s="294"/>
      <c r="J679" s="225"/>
      <c r="K679" s="380"/>
      <c r="L679" s="297"/>
      <c r="M679" s="389"/>
      <c r="N679" s="10"/>
      <c r="O679" s="14"/>
      <c r="P679" s="14"/>
      <c r="Q679" s="261"/>
    </row>
    <row r="680" spans="1:17" ht="18" x14ac:dyDescent="0.25">
      <c r="A680" s="60"/>
      <c r="B680" s="164"/>
      <c r="C680" s="286"/>
      <c r="D680" s="287"/>
      <c r="E680" s="359"/>
      <c r="F680" s="295"/>
      <c r="G680" s="292">
        <f t="shared" si="21"/>
        <v>3.4106051316484809E-13</v>
      </c>
      <c r="H680" s="293">
        <f t="shared" si="21"/>
        <v>0</v>
      </c>
      <c r="I680" s="294"/>
      <c r="J680" s="225"/>
      <c r="K680" s="380"/>
      <c r="L680" s="297"/>
      <c r="M680" s="389"/>
      <c r="N680" s="10"/>
      <c r="O680" s="14"/>
      <c r="P680" s="14"/>
      <c r="Q680" s="261"/>
    </row>
    <row r="681" spans="1:17" ht="18" x14ac:dyDescent="0.25">
      <c r="A681" s="60"/>
      <c r="B681" s="164"/>
      <c r="C681" s="286"/>
      <c r="D681" s="287"/>
      <c r="E681" s="359"/>
      <c r="F681" s="295"/>
      <c r="G681" s="292">
        <f t="shared" si="21"/>
        <v>3.4106051316484809E-13</v>
      </c>
      <c r="H681" s="293">
        <f t="shared" si="21"/>
        <v>0</v>
      </c>
      <c r="I681" s="294"/>
      <c r="J681" s="225"/>
      <c r="K681" s="380"/>
      <c r="L681" s="297"/>
      <c r="M681" s="389"/>
      <c r="N681" s="10"/>
      <c r="O681" s="14"/>
      <c r="P681" s="14"/>
      <c r="Q681" s="261"/>
    </row>
    <row r="682" spans="1:17" ht="18" x14ac:dyDescent="0.25">
      <c r="A682" s="60"/>
      <c r="B682" s="164"/>
      <c r="C682" s="286"/>
      <c r="D682" s="287"/>
      <c r="E682" s="359"/>
      <c r="F682" s="295"/>
      <c r="G682" s="292">
        <f t="shared" si="21"/>
        <v>3.4106051316484809E-13</v>
      </c>
      <c r="H682" s="293">
        <f t="shared" si="21"/>
        <v>0</v>
      </c>
      <c r="I682" s="294"/>
      <c r="J682" s="225"/>
      <c r="K682" s="380"/>
      <c r="L682" s="297"/>
      <c r="M682" s="389"/>
      <c r="N682" s="10"/>
      <c r="O682" s="14"/>
      <c r="P682" s="14"/>
      <c r="Q682" s="261"/>
    </row>
    <row r="683" spans="1:17" ht="18" x14ac:dyDescent="0.25">
      <c r="A683" s="60"/>
      <c r="B683" s="164"/>
      <c r="C683" s="286"/>
      <c r="D683" s="287"/>
      <c r="E683" s="359"/>
      <c r="F683" s="295"/>
      <c r="G683" s="292">
        <f t="shared" si="21"/>
        <v>3.4106051316484809E-13</v>
      </c>
      <c r="H683" s="293">
        <f t="shared" si="21"/>
        <v>0</v>
      </c>
      <c r="I683" s="294"/>
      <c r="J683" s="225"/>
      <c r="K683" s="380"/>
      <c r="L683" s="297"/>
      <c r="M683" s="389"/>
      <c r="N683" s="10"/>
      <c r="O683" s="14"/>
      <c r="P683" s="14"/>
      <c r="Q683" s="261"/>
    </row>
    <row r="684" spans="1:17" ht="18" x14ac:dyDescent="0.25">
      <c r="A684" s="60"/>
      <c r="B684" s="164"/>
      <c r="C684" s="286"/>
      <c r="D684" s="287"/>
      <c r="E684" s="359"/>
      <c r="F684" s="295"/>
      <c r="G684" s="292">
        <f t="shared" si="21"/>
        <v>3.4106051316484809E-13</v>
      </c>
      <c r="H684" s="293">
        <f t="shared" si="21"/>
        <v>0</v>
      </c>
      <c r="I684" s="294"/>
      <c r="J684" s="225"/>
      <c r="K684" s="380"/>
      <c r="L684" s="297"/>
      <c r="M684" s="389"/>
      <c r="N684" s="10"/>
      <c r="O684" s="14"/>
      <c r="P684" s="14"/>
      <c r="Q684" s="261"/>
    </row>
    <row r="685" spans="1:17" ht="18" x14ac:dyDescent="0.25">
      <c r="A685" s="60"/>
      <c r="B685" s="164"/>
      <c r="C685" s="286"/>
      <c r="D685" s="287"/>
      <c r="E685" s="359"/>
      <c r="F685" s="295"/>
      <c r="G685" s="292">
        <f t="shared" si="21"/>
        <v>3.4106051316484809E-13</v>
      </c>
      <c r="H685" s="293">
        <f t="shared" si="21"/>
        <v>0</v>
      </c>
      <c r="I685" s="294"/>
      <c r="J685" s="225"/>
      <c r="K685" s="380"/>
      <c r="L685" s="297"/>
      <c r="M685" s="389"/>
      <c r="N685" s="10"/>
      <c r="O685" s="14"/>
      <c r="P685" s="14"/>
      <c r="Q685" s="261"/>
    </row>
    <row r="686" spans="1:17" ht="18" x14ac:dyDescent="0.25">
      <c r="A686" s="60"/>
      <c r="B686" s="164"/>
      <c r="C686" s="286"/>
      <c r="D686" s="287"/>
      <c r="E686" s="359"/>
      <c r="F686" s="295"/>
      <c r="G686" s="292">
        <f t="shared" si="21"/>
        <v>3.4106051316484809E-13</v>
      </c>
      <c r="H686" s="293">
        <f t="shared" si="21"/>
        <v>0</v>
      </c>
      <c r="I686" s="294"/>
      <c r="J686" s="225"/>
      <c r="K686" s="380"/>
      <c r="L686" s="297"/>
      <c r="M686" s="389"/>
      <c r="N686" s="10"/>
      <c r="O686" s="14"/>
      <c r="P686" s="14"/>
      <c r="Q686" s="261"/>
    </row>
    <row r="687" spans="1:17" ht="18" x14ac:dyDescent="0.25">
      <c r="A687" s="60"/>
      <c r="B687" s="164"/>
      <c r="C687" s="286"/>
      <c r="D687" s="287"/>
      <c r="E687" s="359"/>
      <c r="F687" s="295"/>
      <c r="G687" s="292">
        <f t="shared" si="21"/>
        <v>3.4106051316484809E-13</v>
      </c>
      <c r="H687" s="293">
        <f t="shared" si="21"/>
        <v>0</v>
      </c>
      <c r="I687" s="294"/>
      <c r="J687" s="225"/>
      <c r="K687" s="380"/>
      <c r="L687" s="297"/>
      <c r="M687" s="389"/>
      <c r="N687" s="10"/>
      <c r="O687" s="14"/>
      <c r="P687" s="14"/>
      <c r="Q687" s="261"/>
    </row>
    <row r="688" spans="1:17" ht="18" x14ac:dyDescent="0.25">
      <c r="A688" s="60"/>
      <c r="B688" s="164"/>
      <c r="C688" s="286"/>
      <c r="D688" s="287"/>
      <c r="E688" s="359"/>
      <c r="F688" s="295"/>
      <c r="G688" s="292">
        <f t="shared" si="21"/>
        <v>3.4106051316484809E-13</v>
      </c>
      <c r="H688" s="293">
        <f t="shared" si="21"/>
        <v>0</v>
      </c>
      <c r="I688" s="294"/>
      <c r="J688" s="225"/>
      <c r="K688" s="380"/>
      <c r="L688" s="297"/>
      <c r="M688" s="389"/>
      <c r="N688" s="10"/>
      <c r="O688" s="14"/>
      <c r="P688" s="14"/>
      <c r="Q688" s="261"/>
    </row>
    <row r="689" spans="1:17" ht="18" x14ac:dyDescent="0.25">
      <c r="A689" s="60"/>
      <c r="B689" s="164"/>
      <c r="C689" s="286"/>
      <c r="D689" s="287"/>
      <c r="E689" s="359"/>
      <c r="F689" s="295"/>
      <c r="G689" s="292">
        <f t="shared" si="21"/>
        <v>3.4106051316484809E-13</v>
      </c>
      <c r="H689" s="293">
        <f t="shared" si="21"/>
        <v>0</v>
      </c>
      <c r="I689" s="294"/>
      <c r="J689" s="225"/>
      <c r="K689" s="380"/>
      <c r="L689" s="297"/>
      <c r="M689" s="389"/>
      <c r="N689" s="10"/>
      <c r="O689" s="14"/>
      <c r="P689" s="14"/>
      <c r="Q689" s="261"/>
    </row>
    <row r="690" spans="1:17" ht="18" x14ac:dyDescent="0.25">
      <c r="A690" s="60"/>
      <c r="B690" s="164"/>
      <c r="C690" s="286"/>
      <c r="D690" s="287"/>
      <c r="E690" s="359"/>
      <c r="F690" s="295"/>
      <c r="G690" s="292">
        <f t="shared" si="21"/>
        <v>3.4106051316484809E-13</v>
      </c>
      <c r="H690" s="293">
        <f t="shared" si="21"/>
        <v>0</v>
      </c>
      <c r="I690" s="294"/>
      <c r="J690" s="225"/>
      <c r="K690" s="380"/>
      <c r="L690" s="297"/>
      <c r="M690" s="389"/>
      <c r="N690" s="10"/>
      <c r="O690" s="14"/>
      <c r="P690" s="14"/>
      <c r="Q690" s="261"/>
    </row>
    <row r="691" spans="1:17" ht="18" x14ac:dyDescent="0.25">
      <c r="A691" s="60"/>
      <c r="B691" s="164"/>
      <c r="C691" s="286"/>
      <c r="D691" s="287"/>
      <c r="E691" s="359"/>
      <c r="F691" s="295"/>
      <c r="G691" s="292">
        <f t="shared" si="21"/>
        <v>3.4106051316484809E-13</v>
      </c>
      <c r="H691" s="293">
        <f t="shared" si="21"/>
        <v>0</v>
      </c>
      <c r="I691" s="294"/>
      <c r="J691" s="225"/>
      <c r="K691" s="380"/>
      <c r="L691" s="297"/>
      <c r="M691" s="389"/>
      <c r="N691" s="10"/>
      <c r="O691" s="14"/>
      <c r="P691" s="14"/>
      <c r="Q691" s="261"/>
    </row>
    <row r="692" spans="1:17" ht="18" x14ac:dyDescent="0.25">
      <c r="A692" s="60"/>
      <c r="B692" s="164"/>
      <c r="C692" s="286"/>
      <c r="D692" s="287"/>
      <c r="E692" s="359"/>
      <c r="F692" s="295"/>
      <c r="G692" s="292">
        <f t="shared" si="21"/>
        <v>3.4106051316484809E-13</v>
      </c>
      <c r="H692" s="293">
        <f t="shared" si="21"/>
        <v>0</v>
      </c>
      <c r="I692" s="294"/>
      <c r="J692" s="225"/>
      <c r="K692" s="380"/>
      <c r="L692" s="287"/>
      <c r="M692" s="389"/>
      <c r="N692" s="10"/>
      <c r="O692" s="14"/>
      <c r="P692" s="14"/>
      <c r="Q692" s="261"/>
    </row>
    <row r="693" spans="1:17" ht="18" x14ac:dyDescent="0.25">
      <c r="A693" s="60"/>
      <c r="B693" s="164"/>
      <c r="C693" s="286"/>
      <c r="D693" s="287"/>
      <c r="E693" s="359"/>
      <c r="F693" s="295"/>
      <c r="G693" s="292">
        <f t="shared" si="21"/>
        <v>3.4106051316484809E-13</v>
      </c>
      <c r="H693" s="293">
        <f t="shared" si="21"/>
        <v>0</v>
      </c>
      <c r="I693" s="294"/>
      <c r="J693" s="225"/>
      <c r="K693" s="380"/>
      <c r="L693" s="287"/>
      <c r="M693" s="389"/>
      <c r="N693" s="10"/>
      <c r="O693" s="14"/>
      <c r="P693" s="14"/>
      <c r="Q693" s="261"/>
    </row>
    <row r="694" spans="1:17" ht="18" x14ac:dyDescent="0.25">
      <c r="A694" s="60"/>
      <c r="B694" s="164"/>
      <c r="C694" s="286"/>
      <c r="D694" s="287"/>
      <c r="E694" s="359"/>
      <c r="F694" s="295"/>
      <c r="G694" s="292">
        <f t="shared" si="21"/>
        <v>3.4106051316484809E-13</v>
      </c>
      <c r="H694" s="293">
        <f t="shared" si="21"/>
        <v>0</v>
      </c>
      <c r="I694" s="294"/>
      <c r="J694" s="225"/>
      <c r="K694" s="380"/>
      <c r="L694" s="287"/>
      <c r="M694" s="389"/>
      <c r="N694" s="10"/>
      <c r="O694" s="14"/>
      <c r="P694" s="14"/>
      <c r="Q694" s="261"/>
    </row>
    <row r="695" spans="1:17" ht="18" x14ac:dyDescent="0.25">
      <c r="A695" s="60"/>
      <c r="B695" s="164"/>
      <c r="C695" s="286"/>
      <c r="D695" s="287"/>
      <c r="E695" s="359"/>
      <c r="F695" s="295"/>
      <c r="G695" s="292">
        <f t="shared" si="21"/>
        <v>3.4106051316484809E-13</v>
      </c>
      <c r="H695" s="293">
        <f t="shared" si="21"/>
        <v>0</v>
      </c>
      <c r="I695" s="294"/>
      <c r="J695" s="225"/>
      <c r="K695" s="380"/>
      <c r="L695" s="287"/>
      <c r="M695" s="389"/>
      <c r="N695" s="10"/>
      <c r="O695" s="14"/>
      <c r="P695" s="14"/>
      <c r="Q695" s="261"/>
    </row>
    <row r="696" spans="1:17" ht="18" x14ac:dyDescent="0.25">
      <c r="A696" s="60"/>
      <c r="B696" s="164"/>
      <c r="C696" s="286"/>
      <c r="D696" s="287"/>
      <c r="E696" s="359"/>
      <c r="F696" s="295"/>
      <c r="G696" s="292">
        <f t="shared" si="21"/>
        <v>3.4106051316484809E-13</v>
      </c>
      <c r="H696" s="293">
        <f t="shared" si="21"/>
        <v>0</v>
      </c>
      <c r="I696" s="294"/>
      <c r="J696" s="225"/>
      <c r="K696" s="380"/>
      <c r="L696" s="287"/>
      <c r="M696" s="389"/>
      <c r="N696" s="10"/>
      <c r="O696" s="14"/>
      <c r="P696" s="14"/>
      <c r="Q696" s="261"/>
    </row>
    <row r="697" spans="1:17" ht="18" x14ac:dyDescent="0.25">
      <c r="A697" s="60"/>
      <c r="B697" s="164"/>
      <c r="C697" s="286"/>
      <c r="D697" s="287"/>
      <c r="E697" s="359"/>
      <c r="F697" s="295"/>
      <c r="G697" s="292">
        <f t="shared" si="21"/>
        <v>3.4106051316484809E-13</v>
      </c>
      <c r="H697" s="293">
        <f t="shared" si="21"/>
        <v>0</v>
      </c>
      <c r="I697" s="294"/>
      <c r="J697" s="225"/>
      <c r="K697" s="393"/>
      <c r="L697" s="287"/>
      <c r="M697" s="389"/>
      <c r="N697" s="10"/>
      <c r="O697" s="14"/>
      <c r="P697" s="14"/>
      <c r="Q697" s="261"/>
    </row>
    <row r="698" spans="1:17" ht="18" x14ac:dyDescent="0.25">
      <c r="A698" s="60"/>
      <c r="B698" s="164"/>
      <c r="C698" s="286"/>
      <c r="D698" s="287"/>
      <c r="E698" s="370"/>
      <c r="F698" s="295"/>
      <c r="G698" s="292">
        <f t="shared" si="21"/>
        <v>3.4106051316484809E-13</v>
      </c>
      <c r="H698" s="293">
        <f t="shared" si="21"/>
        <v>0</v>
      </c>
      <c r="I698" s="294"/>
      <c r="J698" s="225"/>
      <c r="K698" s="393"/>
      <c r="L698" s="287"/>
      <c r="M698" s="388"/>
      <c r="N698" s="10"/>
      <c r="O698" s="14"/>
      <c r="P698" s="14"/>
      <c r="Q698" s="261"/>
    </row>
    <row r="699" spans="1:17" ht="18" x14ac:dyDescent="0.25">
      <c r="A699" s="60"/>
      <c r="B699" s="164"/>
      <c r="C699" s="286"/>
      <c r="D699" s="287"/>
      <c r="E699" s="359"/>
      <c r="F699" s="295"/>
      <c r="G699" s="292">
        <f t="shared" si="21"/>
        <v>3.4106051316484809E-13</v>
      </c>
      <c r="H699" s="293">
        <f t="shared" si="21"/>
        <v>0</v>
      </c>
      <c r="I699" s="294"/>
      <c r="J699" s="225"/>
      <c r="K699" s="393"/>
      <c r="L699" s="287"/>
      <c r="M699" s="389"/>
      <c r="N699" s="10"/>
      <c r="O699" s="14"/>
      <c r="P699" s="14"/>
      <c r="Q699" s="261"/>
    </row>
    <row r="700" spans="1:17" ht="18" x14ac:dyDescent="0.25">
      <c r="A700" s="60"/>
      <c r="B700" s="164"/>
      <c r="C700" s="286"/>
      <c r="D700" s="287"/>
      <c r="E700" s="359"/>
      <c r="F700" s="295"/>
      <c r="G700" s="292">
        <f t="shared" si="21"/>
        <v>3.4106051316484809E-13</v>
      </c>
      <c r="H700" s="293">
        <f t="shared" si="21"/>
        <v>0</v>
      </c>
      <c r="I700" s="294"/>
      <c r="J700" s="372"/>
      <c r="K700" s="393"/>
      <c r="L700" s="287"/>
      <c r="M700" s="389"/>
      <c r="N700" s="10"/>
      <c r="O700" s="14"/>
      <c r="P700" s="14"/>
      <c r="Q700" s="261"/>
    </row>
    <row r="701" spans="1:17" ht="18" x14ac:dyDescent="0.25">
      <c r="A701" s="60"/>
      <c r="B701" s="164"/>
      <c r="C701" s="286"/>
      <c r="D701" s="287"/>
      <c r="E701" s="359"/>
      <c r="F701" s="295"/>
      <c r="G701" s="292">
        <f t="shared" si="21"/>
        <v>3.4106051316484809E-13</v>
      </c>
      <c r="H701" s="293">
        <f t="shared" si="21"/>
        <v>0</v>
      </c>
      <c r="I701" s="294"/>
      <c r="J701" s="372"/>
      <c r="K701" s="393"/>
      <c r="L701" s="287"/>
      <c r="M701" s="389"/>
      <c r="N701" s="10"/>
      <c r="O701" s="14"/>
      <c r="P701" s="14"/>
      <c r="Q701" s="261"/>
    </row>
    <row r="702" spans="1:17" ht="18" x14ac:dyDescent="0.25">
      <c r="A702" s="60"/>
      <c r="B702" s="164"/>
      <c r="C702" s="286"/>
      <c r="D702" s="287"/>
      <c r="E702" s="359"/>
      <c r="F702" s="295"/>
      <c r="G702" s="292">
        <f t="shared" si="21"/>
        <v>3.4106051316484809E-13</v>
      </c>
      <c r="H702" s="293">
        <f t="shared" si="21"/>
        <v>0</v>
      </c>
      <c r="I702" s="294"/>
      <c r="J702" s="375"/>
      <c r="K702" s="393"/>
      <c r="L702" s="287"/>
      <c r="M702" s="389"/>
      <c r="N702" s="10"/>
      <c r="O702" s="14"/>
      <c r="P702" s="14"/>
      <c r="Q702" s="261"/>
    </row>
    <row r="703" spans="1:17" ht="18" x14ac:dyDescent="0.25">
      <c r="A703" s="60"/>
      <c r="B703" s="164"/>
      <c r="C703" s="286"/>
      <c r="D703" s="287"/>
      <c r="E703" s="359"/>
      <c r="F703" s="295"/>
      <c r="G703" s="292">
        <f t="shared" si="21"/>
        <v>3.4106051316484809E-13</v>
      </c>
      <c r="H703" s="293">
        <f t="shared" si="21"/>
        <v>0</v>
      </c>
      <c r="I703" s="294"/>
      <c r="J703" s="375"/>
      <c r="K703" s="393"/>
      <c r="L703" s="287"/>
      <c r="M703" s="389"/>
      <c r="N703" s="10"/>
      <c r="O703" s="14"/>
      <c r="P703" s="14"/>
      <c r="Q703" s="261"/>
    </row>
    <row r="704" spans="1:17" ht="18" x14ac:dyDescent="0.25">
      <c r="A704" s="60"/>
      <c r="B704" s="164"/>
      <c r="C704" s="286"/>
      <c r="D704" s="287"/>
      <c r="E704" s="359"/>
      <c r="F704" s="295"/>
      <c r="G704" s="292">
        <f t="shared" si="21"/>
        <v>3.4106051316484809E-13</v>
      </c>
      <c r="H704" s="293">
        <f t="shared" si="21"/>
        <v>0</v>
      </c>
      <c r="I704" s="294"/>
      <c r="J704" s="375"/>
      <c r="K704" s="393"/>
      <c r="L704" s="287"/>
      <c r="M704" s="389"/>
      <c r="N704" s="14"/>
      <c r="O704" s="14"/>
      <c r="P704" s="14"/>
      <c r="Q704" s="261"/>
    </row>
    <row r="705" spans="1:17" ht="18" x14ac:dyDescent="0.25">
      <c r="A705" s="60"/>
      <c r="B705" s="164"/>
      <c r="C705" s="286"/>
      <c r="D705" s="287"/>
      <c r="E705" s="359"/>
      <c r="F705" s="295"/>
      <c r="G705" s="292">
        <f t="shared" si="21"/>
        <v>3.4106051316484809E-13</v>
      </c>
      <c r="H705" s="293">
        <f t="shared" si="21"/>
        <v>0</v>
      </c>
      <c r="I705" s="294"/>
      <c r="J705" s="375"/>
      <c r="K705" s="393"/>
      <c r="L705" s="287"/>
      <c r="M705" s="389"/>
      <c r="N705" s="14"/>
      <c r="O705" s="14"/>
      <c r="P705" s="14"/>
      <c r="Q705" s="261"/>
    </row>
    <row r="706" spans="1:17" ht="18" x14ac:dyDescent="0.25">
      <c r="A706" s="60"/>
      <c r="B706" s="164"/>
      <c r="C706" s="286"/>
      <c r="D706" s="287"/>
      <c r="E706" s="359"/>
      <c r="F706" s="295"/>
      <c r="G706" s="292">
        <f t="shared" si="21"/>
        <v>3.4106051316484809E-13</v>
      </c>
      <c r="H706" s="293">
        <f t="shared" si="21"/>
        <v>0</v>
      </c>
      <c r="I706" s="294"/>
      <c r="J706" s="375"/>
      <c r="K706" s="393"/>
      <c r="L706" s="287"/>
      <c r="M706" s="389"/>
      <c r="N706" s="14"/>
      <c r="O706" s="14"/>
      <c r="P706" s="14"/>
      <c r="Q706" s="261"/>
    </row>
    <row r="707" spans="1:17" ht="18" x14ac:dyDescent="0.25">
      <c r="A707" s="60"/>
      <c r="B707" s="164"/>
      <c r="C707" s="286"/>
      <c r="D707" s="287"/>
      <c r="E707" s="359"/>
      <c r="F707" s="295"/>
      <c r="G707" s="292">
        <f t="shared" si="21"/>
        <v>3.4106051316484809E-13</v>
      </c>
      <c r="H707" s="293">
        <f t="shared" si="21"/>
        <v>0</v>
      </c>
      <c r="I707" s="294"/>
      <c r="J707" s="375"/>
      <c r="K707" s="393"/>
      <c r="L707" s="287"/>
      <c r="M707" s="389"/>
      <c r="N707" s="14"/>
      <c r="O707" s="14"/>
      <c r="P707" s="14"/>
      <c r="Q707" s="261"/>
    </row>
    <row r="708" spans="1:17" ht="18" x14ac:dyDescent="0.25">
      <c r="A708" s="60"/>
      <c r="B708" s="164"/>
      <c r="C708" s="286"/>
      <c r="D708" s="287"/>
      <c r="E708" s="359"/>
      <c r="F708" s="295"/>
      <c r="G708" s="292">
        <f t="shared" si="21"/>
        <v>3.4106051316484809E-13</v>
      </c>
      <c r="H708" s="293">
        <f t="shared" si="21"/>
        <v>0</v>
      </c>
      <c r="I708" s="294"/>
      <c r="J708" s="375"/>
      <c r="K708" s="393"/>
      <c r="L708" s="287"/>
      <c r="M708" s="389"/>
      <c r="N708" s="14"/>
      <c r="O708" s="14"/>
      <c r="P708" s="14"/>
      <c r="Q708" s="261"/>
    </row>
    <row r="709" spans="1:17" ht="18" x14ac:dyDescent="0.25">
      <c r="A709" s="60"/>
      <c r="B709" s="164"/>
      <c r="C709" s="286"/>
      <c r="D709" s="287"/>
      <c r="E709" s="359"/>
      <c r="F709" s="295"/>
      <c r="G709" s="292">
        <f t="shared" si="21"/>
        <v>3.4106051316484809E-13</v>
      </c>
      <c r="H709" s="293">
        <f t="shared" si="21"/>
        <v>0</v>
      </c>
      <c r="I709" s="294"/>
      <c r="J709" s="375"/>
      <c r="K709" s="393"/>
      <c r="L709" s="287"/>
      <c r="M709" s="389"/>
      <c r="N709" s="14"/>
      <c r="O709" s="14"/>
      <c r="P709" s="14"/>
      <c r="Q709" s="261"/>
    </row>
    <row r="710" spans="1:17" ht="18" x14ac:dyDescent="0.25">
      <c r="A710" s="60"/>
      <c r="B710" s="164"/>
      <c r="C710" s="286"/>
      <c r="D710" s="287"/>
      <c r="E710" s="359"/>
      <c r="F710" s="295"/>
      <c r="G710" s="292">
        <f t="shared" si="21"/>
        <v>3.4106051316484809E-13</v>
      </c>
      <c r="H710" s="293">
        <f t="shared" si="21"/>
        <v>0</v>
      </c>
      <c r="I710" s="294"/>
      <c r="J710" s="375"/>
      <c r="K710" s="393"/>
      <c r="L710" s="287"/>
      <c r="M710" s="389"/>
      <c r="N710" s="14"/>
      <c r="O710" s="14"/>
      <c r="P710" s="14"/>
      <c r="Q710" s="261"/>
    </row>
    <row r="711" spans="1:17" ht="18" x14ac:dyDescent="0.25">
      <c r="A711" s="60"/>
      <c r="B711" s="164"/>
      <c r="C711" s="286"/>
      <c r="D711" s="287"/>
      <c r="E711" s="359"/>
      <c r="F711" s="295"/>
      <c r="G711" s="292">
        <f t="shared" si="21"/>
        <v>3.4106051316484809E-13</v>
      </c>
      <c r="H711" s="293">
        <f t="shared" si="21"/>
        <v>0</v>
      </c>
      <c r="I711" s="294"/>
      <c r="J711" s="375"/>
      <c r="K711" s="393"/>
      <c r="L711" s="287"/>
      <c r="M711" s="389"/>
      <c r="N711" s="14"/>
      <c r="O711" s="14"/>
      <c r="P711" s="14"/>
      <c r="Q711" s="261"/>
    </row>
    <row r="712" spans="1:17" ht="18" x14ac:dyDescent="0.25">
      <c r="A712" s="60"/>
      <c r="B712" s="164"/>
      <c r="C712" s="286"/>
      <c r="D712" s="287"/>
      <c r="E712" s="359"/>
      <c r="F712" s="295"/>
      <c r="G712" s="292">
        <f t="shared" si="21"/>
        <v>3.4106051316484809E-13</v>
      </c>
      <c r="H712" s="293">
        <f t="shared" si="21"/>
        <v>0</v>
      </c>
      <c r="I712" s="294"/>
      <c r="J712" s="375"/>
      <c r="K712" s="393"/>
      <c r="L712" s="287"/>
      <c r="M712" s="389"/>
      <c r="N712" s="14"/>
      <c r="O712" s="14"/>
      <c r="P712" s="14"/>
      <c r="Q712" s="261"/>
    </row>
    <row r="713" spans="1:17" ht="18" x14ac:dyDescent="0.25">
      <c r="A713" s="60"/>
      <c r="B713" s="164"/>
      <c r="C713" s="286"/>
      <c r="D713" s="287"/>
      <c r="E713" s="359"/>
      <c r="F713" s="295"/>
      <c r="G713" s="292">
        <f t="shared" si="21"/>
        <v>3.4106051316484809E-13</v>
      </c>
      <c r="H713" s="293">
        <f t="shared" si="21"/>
        <v>0</v>
      </c>
      <c r="I713" s="294"/>
      <c r="J713" s="375"/>
      <c r="K713" s="393"/>
      <c r="L713" s="287"/>
      <c r="M713" s="389"/>
      <c r="N713" s="14"/>
      <c r="O713" s="14"/>
      <c r="P713" s="14"/>
      <c r="Q713" s="261"/>
    </row>
    <row r="714" spans="1:17" ht="18" x14ac:dyDescent="0.25">
      <c r="A714" s="60"/>
      <c r="B714" s="164"/>
      <c r="C714" s="286"/>
      <c r="D714" s="287"/>
      <c r="E714" s="359"/>
      <c r="F714" s="295"/>
      <c r="G714" s="292">
        <f t="shared" si="21"/>
        <v>3.4106051316484809E-13</v>
      </c>
      <c r="H714" s="293">
        <f t="shared" si="21"/>
        <v>0</v>
      </c>
      <c r="I714" s="294"/>
      <c r="J714" s="375"/>
      <c r="K714" s="393"/>
      <c r="L714" s="287"/>
      <c r="M714" s="389"/>
      <c r="N714" s="14"/>
      <c r="O714" s="14"/>
      <c r="P714" s="14"/>
      <c r="Q714" s="261"/>
    </row>
    <row r="715" spans="1:17" ht="18" x14ac:dyDescent="0.25">
      <c r="A715" s="60"/>
      <c r="B715" s="164"/>
      <c r="C715" s="286"/>
      <c r="D715" s="287"/>
      <c r="E715" s="359"/>
      <c r="F715" s="295"/>
      <c r="G715" s="292">
        <f t="shared" ref="G715:H778" si="22">G714-E715+C715</f>
        <v>3.4106051316484809E-13</v>
      </c>
      <c r="H715" s="293">
        <f t="shared" si="22"/>
        <v>0</v>
      </c>
      <c r="I715" s="294"/>
      <c r="J715" s="375"/>
      <c r="K715" s="393"/>
      <c r="L715" s="287"/>
      <c r="M715" s="389"/>
      <c r="N715" s="14"/>
      <c r="O715" s="14"/>
      <c r="P715" s="14"/>
      <c r="Q715" s="261"/>
    </row>
    <row r="716" spans="1:17" ht="18" x14ac:dyDescent="0.25">
      <c r="A716" s="60"/>
      <c r="B716" s="164"/>
      <c r="C716" s="286"/>
      <c r="D716" s="287"/>
      <c r="E716" s="359"/>
      <c r="F716" s="295"/>
      <c r="G716" s="292">
        <f t="shared" si="22"/>
        <v>3.4106051316484809E-13</v>
      </c>
      <c r="H716" s="293">
        <f t="shared" si="22"/>
        <v>0</v>
      </c>
      <c r="I716" s="294"/>
      <c r="J716" s="375"/>
      <c r="K716" s="393"/>
      <c r="L716" s="287"/>
      <c r="M716" s="389"/>
      <c r="N716" s="14"/>
      <c r="O716" s="14"/>
      <c r="P716" s="14"/>
      <c r="Q716" s="261"/>
    </row>
    <row r="717" spans="1:17" ht="18" x14ac:dyDescent="0.25">
      <c r="A717" s="60"/>
      <c r="B717" s="164"/>
      <c r="C717" s="286"/>
      <c r="D717" s="287"/>
      <c r="E717" s="359"/>
      <c r="F717" s="295"/>
      <c r="G717" s="292">
        <f t="shared" si="22"/>
        <v>3.4106051316484809E-13</v>
      </c>
      <c r="H717" s="293">
        <f t="shared" si="22"/>
        <v>0</v>
      </c>
      <c r="I717" s="294"/>
      <c r="J717" s="375"/>
      <c r="K717" s="393"/>
      <c r="L717" s="287"/>
      <c r="M717" s="389"/>
      <c r="N717" s="14"/>
      <c r="O717" s="14"/>
      <c r="P717" s="14"/>
      <c r="Q717" s="261"/>
    </row>
    <row r="718" spans="1:17" ht="18" x14ac:dyDescent="0.25">
      <c r="A718" s="60"/>
      <c r="B718" s="164"/>
      <c r="C718" s="286"/>
      <c r="D718" s="287"/>
      <c r="E718" s="359"/>
      <c r="F718" s="295"/>
      <c r="G718" s="292">
        <f t="shared" si="22"/>
        <v>3.4106051316484809E-13</v>
      </c>
      <c r="H718" s="293">
        <f t="shared" si="22"/>
        <v>0</v>
      </c>
      <c r="I718" s="294"/>
      <c r="J718" s="375"/>
      <c r="K718" s="393"/>
      <c r="L718" s="287"/>
      <c r="M718" s="389"/>
      <c r="N718" s="14"/>
      <c r="O718" s="14"/>
      <c r="P718" s="14"/>
      <c r="Q718" s="261"/>
    </row>
    <row r="719" spans="1:17" ht="18" x14ac:dyDescent="0.25">
      <c r="A719" s="60"/>
      <c r="B719" s="164"/>
      <c r="C719" s="286"/>
      <c r="D719" s="287"/>
      <c r="E719" s="359"/>
      <c r="F719" s="295"/>
      <c r="G719" s="292">
        <f t="shared" si="22"/>
        <v>3.4106051316484809E-13</v>
      </c>
      <c r="H719" s="293">
        <f t="shared" si="22"/>
        <v>0</v>
      </c>
      <c r="I719" s="294"/>
      <c r="J719" s="183"/>
      <c r="K719" s="393"/>
      <c r="L719" s="287"/>
      <c r="M719" s="389"/>
      <c r="N719" s="14"/>
      <c r="O719" s="14"/>
      <c r="P719" s="14"/>
      <c r="Q719" s="261"/>
    </row>
    <row r="720" spans="1:17" ht="18" x14ac:dyDescent="0.25">
      <c r="A720" s="60"/>
      <c r="B720" s="164"/>
      <c r="C720" s="286"/>
      <c r="D720" s="287"/>
      <c r="E720" s="453"/>
      <c r="F720" s="295"/>
      <c r="G720" s="292">
        <f t="shared" si="22"/>
        <v>3.4106051316484809E-13</v>
      </c>
      <c r="H720" s="293">
        <f t="shared" si="22"/>
        <v>0</v>
      </c>
      <c r="I720" s="294"/>
      <c r="J720" s="183"/>
      <c r="K720" s="393"/>
      <c r="L720" s="287"/>
      <c r="M720" s="388"/>
      <c r="N720" s="14"/>
      <c r="O720" s="14"/>
      <c r="P720" s="14"/>
      <c r="Q720" s="261"/>
    </row>
    <row r="721" spans="1:17" ht="18" x14ac:dyDescent="0.25">
      <c r="A721" s="60"/>
      <c r="B721" s="164"/>
      <c r="C721" s="286"/>
      <c r="D721" s="287"/>
      <c r="E721" s="359"/>
      <c r="F721" s="295"/>
      <c r="G721" s="292">
        <f t="shared" si="22"/>
        <v>3.4106051316484809E-13</v>
      </c>
      <c r="H721" s="293">
        <f t="shared" si="22"/>
        <v>0</v>
      </c>
      <c r="I721" s="294"/>
      <c r="J721" s="183"/>
      <c r="K721" s="393"/>
      <c r="L721" s="287"/>
      <c r="M721" s="389"/>
      <c r="N721" s="14"/>
      <c r="O721" s="14"/>
      <c r="P721" s="14"/>
      <c r="Q721" s="261"/>
    </row>
    <row r="722" spans="1:17" ht="18" x14ac:dyDescent="0.25">
      <c r="A722" s="60"/>
      <c r="B722" s="164"/>
      <c r="C722" s="286"/>
      <c r="D722" s="287"/>
      <c r="E722" s="359"/>
      <c r="F722" s="295"/>
      <c r="G722" s="292">
        <f t="shared" si="22"/>
        <v>3.4106051316484809E-13</v>
      </c>
      <c r="H722" s="293">
        <f t="shared" si="22"/>
        <v>0</v>
      </c>
      <c r="I722" s="294"/>
      <c r="J722" s="225"/>
      <c r="K722" s="393"/>
      <c r="L722" s="287"/>
      <c r="M722" s="389"/>
      <c r="N722" s="14"/>
      <c r="O722" s="14"/>
      <c r="P722" s="14"/>
      <c r="Q722" s="261"/>
    </row>
    <row r="723" spans="1:17" ht="18" x14ac:dyDescent="0.25">
      <c r="A723" s="60"/>
      <c r="B723" s="164"/>
      <c r="C723" s="286"/>
      <c r="D723" s="287"/>
      <c r="E723" s="359"/>
      <c r="F723" s="295"/>
      <c r="G723" s="292">
        <f t="shared" si="22"/>
        <v>3.4106051316484809E-13</v>
      </c>
      <c r="H723" s="293">
        <f t="shared" si="22"/>
        <v>0</v>
      </c>
      <c r="I723" s="294"/>
      <c r="J723" s="225"/>
      <c r="K723" s="393"/>
      <c r="L723" s="287"/>
      <c r="M723" s="389"/>
      <c r="N723" s="14"/>
      <c r="O723" s="14"/>
      <c r="P723" s="14"/>
      <c r="Q723" s="261"/>
    </row>
    <row r="724" spans="1:17" ht="15.75" x14ac:dyDescent="0.25">
      <c r="A724" s="60"/>
      <c r="B724" s="164"/>
      <c r="C724" s="286"/>
      <c r="D724" s="287"/>
      <c r="E724" s="342"/>
      <c r="F724" s="295"/>
      <c r="G724" s="292">
        <f t="shared" si="22"/>
        <v>3.4106051316484809E-13</v>
      </c>
      <c r="H724" s="293">
        <f t="shared" si="22"/>
        <v>0</v>
      </c>
      <c r="I724" s="294"/>
      <c r="J724" s="225"/>
      <c r="K724" s="393"/>
      <c r="L724" s="287"/>
      <c r="M724" s="389"/>
      <c r="N724" s="14"/>
      <c r="O724" s="14"/>
      <c r="P724" s="14"/>
      <c r="Q724" s="261"/>
    </row>
    <row r="725" spans="1:17" ht="15.75" x14ac:dyDescent="0.25">
      <c r="A725" s="60"/>
      <c r="B725" s="164"/>
      <c r="C725" s="286"/>
      <c r="D725" s="287"/>
      <c r="E725" s="342"/>
      <c r="F725" s="295"/>
      <c r="G725" s="292">
        <f t="shared" si="22"/>
        <v>3.4106051316484809E-13</v>
      </c>
      <c r="H725" s="293">
        <f t="shared" si="22"/>
        <v>0</v>
      </c>
      <c r="I725" s="294"/>
      <c r="J725" s="225"/>
      <c r="K725" s="393"/>
      <c r="L725" s="287"/>
      <c r="M725" s="389"/>
      <c r="N725" s="14"/>
      <c r="O725" s="14"/>
      <c r="P725" s="14"/>
      <c r="Q725" s="261"/>
    </row>
    <row r="726" spans="1:17" ht="15.75" x14ac:dyDescent="0.25">
      <c r="A726" s="60"/>
      <c r="B726" s="164"/>
      <c r="C726" s="286"/>
      <c r="D726" s="287"/>
      <c r="E726" s="342"/>
      <c r="F726" s="295"/>
      <c r="G726" s="292">
        <f t="shared" si="22"/>
        <v>3.4106051316484809E-13</v>
      </c>
      <c r="H726" s="293">
        <f t="shared" si="22"/>
        <v>0</v>
      </c>
      <c r="I726" s="294"/>
      <c r="J726" s="225"/>
      <c r="K726" s="393"/>
      <c r="L726" s="287"/>
      <c r="M726" s="389"/>
      <c r="N726" s="14"/>
      <c r="O726" s="14"/>
      <c r="P726" s="14"/>
      <c r="Q726" s="261"/>
    </row>
    <row r="727" spans="1:17" ht="15.75" x14ac:dyDescent="0.25">
      <c r="A727" s="60"/>
      <c r="B727" s="164"/>
      <c r="C727" s="286"/>
      <c r="D727" s="287"/>
      <c r="E727" s="342"/>
      <c r="F727" s="295"/>
      <c r="G727" s="292">
        <f t="shared" si="22"/>
        <v>3.4106051316484809E-13</v>
      </c>
      <c r="H727" s="293">
        <f t="shared" si="22"/>
        <v>0</v>
      </c>
      <c r="I727" s="294"/>
      <c r="J727" s="225"/>
      <c r="K727" s="393"/>
      <c r="L727" s="287"/>
      <c r="M727" s="389"/>
      <c r="N727" s="14"/>
      <c r="O727" s="14"/>
      <c r="P727" s="14"/>
      <c r="Q727" s="261"/>
    </row>
    <row r="728" spans="1:17" ht="15.75" x14ac:dyDescent="0.25">
      <c r="A728" s="60"/>
      <c r="B728" s="164"/>
      <c r="C728" s="286"/>
      <c r="D728" s="287"/>
      <c r="E728" s="342"/>
      <c r="F728" s="295"/>
      <c r="G728" s="292">
        <f t="shared" si="22"/>
        <v>3.4106051316484809E-13</v>
      </c>
      <c r="H728" s="293">
        <f t="shared" si="22"/>
        <v>0</v>
      </c>
      <c r="I728" s="294"/>
      <c r="J728" s="225"/>
      <c r="K728" s="393"/>
      <c r="L728" s="287"/>
      <c r="M728" s="389"/>
      <c r="N728" s="14"/>
      <c r="O728" s="14"/>
      <c r="P728" s="14"/>
      <c r="Q728" s="261"/>
    </row>
    <row r="729" spans="1:17" ht="15.75" x14ac:dyDescent="0.25">
      <c r="A729" s="60"/>
      <c r="B729" s="164"/>
      <c r="C729" s="286"/>
      <c r="D729" s="287"/>
      <c r="E729" s="342"/>
      <c r="F729" s="295"/>
      <c r="G729" s="292">
        <f t="shared" si="22"/>
        <v>3.4106051316484809E-13</v>
      </c>
      <c r="H729" s="293">
        <f t="shared" si="22"/>
        <v>0</v>
      </c>
      <c r="I729" s="294"/>
      <c r="J729" s="225"/>
      <c r="K729" s="393"/>
      <c r="L729" s="287"/>
      <c r="M729" s="389"/>
      <c r="N729" s="14"/>
      <c r="O729" s="14"/>
      <c r="P729" s="14"/>
      <c r="Q729" s="261"/>
    </row>
    <row r="730" spans="1:17" ht="15.75" x14ac:dyDescent="0.25">
      <c r="A730" s="60"/>
      <c r="B730" s="164"/>
      <c r="C730" s="286"/>
      <c r="D730" s="287"/>
      <c r="E730" s="342"/>
      <c r="F730" s="295"/>
      <c r="G730" s="292">
        <f t="shared" si="22"/>
        <v>3.4106051316484809E-13</v>
      </c>
      <c r="H730" s="293">
        <f t="shared" si="22"/>
        <v>0</v>
      </c>
      <c r="I730" s="294"/>
      <c r="J730" s="225"/>
      <c r="K730" s="393"/>
      <c r="L730" s="287"/>
      <c r="M730" s="389"/>
      <c r="N730" s="14"/>
      <c r="O730" s="14"/>
      <c r="P730" s="14"/>
      <c r="Q730" s="261"/>
    </row>
    <row r="731" spans="1:17" ht="15.75" x14ac:dyDescent="0.25">
      <c r="A731" s="60"/>
      <c r="B731" s="164"/>
      <c r="C731" s="286"/>
      <c r="D731" s="287"/>
      <c r="E731" s="342"/>
      <c r="F731" s="295"/>
      <c r="G731" s="292">
        <f t="shared" si="22"/>
        <v>3.4106051316484809E-13</v>
      </c>
      <c r="H731" s="293">
        <f t="shared" si="22"/>
        <v>0</v>
      </c>
      <c r="I731" s="294"/>
      <c r="J731" s="225"/>
      <c r="K731" s="393"/>
      <c r="L731" s="287"/>
      <c r="M731" s="389"/>
      <c r="N731" s="14"/>
      <c r="O731" s="14"/>
      <c r="P731" s="14"/>
      <c r="Q731" s="261"/>
    </row>
    <row r="732" spans="1:17" ht="15.75" x14ac:dyDescent="0.25">
      <c r="A732" s="60"/>
      <c r="B732" s="164"/>
      <c r="C732" s="286"/>
      <c r="D732" s="287"/>
      <c r="E732" s="342"/>
      <c r="F732" s="295"/>
      <c r="G732" s="292">
        <f t="shared" si="22"/>
        <v>3.4106051316484809E-13</v>
      </c>
      <c r="H732" s="293">
        <f t="shared" si="22"/>
        <v>0</v>
      </c>
      <c r="I732" s="294"/>
      <c r="J732" s="225"/>
      <c r="K732" s="393"/>
      <c r="L732" s="287"/>
      <c r="M732" s="389"/>
      <c r="N732" s="14"/>
      <c r="O732" s="14"/>
      <c r="P732" s="14"/>
      <c r="Q732" s="261"/>
    </row>
    <row r="733" spans="1:17" ht="15.75" x14ac:dyDescent="0.25">
      <c r="A733" s="60"/>
      <c r="B733" s="164"/>
      <c r="C733" s="286"/>
      <c r="D733" s="287"/>
      <c r="E733" s="342"/>
      <c r="F733" s="295"/>
      <c r="G733" s="292">
        <f t="shared" si="22"/>
        <v>3.4106051316484809E-13</v>
      </c>
      <c r="H733" s="293">
        <f t="shared" si="22"/>
        <v>0</v>
      </c>
      <c r="I733" s="294"/>
      <c r="J733" s="225"/>
      <c r="K733" s="393"/>
      <c r="L733" s="287"/>
      <c r="M733" s="389"/>
      <c r="N733" s="14"/>
      <c r="O733" s="14"/>
      <c r="P733" s="14"/>
      <c r="Q733" s="261"/>
    </row>
    <row r="734" spans="1:17" ht="15.75" x14ac:dyDescent="0.25">
      <c r="A734" s="60"/>
      <c r="B734" s="164"/>
      <c r="C734" s="286"/>
      <c r="D734" s="287"/>
      <c r="E734" s="342"/>
      <c r="F734" s="295"/>
      <c r="G734" s="292">
        <f t="shared" si="22"/>
        <v>3.4106051316484809E-13</v>
      </c>
      <c r="H734" s="293">
        <f t="shared" si="22"/>
        <v>0</v>
      </c>
      <c r="I734" s="294"/>
      <c r="J734" s="225"/>
      <c r="K734" s="393"/>
      <c r="L734" s="287"/>
      <c r="M734" s="389"/>
      <c r="N734" s="14"/>
      <c r="O734" s="14"/>
      <c r="P734" s="14"/>
      <c r="Q734" s="261"/>
    </row>
    <row r="735" spans="1:17" ht="15.75" x14ac:dyDescent="0.25">
      <c r="A735" s="60"/>
      <c r="B735" s="164"/>
      <c r="C735" s="286"/>
      <c r="D735" s="287"/>
      <c r="E735" s="342"/>
      <c r="F735" s="295"/>
      <c r="G735" s="292">
        <f t="shared" si="22"/>
        <v>3.4106051316484809E-13</v>
      </c>
      <c r="H735" s="293">
        <f t="shared" si="22"/>
        <v>0</v>
      </c>
      <c r="I735" s="294"/>
      <c r="J735" s="225"/>
      <c r="K735" s="393"/>
      <c r="L735" s="287"/>
      <c r="M735" s="389"/>
      <c r="N735" s="14"/>
      <c r="O735" s="14"/>
      <c r="P735" s="14"/>
      <c r="Q735" s="261"/>
    </row>
    <row r="736" spans="1:17" ht="15.75" x14ac:dyDescent="0.25">
      <c r="A736" s="60"/>
      <c r="B736" s="164"/>
      <c r="C736" s="286"/>
      <c r="D736" s="287"/>
      <c r="E736" s="342"/>
      <c r="F736" s="295"/>
      <c r="G736" s="292">
        <f t="shared" si="22"/>
        <v>3.4106051316484809E-13</v>
      </c>
      <c r="H736" s="293">
        <f t="shared" si="22"/>
        <v>0</v>
      </c>
      <c r="I736" s="294"/>
      <c r="J736" s="225"/>
      <c r="K736" s="393"/>
      <c r="L736" s="287"/>
      <c r="M736" s="297"/>
      <c r="N736" s="14"/>
      <c r="O736" s="14"/>
      <c r="P736" s="14"/>
      <c r="Q736" s="261"/>
    </row>
    <row r="737" spans="1:17" ht="15.75" x14ac:dyDescent="0.25">
      <c r="A737" s="60"/>
      <c r="B737" s="164"/>
      <c r="C737" s="286"/>
      <c r="D737" s="287"/>
      <c r="E737" s="342"/>
      <c r="F737" s="295"/>
      <c r="G737" s="292">
        <f t="shared" si="22"/>
        <v>3.4106051316484809E-13</v>
      </c>
      <c r="H737" s="293">
        <f t="shared" si="22"/>
        <v>0</v>
      </c>
      <c r="I737" s="294"/>
      <c r="J737" s="225"/>
      <c r="K737" s="393"/>
      <c r="L737" s="287"/>
      <c r="M737" s="297"/>
      <c r="N737" s="14"/>
      <c r="O737" s="14"/>
      <c r="P737" s="14"/>
      <c r="Q737" s="261"/>
    </row>
    <row r="738" spans="1:17" ht="15.75" x14ac:dyDescent="0.25">
      <c r="A738" s="60"/>
      <c r="B738" s="164"/>
      <c r="C738" s="286"/>
      <c r="D738" s="287"/>
      <c r="E738" s="342"/>
      <c r="F738" s="295"/>
      <c r="G738" s="292">
        <f t="shared" si="22"/>
        <v>3.4106051316484809E-13</v>
      </c>
      <c r="H738" s="293">
        <f t="shared" si="22"/>
        <v>0</v>
      </c>
      <c r="I738" s="294"/>
      <c r="J738" s="225"/>
      <c r="K738" s="393"/>
      <c r="L738" s="287"/>
      <c r="M738" s="300"/>
      <c r="N738" s="14"/>
      <c r="O738" s="14"/>
      <c r="P738" s="14"/>
      <c r="Q738" s="261"/>
    </row>
    <row r="739" spans="1:17" ht="15.75" x14ac:dyDescent="0.25">
      <c r="A739" s="60"/>
      <c r="B739" s="164"/>
      <c r="C739" s="286"/>
      <c r="D739" s="287"/>
      <c r="E739" s="342"/>
      <c r="F739" s="295"/>
      <c r="G739" s="292">
        <f t="shared" si="22"/>
        <v>3.4106051316484809E-13</v>
      </c>
      <c r="H739" s="293">
        <f t="shared" si="22"/>
        <v>0</v>
      </c>
      <c r="I739" s="294"/>
      <c r="J739" s="225"/>
      <c r="K739" s="393"/>
      <c r="L739" s="287"/>
      <c r="M739" s="297"/>
      <c r="N739" s="14"/>
      <c r="O739" s="14"/>
      <c r="P739" s="14"/>
      <c r="Q739" s="261"/>
    </row>
    <row r="740" spans="1:17" ht="15.75" x14ac:dyDescent="0.25">
      <c r="A740" s="60"/>
      <c r="B740" s="164"/>
      <c r="C740" s="286"/>
      <c r="D740" s="287"/>
      <c r="E740" s="342"/>
      <c r="F740" s="295"/>
      <c r="G740" s="292">
        <f t="shared" si="22"/>
        <v>3.4106051316484809E-13</v>
      </c>
      <c r="H740" s="293">
        <f t="shared" si="22"/>
        <v>0</v>
      </c>
      <c r="I740" s="294"/>
      <c r="J740" s="225"/>
      <c r="K740" s="393"/>
      <c r="L740" s="287"/>
      <c r="M740" s="297"/>
      <c r="N740" s="14"/>
      <c r="O740" s="14"/>
      <c r="P740" s="14"/>
      <c r="Q740" s="261"/>
    </row>
    <row r="741" spans="1:17" ht="15.75" x14ac:dyDescent="0.25">
      <c r="A741" s="60"/>
      <c r="B741" s="164"/>
      <c r="C741" s="286"/>
      <c r="D741" s="287"/>
      <c r="E741" s="342"/>
      <c r="F741" s="295"/>
      <c r="G741" s="292">
        <f t="shared" si="22"/>
        <v>3.4106051316484809E-13</v>
      </c>
      <c r="H741" s="293">
        <f t="shared" si="22"/>
        <v>0</v>
      </c>
      <c r="I741" s="294"/>
      <c r="J741" s="225"/>
      <c r="K741" s="393"/>
      <c r="L741" s="287"/>
      <c r="M741" s="297"/>
      <c r="N741" s="14"/>
      <c r="O741" s="14"/>
      <c r="P741" s="14"/>
      <c r="Q741" s="261"/>
    </row>
    <row r="742" spans="1:17" ht="15.75" x14ac:dyDescent="0.25">
      <c r="A742" s="60"/>
      <c r="B742" s="143"/>
      <c r="C742" s="376"/>
      <c r="D742" s="287"/>
      <c r="E742" s="350"/>
      <c r="F742" s="295"/>
      <c r="G742" s="292">
        <f t="shared" si="22"/>
        <v>3.4106051316484809E-13</v>
      </c>
      <c r="H742" s="293">
        <f t="shared" si="22"/>
        <v>0</v>
      </c>
      <c r="I742" s="294"/>
      <c r="J742" s="225"/>
      <c r="K742" s="393"/>
      <c r="L742" s="287"/>
      <c r="M742" s="297"/>
      <c r="N742" s="14"/>
      <c r="O742" s="14"/>
      <c r="P742" s="14"/>
      <c r="Q742" s="261"/>
    </row>
    <row r="743" spans="1:17" ht="15.75" x14ac:dyDescent="0.25">
      <c r="A743" s="60"/>
      <c r="B743" s="164"/>
      <c r="C743" s="286"/>
      <c r="D743" s="287"/>
      <c r="E743" s="342"/>
      <c r="F743" s="295"/>
      <c r="G743" s="292">
        <f t="shared" si="22"/>
        <v>3.4106051316484809E-13</v>
      </c>
      <c r="H743" s="293">
        <f t="shared" si="22"/>
        <v>0</v>
      </c>
      <c r="I743" s="294"/>
      <c r="J743" s="225"/>
      <c r="K743" s="393"/>
      <c r="L743" s="287"/>
      <c r="M743" s="297"/>
      <c r="N743" s="14"/>
      <c r="O743" s="14"/>
      <c r="P743" s="14"/>
      <c r="Q743" s="261"/>
    </row>
    <row r="744" spans="1:17" ht="15.75" x14ac:dyDescent="0.25">
      <c r="A744" s="60"/>
      <c r="B744" s="164"/>
      <c r="C744" s="286"/>
      <c r="D744" s="287"/>
      <c r="E744" s="342"/>
      <c r="F744" s="295"/>
      <c r="G744" s="292">
        <f t="shared" si="22"/>
        <v>3.4106051316484809E-13</v>
      </c>
      <c r="H744" s="293">
        <f t="shared" si="22"/>
        <v>0</v>
      </c>
      <c r="I744" s="294"/>
      <c r="J744" s="225"/>
      <c r="K744" s="393"/>
      <c r="L744" s="287"/>
      <c r="M744" s="297"/>
      <c r="N744" s="14"/>
      <c r="O744" s="14"/>
      <c r="P744" s="14"/>
      <c r="Q744" s="261"/>
    </row>
    <row r="745" spans="1:17" ht="15.75" x14ac:dyDescent="0.25">
      <c r="A745" s="60"/>
      <c r="B745" s="164"/>
      <c r="C745" s="286"/>
      <c r="D745" s="287"/>
      <c r="E745" s="342"/>
      <c r="F745" s="295"/>
      <c r="G745" s="292">
        <f t="shared" si="22"/>
        <v>3.4106051316484809E-13</v>
      </c>
      <c r="H745" s="293">
        <f t="shared" si="22"/>
        <v>0</v>
      </c>
      <c r="I745" s="294"/>
      <c r="J745" s="225"/>
      <c r="K745" s="393"/>
      <c r="L745" s="287"/>
      <c r="M745" s="297"/>
      <c r="N745" s="14"/>
      <c r="O745" s="14"/>
      <c r="P745" s="14"/>
      <c r="Q745" s="261"/>
    </row>
    <row r="746" spans="1:17" ht="15.75" x14ac:dyDescent="0.25">
      <c r="A746" s="60"/>
      <c r="B746" s="164"/>
      <c r="C746" s="286"/>
      <c r="D746" s="287"/>
      <c r="E746" s="342"/>
      <c r="F746" s="295"/>
      <c r="G746" s="292">
        <f t="shared" si="22"/>
        <v>3.4106051316484809E-13</v>
      </c>
      <c r="H746" s="293">
        <f t="shared" si="22"/>
        <v>0</v>
      </c>
      <c r="I746" s="294"/>
      <c r="J746" s="225"/>
      <c r="K746" s="393"/>
      <c r="L746" s="287"/>
      <c r="M746" s="297"/>
      <c r="N746" s="14"/>
      <c r="O746" s="14"/>
      <c r="P746" s="14"/>
      <c r="Q746" s="261"/>
    </row>
    <row r="747" spans="1:17" ht="15.75" x14ac:dyDescent="0.25">
      <c r="A747" s="60"/>
      <c r="B747" s="164"/>
      <c r="C747" s="286"/>
      <c r="D747" s="287"/>
      <c r="E747" s="342"/>
      <c r="F747" s="295"/>
      <c r="G747" s="292">
        <f t="shared" si="22"/>
        <v>3.4106051316484809E-13</v>
      </c>
      <c r="H747" s="293">
        <f t="shared" si="22"/>
        <v>0</v>
      </c>
      <c r="I747" s="294"/>
      <c r="J747" s="225"/>
      <c r="K747" s="263"/>
      <c r="L747" s="84"/>
      <c r="M747" s="36"/>
      <c r="N747" s="14"/>
      <c r="O747" s="14"/>
      <c r="P747" s="14"/>
      <c r="Q747" s="261"/>
    </row>
    <row r="748" spans="1:17" ht="15.75" x14ac:dyDescent="0.25">
      <c r="A748" s="60"/>
      <c r="B748" s="164"/>
      <c r="C748" s="286"/>
      <c r="D748" s="287"/>
      <c r="E748" s="342"/>
      <c r="F748" s="295"/>
      <c r="G748" s="292">
        <f t="shared" si="22"/>
        <v>3.4106051316484809E-13</v>
      </c>
      <c r="H748" s="293">
        <f t="shared" si="22"/>
        <v>0</v>
      </c>
      <c r="I748" s="294"/>
      <c r="J748" s="225"/>
      <c r="K748" s="263"/>
      <c r="L748" s="84"/>
      <c r="M748" s="36"/>
      <c r="N748" s="14"/>
      <c r="O748" s="14"/>
      <c r="P748" s="14"/>
      <c r="Q748" s="261"/>
    </row>
    <row r="749" spans="1:17" ht="15.75" x14ac:dyDescent="0.25">
      <c r="A749" s="60"/>
      <c r="B749" s="164"/>
      <c r="C749" s="286"/>
      <c r="D749" s="287"/>
      <c r="E749" s="342"/>
      <c r="F749" s="295"/>
      <c r="G749" s="292">
        <f t="shared" si="22"/>
        <v>3.4106051316484809E-13</v>
      </c>
      <c r="H749" s="293">
        <f t="shared" si="22"/>
        <v>0</v>
      </c>
      <c r="I749" s="294"/>
      <c r="J749" s="225"/>
      <c r="K749" s="263"/>
      <c r="L749" s="84"/>
      <c r="M749" s="36"/>
      <c r="N749" s="14"/>
      <c r="O749" s="14"/>
      <c r="P749" s="14"/>
      <c r="Q749" s="261"/>
    </row>
    <row r="750" spans="1:17" ht="15.75" x14ac:dyDescent="0.25">
      <c r="A750" s="60"/>
      <c r="B750" s="164"/>
      <c r="C750" s="286"/>
      <c r="D750" s="287"/>
      <c r="E750" s="342"/>
      <c r="F750" s="295"/>
      <c r="G750" s="292">
        <f t="shared" si="22"/>
        <v>3.4106051316484809E-13</v>
      </c>
      <c r="H750" s="293">
        <f t="shared" si="22"/>
        <v>0</v>
      </c>
      <c r="I750" s="294"/>
      <c r="J750" s="225"/>
      <c r="K750" s="263"/>
      <c r="L750" s="84"/>
      <c r="M750" s="36"/>
      <c r="N750" s="14"/>
      <c r="O750" s="14"/>
      <c r="P750" s="14"/>
      <c r="Q750" s="261"/>
    </row>
    <row r="751" spans="1:17" ht="15.75" x14ac:dyDescent="0.25">
      <c r="A751" s="60"/>
      <c r="B751" s="164"/>
      <c r="C751" s="286"/>
      <c r="D751" s="287"/>
      <c r="E751" s="342"/>
      <c r="F751" s="295"/>
      <c r="G751" s="292">
        <f t="shared" si="22"/>
        <v>3.4106051316484809E-13</v>
      </c>
      <c r="H751" s="293">
        <f t="shared" si="22"/>
        <v>0</v>
      </c>
      <c r="I751" s="294"/>
      <c r="J751" s="225"/>
      <c r="K751" s="263"/>
      <c r="L751" s="84"/>
      <c r="M751" s="36"/>
      <c r="N751" s="14"/>
      <c r="O751" s="14"/>
      <c r="P751" s="14"/>
      <c r="Q751" s="261"/>
    </row>
    <row r="752" spans="1:17" ht="15.75" x14ac:dyDescent="0.25">
      <c r="A752" s="60"/>
      <c r="B752" s="164"/>
      <c r="C752" s="286"/>
      <c r="D752" s="287"/>
      <c r="E752" s="342"/>
      <c r="F752" s="295"/>
      <c r="G752" s="292">
        <f t="shared" si="22"/>
        <v>3.4106051316484809E-13</v>
      </c>
      <c r="H752" s="293">
        <f t="shared" si="22"/>
        <v>0</v>
      </c>
      <c r="I752" s="294"/>
      <c r="J752" s="225"/>
      <c r="K752" s="263"/>
      <c r="L752" s="84"/>
      <c r="M752" s="36"/>
      <c r="N752" s="14"/>
      <c r="O752" s="14"/>
      <c r="P752" s="14"/>
      <c r="Q752" s="261"/>
    </row>
    <row r="753" spans="1:17" ht="15.75" x14ac:dyDescent="0.25">
      <c r="A753" s="60"/>
      <c r="B753" s="164"/>
      <c r="C753" s="286"/>
      <c r="D753" s="287"/>
      <c r="E753" s="342"/>
      <c r="F753" s="295"/>
      <c r="G753" s="292">
        <f t="shared" si="22"/>
        <v>3.4106051316484809E-13</v>
      </c>
      <c r="H753" s="293">
        <f t="shared" si="22"/>
        <v>0</v>
      </c>
      <c r="I753" s="294"/>
      <c r="J753" s="225"/>
      <c r="K753" s="263"/>
      <c r="L753" s="84"/>
      <c r="M753" s="36"/>
      <c r="N753" s="14"/>
      <c r="O753" s="14"/>
      <c r="P753" s="14"/>
      <c r="Q753" s="261"/>
    </row>
    <row r="754" spans="1:17" ht="15.75" x14ac:dyDescent="0.25">
      <c r="A754" s="60"/>
      <c r="B754" s="164"/>
      <c r="C754" s="286"/>
      <c r="D754" s="287"/>
      <c r="E754" s="342"/>
      <c r="F754" s="295"/>
      <c r="G754" s="292">
        <f t="shared" si="22"/>
        <v>3.4106051316484809E-13</v>
      </c>
      <c r="H754" s="293">
        <f t="shared" si="22"/>
        <v>0</v>
      </c>
      <c r="I754" s="294"/>
      <c r="J754" s="225"/>
      <c r="K754" s="263"/>
      <c r="L754" s="84"/>
      <c r="M754" s="36"/>
      <c r="N754" s="14"/>
      <c r="O754" s="14"/>
      <c r="P754" s="14"/>
      <c r="Q754" s="261"/>
    </row>
    <row r="755" spans="1:17" ht="15.75" x14ac:dyDescent="0.25">
      <c r="A755" s="60"/>
      <c r="B755" s="164"/>
      <c r="C755" s="286"/>
      <c r="D755" s="287"/>
      <c r="E755" s="342"/>
      <c r="F755" s="295"/>
      <c r="G755" s="292">
        <f t="shared" si="22"/>
        <v>3.4106051316484809E-13</v>
      </c>
      <c r="H755" s="293">
        <f t="shared" si="22"/>
        <v>0</v>
      </c>
      <c r="I755" s="294"/>
      <c r="J755" s="225"/>
      <c r="K755" s="263"/>
      <c r="L755" s="84"/>
      <c r="M755" s="36"/>
      <c r="N755" s="14"/>
      <c r="O755" s="14"/>
      <c r="P755" s="14"/>
      <c r="Q755" s="261"/>
    </row>
    <row r="756" spans="1:17" ht="15.75" x14ac:dyDescent="0.25">
      <c r="A756" s="60"/>
      <c r="B756" s="164"/>
      <c r="C756" s="286"/>
      <c r="D756" s="287"/>
      <c r="E756" s="342"/>
      <c r="F756" s="295"/>
      <c r="G756" s="292">
        <f t="shared" si="22"/>
        <v>3.4106051316484809E-13</v>
      </c>
      <c r="H756" s="293">
        <f t="shared" si="22"/>
        <v>0</v>
      </c>
      <c r="I756" s="294"/>
      <c r="J756" s="225"/>
      <c r="K756" s="263"/>
      <c r="L756" s="84"/>
      <c r="M756" s="36"/>
      <c r="N756" s="14"/>
      <c r="O756" s="14"/>
      <c r="P756" s="14"/>
      <c r="Q756" s="261"/>
    </row>
    <row r="757" spans="1:17" ht="15.75" x14ac:dyDescent="0.25">
      <c r="A757" s="60"/>
      <c r="B757" s="164"/>
      <c r="C757" s="286"/>
      <c r="D757" s="287"/>
      <c r="E757" s="342"/>
      <c r="F757" s="295"/>
      <c r="G757" s="292">
        <f t="shared" si="22"/>
        <v>3.4106051316484809E-13</v>
      </c>
      <c r="H757" s="293">
        <f t="shared" si="22"/>
        <v>0</v>
      </c>
      <c r="I757" s="294"/>
      <c r="J757" s="225"/>
      <c r="K757" s="263"/>
      <c r="L757" s="84"/>
      <c r="M757" s="36"/>
      <c r="N757" s="14"/>
      <c r="O757" s="14"/>
      <c r="P757" s="14"/>
      <c r="Q757" s="261"/>
    </row>
    <row r="758" spans="1:17" ht="15.75" x14ac:dyDescent="0.25">
      <c r="A758" s="60"/>
      <c r="B758" s="164"/>
      <c r="C758" s="286"/>
      <c r="D758" s="287"/>
      <c r="E758" s="342"/>
      <c r="F758" s="295"/>
      <c r="G758" s="292">
        <f t="shared" si="22"/>
        <v>3.4106051316484809E-13</v>
      </c>
      <c r="H758" s="293">
        <f t="shared" si="22"/>
        <v>0</v>
      </c>
      <c r="I758" s="294"/>
      <c r="J758" s="225"/>
      <c r="K758" s="263"/>
      <c r="L758" s="84"/>
      <c r="M758" s="36"/>
      <c r="N758" s="14"/>
      <c r="O758" s="14"/>
      <c r="P758" s="14"/>
      <c r="Q758" s="261"/>
    </row>
    <row r="759" spans="1:17" ht="15.75" x14ac:dyDescent="0.25">
      <c r="A759" s="60"/>
      <c r="B759" s="164"/>
      <c r="C759" s="292"/>
      <c r="D759" s="293"/>
      <c r="E759" s="342"/>
      <c r="F759" s="295"/>
      <c r="G759" s="292">
        <f t="shared" si="22"/>
        <v>3.4106051316484809E-13</v>
      </c>
      <c r="H759" s="293">
        <f t="shared" si="22"/>
        <v>0</v>
      </c>
      <c r="I759" s="294"/>
      <c r="J759" s="225"/>
      <c r="K759" s="263"/>
      <c r="L759" s="84"/>
      <c r="M759" s="36"/>
      <c r="N759" s="14"/>
      <c r="O759" s="14"/>
      <c r="P759" s="14"/>
      <c r="Q759" s="261"/>
    </row>
    <row r="760" spans="1:17" ht="15.75" x14ac:dyDescent="0.25">
      <c r="A760" s="60"/>
      <c r="B760" s="164"/>
      <c r="C760" s="292"/>
      <c r="D760" s="293"/>
      <c r="E760" s="342"/>
      <c r="F760" s="295"/>
      <c r="G760" s="292">
        <f t="shared" si="22"/>
        <v>3.4106051316484809E-13</v>
      </c>
      <c r="H760" s="293">
        <f t="shared" si="22"/>
        <v>0</v>
      </c>
      <c r="I760" s="294"/>
      <c r="J760" s="225"/>
      <c r="K760" s="263"/>
      <c r="L760" s="60"/>
      <c r="M760" s="36"/>
      <c r="N760" s="14"/>
      <c r="O760" s="14"/>
      <c r="P760" s="14"/>
      <c r="Q760" s="261"/>
    </row>
    <row r="761" spans="1:17" ht="15.75" x14ac:dyDescent="0.25">
      <c r="A761" s="60"/>
      <c r="B761" s="164"/>
      <c r="C761" s="292"/>
      <c r="D761" s="293"/>
      <c r="E761" s="342"/>
      <c r="F761" s="295"/>
      <c r="G761" s="292">
        <f t="shared" si="22"/>
        <v>3.4106051316484809E-13</v>
      </c>
      <c r="H761" s="293">
        <f t="shared" si="22"/>
        <v>0</v>
      </c>
      <c r="I761" s="294"/>
      <c r="J761" s="225"/>
      <c r="K761" s="263"/>
      <c r="L761" s="60"/>
      <c r="M761" s="36"/>
      <c r="N761" s="14"/>
      <c r="O761" s="14"/>
      <c r="P761" s="14"/>
      <c r="Q761" s="261"/>
    </row>
    <row r="762" spans="1:17" ht="15.75" x14ac:dyDescent="0.25">
      <c r="A762" s="60"/>
      <c r="B762" s="164"/>
      <c r="C762" s="292"/>
      <c r="D762" s="293"/>
      <c r="E762" s="342"/>
      <c r="F762" s="295"/>
      <c r="G762" s="292">
        <f t="shared" si="22"/>
        <v>3.4106051316484809E-13</v>
      </c>
      <c r="H762" s="293">
        <f t="shared" si="22"/>
        <v>0</v>
      </c>
      <c r="I762" s="294"/>
      <c r="J762" s="225"/>
      <c r="K762" s="263"/>
      <c r="L762" s="60"/>
      <c r="M762" s="36"/>
      <c r="N762" s="14"/>
      <c r="O762" s="14"/>
      <c r="P762" s="14"/>
      <c r="Q762" s="261"/>
    </row>
    <row r="763" spans="1:17" ht="15.75" x14ac:dyDescent="0.25">
      <c r="A763" s="60"/>
      <c r="B763" s="164"/>
      <c r="C763" s="292"/>
      <c r="D763" s="293"/>
      <c r="E763" s="342"/>
      <c r="F763" s="295"/>
      <c r="G763" s="292">
        <f t="shared" si="22"/>
        <v>3.4106051316484809E-13</v>
      </c>
      <c r="H763" s="293">
        <f t="shared" si="22"/>
        <v>0</v>
      </c>
      <c r="I763" s="294"/>
      <c r="J763" s="225"/>
      <c r="K763" s="263"/>
      <c r="L763" s="60"/>
      <c r="M763" s="36"/>
      <c r="N763" s="14"/>
      <c r="O763" s="14"/>
      <c r="P763" s="14"/>
      <c r="Q763" s="261"/>
    </row>
    <row r="764" spans="1:17" x14ac:dyDescent="0.2">
      <c r="A764" s="60"/>
      <c r="B764" s="164"/>
      <c r="C764" s="292"/>
      <c r="D764" s="293"/>
      <c r="E764" s="350"/>
      <c r="F764" s="295"/>
      <c r="G764" s="292">
        <f t="shared" si="22"/>
        <v>3.4106051316484809E-13</v>
      </c>
      <c r="H764" s="293">
        <f t="shared" si="22"/>
        <v>0</v>
      </c>
      <c r="I764" s="294"/>
      <c r="J764" s="225"/>
      <c r="K764" s="263"/>
      <c r="L764" s="60"/>
      <c r="M764" s="36"/>
      <c r="N764" s="14"/>
      <c r="O764" s="14"/>
      <c r="P764" s="14"/>
      <c r="Q764" s="261"/>
    </row>
    <row r="765" spans="1:17" x14ac:dyDescent="0.2">
      <c r="A765" s="60"/>
      <c r="B765" s="164"/>
      <c r="C765" s="292"/>
      <c r="D765" s="293"/>
      <c r="E765" s="350"/>
      <c r="F765" s="295"/>
      <c r="G765" s="292">
        <f t="shared" si="22"/>
        <v>3.4106051316484809E-13</v>
      </c>
      <c r="H765" s="293">
        <f t="shared" si="22"/>
        <v>0</v>
      </c>
      <c r="I765" s="329"/>
      <c r="J765" s="225"/>
      <c r="K765" s="263"/>
      <c r="L765" s="60"/>
      <c r="M765" s="36"/>
      <c r="N765" s="14"/>
      <c r="O765" s="14"/>
      <c r="P765" s="14"/>
      <c r="Q765" s="261"/>
    </row>
    <row r="766" spans="1:17" x14ac:dyDescent="0.2">
      <c r="A766" s="60"/>
      <c r="B766" s="164"/>
      <c r="C766" s="292"/>
      <c r="D766" s="293"/>
      <c r="E766" s="350"/>
      <c r="F766" s="295"/>
      <c r="G766" s="292">
        <f t="shared" si="22"/>
        <v>3.4106051316484809E-13</v>
      </c>
      <c r="H766" s="293">
        <f t="shared" si="22"/>
        <v>0</v>
      </c>
      <c r="I766" s="329"/>
      <c r="J766" s="225"/>
      <c r="K766" s="263"/>
      <c r="L766" s="60"/>
      <c r="M766" s="36"/>
      <c r="N766" s="14"/>
      <c r="O766" s="14"/>
      <c r="P766" s="14"/>
      <c r="Q766" s="261"/>
    </row>
    <row r="767" spans="1:17" x14ac:dyDescent="0.2">
      <c r="A767" s="60"/>
      <c r="B767" s="164"/>
      <c r="C767" s="292"/>
      <c r="D767" s="293"/>
      <c r="E767" s="350"/>
      <c r="F767" s="295"/>
      <c r="G767" s="292">
        <f t="shared" si="22"/>
        <v>3.4106051316484809E-13</v>
      </c>
      <c r="H767" s="293">
        <f t="shared" si="22"/>
        <v>0</v>
      </c>
      <c r="I767" s="329"/>
      <c r="J767" s="225"/>
      <c r="K767" s="263"/>
      <c r="L767" s="60"/>
      <c r="M767" s="36"/>
      <c r="N767" s="14"/>
      <c r="O767" s="14"/>
      <c r="P767" s="14"/>
      <c r="Q767" s="261"/>
    </row>
    <row r="768" spans="1:17" x14ac:dyDescent="0.2">
      <c r="A768" s="60"/>
      <c r="B768" s="164"/>
      <c r="C768" s="292"/>
      <c r="D768" s="293"/>
      <c r="E768" s="350"/>
      <c r="F768" s="295"/>
      <c r="G768" s="292">
        <f t="shared" si="22"/>
        <v>3.4106051316484809E-13</v>
      </c>
      <c r="H768" s="293">
        <f t="shared" si="22"/>
        <v>0</v>
      </c>
      <c r="I768" s="329"/>
      <c r="J768" s="225"/>
      <c r="K768" s="263"/>
      <c r="L768" s="9"/>
      <c r="M768" s="36"/>
      <c r="N768" s="14"/>
      <c r="O768" s="14"/>
      <c r="P768" s="14"/>
      <c r="Q768" s="261"/>
    </row>
    <row r="769" spans="1:17" x14ac:dyDescent="0.2">
      <c r="A769" s="60"/>
      <c r="B769" s="164"/>
      <c r="C769" s="292"/>
      <c r="D769" s="293"/>
      <c r="E769" s="350"/>
      <c r="F769" s="295"/>
      <c r="G769" s="292">
        <f t="shared" si="22"/>
        <v>3.4106051316484809E-13</v>
      </c>
      <c r="H769" s="293">
        <f t="shared" si="22"/>
        <v>0</v>
      </c>
      <c r="I769" s="329"/>
      <c r="J769" s="225"/>
      <c r="K769" s="263"/>
      <c r="L769" s="9"/>
      <c r="M769" s="36"/>
      <c r="N769" s="14"/>
      <c r="O769" s="14"/>
      <c r="P769" s="14"/>
      <c r="Q769" s="261"/>
    </row>
    <row r="770" spans="1:17" x14ac:dyDescent="0.2">
      <c r="A770" s="60"/>
      <c r="B770" s="164"/>
      <c r="C770" s="286"/>
      <c r="D770" s="293"/>
      <c r="E770" s="350"/>
      <c r="F770" s="295"/>
      <c r="G770" s="292">
        <f t="shared" si="22"/>
        <v>3.4106051316484809E-13</v>
      </c>
      <c r="H770" s="293">
        <f t="shared" si="22"/>
        <v>0</v>
      </c>
      <c r="I770" s="329"/>
      <c r="J770" s="225"/>
      <c r="K770" s="263"/>
      <c r="L770" s="9"/>
      <c r="M770" s="36"/>
      <c r="N770" s="14"/>
      <c r="O770" s="14"/>
      <c r="P770" s="14"/>
      <c r="Q770" s="261"/>
    </row>
    <row r="771" spans="1:17" x14ac:dyDescent="0.2">
      <c r="A771" s="60"/>
      <c r="B771" s="164"/>
      <c r="C771" s="292"/>
      <c r="D771" s="293"/>
      <c r="E771" s="350"/>
      <c r="F771" s="295"/>
      <c r="G771" s="292">
        <f t="shared" si="22"/>
        <v>3.4106051316484809E-13</v>
      </c>
      <c r="H771" s="293">
        <f t="shared" si="22"/>
        <v>0</v>
      </c>
      <c r="I771" s="329"/>
      <c r="J771" s="225"/>
      <c r="K771" s="263"/>
      <c r="L771" s="9"/>
      <c r="M771" s="9"/>
      <c r="N771" s="14"/>
      <c r="O771" s="14"/>
      <c r="P771" s="14"/>
      <c r="Q771" s="261"/>
    </row>
    <row r="772" spans="1:17" x14ac:dyDescent="0.2">
      <c r="A772" s="60"/>
      <c r="B772" s="164"/>
      <c r="C772" s="292"/>
      <c r="D772" s="293"/>
      <c r="E772" s="350"/>
      <c r="F772" s="295"/>
      <c r="G772" s="292">
        <f t="shared" si="22"/>
        <v>3.4106051316484809E-13</v>
      </c>
      <c r="H772" s="293">
        <f t="shared" si="22"/>
        <v>0</v>
      </c>
      <c r="I772" s="329"/>
      <c r="J772" s="225"/>
      <c r="K772" s="263"/>
      <c r="L772" s="9"/>
      <c r="M772" s="9"/>
      <c r="N772" s="14"/>
      <c r="O772" s="14"/>
      <c r="P772" s="14"/>
      <c r="Q772" s="261"/>
    </row>
    <row r="773" spans="1:17" x14ac:dyDescent="0.2">
      <c r="A773" s="60"/>
      <c r="B773" s="164"/>
      <c r="C773" s="292"/>
      <c r="D773" s="293"/>
      <c r="E773" s="350"/>
      <c r="F773" s="295"/>
      <c r="G773" s="292">
        <f t="shared" si="22"/>
        <v>3.4106051316484809E-13</v>
      </c>
      <c r="H773" s="293">
        <f t="shared" si="22"/>
        <v>0</v>
      </c>
      <c r="I773" s="329"/>
      <c r="J773" s="225"/>
      <c r="K773" s="263"/>
      <c r="L773" s="9"/>
      <c r="M773" s="9"/>
      <c r="N773" s="14"/>
      <c r="O773" s="14"/>
      <c r="P773" s="14"/>
      <c r="Q773" s="261"/>
    </row>
    <row r="774" spans="1:17" x14ac:dyDescent="0.2">
      <c r="A774" s="60"/>
      <c r="B774" s="164"/>
      <c r="C774" s="292"/>
      <c r="D774" s="293"/>
      <c r="E774" s="350"/>
      <c r="F774" s="295"/>
      <c r="G774" s="292">
        <f t="shared" si="22"/>
        <v>3.4106051316484809E-13</v>
      </c>
      <c r="H774" s="293">
        <f t="shared" si="22"/>
        <v>0</v>
      </c>
      <c r="I774" s="329"/>
      <c r="J774" s="225"/>
      <c r="K774" s="263"/>
      <c r="L774" s="9"/>
      <c r="M774" s="9"/>
      <c r="N774" s="14"/>
      <c r="O774" s="14"/>
      <c r="P774" s="14"/>
      <c r="Q774" s="261"/>
    </row>
    <row r="775" spans="1:17" x14ac:dyDescent="0.2">
      <c r="A775" s="60"/>
      <c r="B775" s="164"/>
      <c r="C775" s="292"/>
      <c r="D775" s="293"/>
      <c r="E775" s="350"/>
      <c r="F775" s="295"/>
      <c r="G775" s="292">
        <f t="shared" si="22"/>
        <v>3.4106051316484809E-13</v>
      </c>
      <c r="H775" s="293">
        <f t="shared" si="22"/>
        <v>0</v>
      </c>
      <c r="I775" s="329"/>
      <c r="J775" s="225"/>
      <c r="K775" s="263"/>
      <c r="L775" s="9"/>
      <c r="M775" s="9"/>
      <c r="N775" s="14"/>
      <c r="O775" s="14"/>
      <c r="P775" s="14"/>
      <c r="Q775" s="261"/>
    </row>
    <row r="776" spans="1:17" x14ac:dyDescent="0.2">
      <c r="A776" s="60"/>
      <c r="B776" s="152"/>
      <c r="C776" s="292"/>
      <c r="D776" s="293"/>
      <c r="E776" s="350"/>
      <c r="F776" s="291"/>
      <c r="G776" s="292">
        <f t="shared" si="22"/>
        <v>3.4106051316484809E-13</v>
      </c>
      <c r="H776" s="293">
        <f t="shared" si="22"/>
        <v>0</v>
      </c>
      <c r="I776" s="329"/>
      <c r="J776" s="200"/>
      <c r="K776" s="60"/>
      <c r="L776" s="9"/>
      <c r="M776" s="9"/>
      <c r="N776" s="14"/>
      <c r="O776" s="14"/>
      <c r="P776" s="14"/>
      <c r="Q776" s="261"/>
    </row>
    <row r="777" spans="1:17" x14ac:dyDescent="0.2">
      <c r="A777" s="60"/>
      <c r="B777" s="152"/>
      <c r="C777" s="292"/>
      <c r="D777" s="293"/>
      <c r="E777" s="350"/>
      <c r="F777" s="291"/>
      <c r="G777" s="292">
        <f t="shared" si="22"/>
        <v>3.4106051316484809E-13</v>
      </c>
      <c r="H777" s="293">
        <f t="shared" si="22"/>
        <v>0</v>
      </c>
      <c r="I777" s="329"/>
      <c r="J777" s="200"/>
      <c r="K777" s="60"/>
      <c r="L777" s="9"/>
      <c r="M777" s="9"/>
      <c r="N777" s="14"/>
      <c r="O777" s="14"/>
      <c r="P777" s="14"/>
      <c r="Q777" s="261"/>
    </row>
    <row r="778" spans="1:17" x14ac:dyDescent="0.2">
      <c r="A778" s="60"/>
      <c r="B778" s="152"/>
      <c r="C778" s="292"/>
      <c r="D778" s="293"/>
      <c r="E778" s="350"/>
      <c r="F778" s="291"/>
      <c r="G778" s="292">
        <f t="shared" si="22"/>
        <v>3.4106051316484809E-13</v>
      </c>
      <c r="H778" s="293">
        <f t="shared" si="22"/>
        <v>0</v>
      </c>
      <c r="I778" s="343"/>
      <c r="J778" s="200"/>
      <c r="K778" s="60"/>
      <c r="L778" s="9"/>
      <c r="M778" s="9"/>
      <c r="N778" s="14"/>
      <c r="O778" s="14"/>
      <c r="P778" s="14"/>
      <c r="Q778" s="261"/>
    </row>
    <row r="779" spans="1:17" x14ac:dyDescent="0.2">
      <c r="A779" s="60"/>
      <c r="B779" s="152"/>
      <c r="C779" s="292"/>
      <c r="D779" s="293"/>
      <c r="E779" s="350"/>
      <c r="F779" s="291"/>
      <c r="G779" s="292">
        <f t="shared" ref="G779:H842" si="23">G778-E779+C779</f>
        <v>3.4106051316484809E-13</v>
      </c>
      <c r="H779" s="293">
        <f t="shared" si="23"/>
        <v>0</v>
      </c>
      <c r="I779" s="329"/>
      <c r="J779" s="200"/>
      <c r="K779" s="60"/>
      <c r="L779" s="9"/>
      <c r="M779" s="9"/>
      <c r="N779" s="14"/>
      <c r="O779" s="14"/>
      <c r="P779" s="14"/>
      <c r="Q779" s="261"/>
    </row>
    <row r="780" spans="1:17" x14ac:dyDescent="0.2">
      <c r="A780" s="60"/>
      <c r="B780" s="152"/>
      <c r="C780" s="292"/>
      <c r="D780" s="293"/>
      <c r="E780" s="350"/>
      <c r="F780" s="291"/>
      <c r="G780" s="292">
        <f t="shared" si="23"/>
        <v>3.4106051316484809E-13</v>
      </c>
      <c r="H780" s="293">
        <f t="shared" si="23"/>
        <v>0</v>
      </c>
      <c r="I780" s="329"/>
      <c r="J780" s="200"/>
      <c r="K780" s="60"/>
      <c r="L780" s="84"/>
      <c r="M780" s="9"/>
      <c r="N780" s="14"/>
      <c r="O780" s="14"/>
      <c r="P780" s="14"/>
      <c r="Q780" s="261"/>
    </row>
    <row r="781" spans="1:17" x14ac:dyDescent="0.2">
      <c r="A781" s="60"/>
      <c r="B781" s="152"/>
      <c r="C781" s="292"/>
      <c r="D781" s="293"/>
      <c r="E781" s="350"/>
      <c r="F781" s="291"/>
      <c r="G781" s="292">
        <f t="shared" si="23"/>
        <v>3.4106051316484809E-13</v>
      </c>
      <c r="H781" s="293">
        <f t="shared" si="23"/>
        <v>0</v>
      </c>
      <c r="I781" s="329"/>
      <c r="J781" s="200"/>
      <c r="K781" s="263"/>
      <c r="L781" s="9"/>
      <c r="M781" s="9"/>
      <c r="N781" s="14"/>
      <c r="O781" s="14"/>
      <c r="P781" s="14"/>
      <c r="Q781" s="261"/>
    </row>
    <row r="782" spans="1:17" x14ac:dyDescent="0.2">
      <c r="A782" s="60"/>
      <c r="B782" s="152"/>
      <c r="C782" s="292"/>
      <c r="D782" s="293"/>
      <c r="E782" s="350"/>
      <c r="F782" s="291"/>
      <c r="G782" s="292">
        <f t="shared" si="23"/>
        <v>3.4106051316484809E-13</v>
      </c>
      <c r="H782" s="293">
        <f t="shared" si="23"/>
        <v>0</v>
      </c>
      <c r="I782" s="329"/>
      <c r="J782" s="200"/>
      <c r="K782" s="263"/>
      <c r="L782" s="9"/>
      <c r="M782" s="9"/>
      <c r="N782" s="14"/>
      <c r="O782" s="14"/>
      <c r="P782" s="14"/>
      <c r="Q782" s="261"/>
    </row>
    <row r="783" spans="1:17" x14ac:dyDescent="0.2">
      <c r="A783" s="60"/>
      <c r="B783" s="152"/>
      <c r="C783" s="292"/>
      <c r="D783" s="293"/>
      <c r="E783" s="350"/>
      <c r="F783" s="291"/>
      <c r="G783" s="292">
        <f t="shared" si="23"/>
        <v>3.4106051316484809E-13</v>
      </c>
      <c r="H783" s="293">
        <f t="shared" si="23"/>
        <v>0</v>
      </c>
      <c r="I783" s="329"/>
      <c r="J783" s="200"/>
      <c r="K783" s="263"/>
      <c r="L783" s="9"/>
      <c r="M783" s="9"/>
      <c r="N783" s="14"/>
      <c r="O783" s="14"/>
      <c r="P783" s="14"/>
      <c r="Q783" s="261"/>
    </row>
    <row r="784" spans="1:17" x14ac:dyDescent="0.2">
      <c r="A784" s="60"/>
      <c r="B784" s="152"/>
      <c r="C784" s="292"/>
      <c r="D784" s="293"/>
      <c r="E784" s="350"/>
      <c r="F784" s="291"/>
      <c r="G784" s="292">
        <f t="shared" si="23"/>
        <v>3.4106051316484809E-13</v>
      </c>
      <c r="H784" s="293">
        <f t="shared" si="23"/>
        <v>0</v>
      </c>
      <c r="I784" s="329"/>
      <c r="J784" s="200"/>
      <c r="K784" s="263"/>
      <c r="L784" s="9"/>
      <c r="M784" s="9"/>
      <c r="N784" s="14"/>
      <c r="O784" s="14"/>
      <c r="P784" s="14"/>
      <c r="Q784" s="261"/>
    </row>
    <row r="785" spans="1:17" x14ac:dyDescent="0.2">
      <c r="A785" s="60"/>
      <c r="B785" s="152"/>
      <c r="C785" s="292"/>
      <c r="D785" s="293"/>
      <c r="E785" s="350"/>
      <c r="F785" s="291"/>
      <c r="G785" s="292">
        <f t="shared" si="23"/>
        <v>3.4106051316484809E-13</v>
      </c>
      <c r="H785" s="293">
        <f t="shared" si="23"/>
        <v>0</v>
      </c>
      <c r="I785" s="329"/>
      <c r="J785" s="200"/>
      <c r="K785" s="263"/>
      <c r="L785" s="9"/>
      <c r="M785" s="9"/>
      <c r="N785" s="14"/>
      <c r="O785" s="14"/>
      <c r="P785" s="14"/>
      <c r="Q785" s="261"/>
    </row>
    <row r="786" spans="1:17" x14ac:dyDescent="0.2">
      <c r="A786" s="60"/>
      <c r="B786" s="152"/>
      <c r="C786" s="292"/>
      <c r="D786" s="293"/>
      <c r="E786" s="350"/>
      <c r="F786" s="291"/>
      <c r="G786" s="292">
        <f t="shared" si="23"/>
        <v>3.4106051316484809E-13</v>
      </c>
      <c r="H786" s="293">
        <f t="shared" si="23"/>
        <v>0</v>
      </c>
      <c r="I786" s="329"/>
      <c r="J786" s="200"/>
      <c r="K786" s="263"/>
      <c r="L786" s="9"/>
      <c r="M786" s="9"/>
      <c r="N786" s="14"/>
      <c r="O786" s="14"/>
      <c r="P786" s="14"/>
      <c r="Q786" s="261"/>
    </row>
    <row r="787" spans="1:17" x14ac:dyDescent="0.2">
      <c r="A787" s="60"/>
      <c r="B787" s="152"/>
      <c r="C787" s="292"/>
      <c r="D787" s="293"/>
      <c r="E787" s="350"/>
      <c r="F787" s="291"/>
      <c r="G787" s="292">
        <f t="shared" si="23"/>
        <v>3.4106051316484809E-13</v>
      </c>
      <c r="H787" s="293">
        <f t="shared" si="23"/>
        <v>0</v>
      </c>
      <c r="I787" s="329"/>
      <c r="J787" s="200"/>
      <c r="K787" s="263"/>
      <c r="L787" s="9"/>
      <c r="M787" s="9"/>
      <c r="N787" s="14"/>
      <c r="O787" s="14"/>
      <c r="P787" s="14"/>
      <c r="Q787" s="261"/>
    </row>
    <row r="788" spans="1:17" x14ac:dyDescent="0.2">
      <c r="A788" s="60"/>
      <c r="B788" s="152"/>
      <c r="C788" s="292"/>
      <c r="D788" s="293"/>
      <c r="E788" s="350"/>
      <c r="F788" s="291"/>
      <c r="G788" s="292">
        <f t="shared" si="23"/>
        <v>3.4106051316484809E-13</v>
      </c>
      <c r="H788" s="293">
        <f t="shared" si="23"/>
        <v>0</v>
      </c>
      <c r="I788" s="329"/>
      <c r="J788" s="200"/>
      <c r="K788" s="263"/>
      <c r="L788" s="9"/>
      <c r="M788" s="9"/>
      <c r="N788" s="14"/>
      <c r="O788" s="14"/>
      <c r="P788" s="14"/>
      <c r="Q788" s="261"/>
    </row>
    <row r="789" spans="1:17" x14ac:dyDescent="0.2">
      <c r="A789" s="60"/>
      <c r="B789" s="152"/>
      <c r="C789" s="292"/>
      <c r="D789" s="293"/>
      <c r="E789" s="350"/>
      <c r="F789" s="291"/>
      <c r="G789" s="292">
        <f t="shared" si="23"/>
        <v>3.4106051316484809E-13</v>
      </c>
      <c r="H789" s="293">
        <f t="shared" si="23"/>
        <v>0</v>
      </c>
      <c r="I789" s="329"/>
      <c r="J789" s="200"/>
      <c r="K789" s="263"/>
      <c r="L789" s="9"/>
      <c r="M789" s="9"/>
      <c r="N789" s="14"/>
      <c r="O789" s="14"/>
      <c r="P789" s="14"/>
      <c r="Q789" s="261"/>
    </row>
    <row r="790" spans="1:17" x14ac:dyDescent="0.2">
      <c r="A790" s="60"/>
      <c r="B790" s="152"/>
      <c r="C790" s="292"/>
      <c r="D790" s="293"/>
      <c r="E790" s="350"/>
      <c r="F790" s="291"/>
      <c r="G790" s="292">
        <f t="shared" si="23"/>
        <v>3.4106051316484809E-13</v>
      </c>
      <c r="H790" s="293">
        <f t="shared" si="23"/>
        <v>0</v>
      </c>
      <c r="I790" s="329"/>
      <c r="J790" s="200"/>
      <c r="K790" s="263"/>
      <c r="L790" s="9"/>
      <c r="M790" s="9"/>
      <c r="N790" s="14"/>
      <c r="O790" s="14"/>
      <c r="P790" s="14"/>
      <c r="Q790" s="261"/>
    </row>
    <row r="791" spans="1:17" x14ac:dyDescent="0.2">
      <c r="A791" s="60"/>
      <c r="B791" s="152"/>
      <c r="C791" s="292"/>
      <c r="D791" s="293"/>
      <c r="E791" s="350"/>
      <c r="F791" s="291"/>
      <c r="G791" s="292">
        <f t="shared" si="23"/>
        <v>3.4106051316484809E-13</v>
      </c>
      <c r="H791" s="293">
        <f t="shared" si="23"/>
        <v>0</v>
      </c>
      <c r="I791" s="329"/>
      <c r="J791" s="200"/>
      <c r="K791" s="263"/>
      <c r="L791" s="9"/>
      <c r="M791" s="9"/>
      <c r="N791" s="14"/>
      <c r="O791" s="14"/>
      <c r="P791" s="14"/>
      <c r="Q791" s="261"/>
    </row>
    <row r="792" spans="1:17" x14ac:dyDescent="0.2">
      <c r="A792" s="60"/>
      <c r="B792" s="152"/>
      <c r="C792" s="292"/>
      <c r="D792" s="293"/>
      <c r="E792" s="350"/>
      <c r="F792" s="291"/>
      <c r="G792" s="292">
        <f t="shared" si="23"/>
        <v>3.4106051316484809E-13</v>
      </c>
      <c r="H792" s="293">
        <f t="shared" si="23"/>
        <v>0</v>
      </c>
      <c r="I792" s="329"/>
      <c r="J792" s="200"/>
      <c r="K792" s="263"/>
      <c r="L792" s="9"/>
      <c r="M792" s="9"/>
      <c r="N792" s="14"/>
      <c r="O792" s="14"/>
      <c r="P792" s="14"/>
      <c r="Q792" s="261"/>
    </row>
    <row r="793" spans="1:17" x14ac:dyDescent="0.2">
      <c r="A793" s="60"/>
      <c r="B793" s="152"/>
      <c r="C793" s="292"/>
      <c r="D793" s="293"/>
      <c r="E793" s="350"/>
      <c r="F793" s="291"/>
      <c r="G793" s="292">
        <f t="shared" si="23"/>
        <v>3.4106051316484809E-13</v>
      </c>
      <c r="H793" s="293">
        <f t="shared" si="23"/>
        <v>0</v>
      </c>
      <c r="I793" s="329"/>
      <c r="J793" s="200"/>
      <c r="K793" s="263"/>
      <c r="L793" s="9"/>
      <c r="M793" s="9"/>
      <c r="N793" s="14"/>
      <c r="O793" s="14"/>
      <c r="P793" s="14"/>
      <c r="Q793" s="261"/>
    </row>
    <row r="794" spans="1:17" x14ac:dyDescent="0.2">
      <c r="A794" s="60"/>
      <c r="B794" s="152"/>
      <c r="C794" s="292"/>
      <c r="D794" s="293"/>
      <c r="E794" s="350"/>
      <c r="F794" s="291"/>
      <c r="G794" s="292">
        <f t="shared" si="23"/>
        <v>3.4106051316484809E-13</v>
      </c>
      <c r="H794" s="293">
        <f t="shared" si="23"/>
        <v>0</v>
      </c>
      <c r="I794" s="329"/>
      <c r="J794" s="200"/>
      <c r="K794" s="263"/>
      <c r="L794" s="9"/>
      <c r="M794" s="9"/>
      <c r="N794" s="14"/>
      <c r="O794" s="14"/>
      <c r="P794" s="14"/>
      <c r="Q794" s="261"/>
    </row>
    <row r="795" spans="1:17" x14ac:dyDescent="0.2">
      <c r="A795" s="60"/>
      <c r="B795" s="152"/>
      <c r="C795" s="292"/>
      <c r="D795" s="293"/>
      <c r="E795" s="350"/>
      <c r="F795" s="291"/>
      <c r="G795" s="292">
        <f t="shared" si="23"/>
        <v>3.4106051316484809E-13</v>
      </c>
      <c r="H795" s="293">
        <f t="shared" si="23"/>
        <v>0</v>
      </c>
      <c r="I795" s="329"/>
      <c r="J795" s="200"/>
      <c r="K795" s="263"/>
      <c r="L795" s="9"/>
      <c r="M795" s="9"/>
      <c r="N795" s="14"/>
      <c r="O795" s="14"/>
      <c r="P795" s="14"/>
      <c r="Q795" s="261"/>
    </row>
    <row r="796" spans="1:17" x14ac:dyDescent="0.2">
      <c r="A796" s="60"/>
      <c r="B796" s="152"/>
      <c r="C796" s="292"/>
      <c r="D796" s="293"/>
      <c r="E796" s="379"/>
      <c r="F796" s="291"/>
      <c r="G796" s="292">
        <f t="shared" si="23"/>
        <v>3.4106051316484809E-13</v>
      </c>
      <c r="H796" s="293">
        <f t="shared" si="23"/>
        <v>0</v>
      </c>
      <c r="I796" s="329"/>
      <c r="J796" s="200"/>
      <c r="K796" s="84"/>
      <c r="L796" s="9"/>
      <c r="M796" s="9"/>
      <c r="N796" s="14"/>
      <c r="O796" s="14"/>
      <c r="P796" s="14"/>
      <c r="Q796" s="261"/>
    </row>
    <row r="797" spans="1:17" x14ac:dyDescent="0.2">
      <c r="A797" s="60"/>
      <c r="B797" s="152"/>
      <c r="C797" s="292"/>
      <c r="D797" s="293"/>
      <c r="E797" s="350"/>
      <c r="F797" s="291"/>
      <c r="G797" s="292">
        <f t="shared" si="23"/>
        <v>3.4106051316484809E-13</v>
      </c>
      <c r="H797" s="293">
        <f t="shared" si="23"/>
        <v>0</v>
      </c>
      <c r="I797" s="329"/>
      <c r="J797" s="200"/>
      <c r="K797" s="84"/>
      <c r="L797" s="9"/>
      <c r="M797" s="9"/>
      <c r="N797" s="14"/>
      <c r="O797" s="14"/>
      <c r="P797" s="14"/>
      <c r="Q797" s="261"/>
    </row>
    <row r="798" spans="1:17" x14ac:dyDescent="0.2">
      <c r="A798" s="60"/>
      <c r="B798" s="152"/>
      <c r="C798" s="292"/>
      <c r="D798" s="293"/>
      <c r="E798" s="350"/>
      <c r="F798" s="291"/>
      <c r="G798" s="292">
        <f t="shared" si="23"/>
        <v>3.4106051316484809E-13</v>
      </c>
      <c r="H798" s="293">
        <f t="shared" si="23"/>
        <v>0</v>
      </c>
      <c r="I798" s="329"/>
      <c r="J798" s="200"/>
      <c r="K798" s="84"/>
      <c r="L798" s="9"/>
      <c r="M798" s="9"/>
      <c r="N798" s="14"/>
      <c r="O798" s="14"/>
      <c r="P798" s="14"/>
      <c r="Q798" s="261"/>
    </row>
    <row r="799" spans="1:17" x14ac:dyDescent="0.2">
      <c r="A799" s="60"/>
      <c r="B799" s="152"/>
      <c r="C799" s="292"/>
      <c r="D799" s="293"/>
      <c r="E799" s="350"/>
      <c r="F799" s="291"/>
      <c r="G799" s="292">
        <f t="shared" si="23"/>
        <v>3.4106051316484809E-13</v>
      </c>
      <c r="H799" s="293">
        <f t="shared" si="23"/>
        <v>0</v>
      </c>
      <c r="I799" s="329"/>
      <c r="J799" s="200"/>
      <c r="K799" s="84"/>
      <c r="L799" s="9"/>
      <c r="M799" s="9"/>
      <c r="N799" s="14"/>
      <c r="O799" s="14"/>
      <c r="P799" s="14"/>
      <c r="Q799" s="261"/>
    </row>
    <row r="800" spans="1:17" x14ac:dyDescent="0.2">
      <c r="A800" s="60"/>
      <c r="B800" s="152"/>
      <c r="C800" s="292"/>
      <c r="D800" s="293"/>
      <c r="E800" s="350"/>
      <c r="F800" s="291"/>
      <c r="G800" s="292">
        <f t="shared" si="23"/>
        <v>3.4106051316484809E-13</v>
      </c>
      <c r="H800" s="293">
        <f t="shared" si="23"/>
        <v>0</v>
      </c>
      <c r="I800" s="329"/>
      <c r="J800" s="200"/>
      <c r="K800" s="84"/>
      <c r="L800" s="9"/>
      <c r="M800" s="9"/>
      <c r="N800" s="14"/>
      <c r="O800" s="14"/>
      <c r="P800" s="14"/>
      <c r="Q800" s="261"/>
    </row>
    <row r="801" spans="1:17" x14ac:dyDescent="0.2">
      <c r="A801" s="60"/>
      <c r="B801" s="152"/>
      <c r="C801" s="292"/>
      <c r="D801" s="293"/>
      <c r="E801" s="350"/>
      <c r="F801" s="291"/>
      <c r="G801" s="292">
        <f t="shared" si="23"/>
        <v>3.4106051316484809E-13</v>
      </c>
      <c r="H801" s="293">
        <f t="shared" si="23"/>
        <v>0</v>
      </c>
      <c r="I801" s="329"/>
      <c r="J801" s="200"/>
      <c r="K801" s="84"/>
      <c r="L801" s="9"/>
      <c r="M801" s="9"/>
      <c r="N801" s="14"/>
      <c r="O801" s="14"/>
      <c r="P801" s="14"/>
      <c r="Q801" s="261"/>
    </row>
    <row r="802" spans="1:17" x14ac:dyDescent="0.2">
      <c r="A802" s="60"/>
      <c r="B802" s="152"/>
      <c r="C802" s="292"/>
      <c r="D802" s="293"/>
      <c r="E802" s="350"/>
      <c r="F802" s="291"/>
      <c r="G802" s="292">
        <f t="shared" si="23"/>
        <v>3.4106051316484809E-13</v>
      </c>
      <c r="H802" s="293">
        <f t="shared" si="23"/>
        <v>0</v>
      </c>
      <c r="I802" s="329"/>
      <c r="J802" s="200"/>
      <c r="K802" s="84"/>
      <c r="L802" s="9"/>
      <c r="M802" s="9"/>
      <c r="N802" s="14"/>
      <c r="O802" s="14"/>
      <c r="P802" s="14"/>
      <c r="Q802" s="261"/>
    </row>
    <row r="803" spans="1:17" x14ac:dyDescent="0.2">
      <c r="A803" s="60"/>
      <c r="B803" s="152"/>
      <c r="C803" s="292"/>
      <c r="D803" s="293"/>
      <c r="E803" s="350"/>
      <c r="F803" s="291"/>
      <c r="G803" s="292">
        <f t="shared" si="23"/>
        <v>3.4106051316484809E-13</v>
      </c>
      <c r="H803" s="293">
        <f t="shared" si="23"/>
        <v>0</v>
      </c>
      <c r="I803" s="329"/>
      <c r="J803" s="200"/>
      <c r="K803" s="84"/>
      <c r="L803" s="9"/>
      <c r="M803" s="9"/>
      <c r="N803" s="14"/>
      <c r="O803" s="14"/>
      <c r="P803" s="14"/>
      <c r="Q803" s="261"/>
    </row>
    <row r="804" spans="1:17" x14ac:dyDescent="0.2">
      <c r="A804" s="60"/>
      <c r="B804" s="152"/>
      <c r="C804" s="292"/>
      <c r="D804" s="293"/>
      <c r="E804" s="350"/>
      <c r="F804" s="291"/>
      <c r="G804" s="292">
        <f t="shared" si="23"/>
        <v>3.4106051316484809E-13</v>
      </c>
      <c r="H804" s="293">
        <f t="shared" si="23"/>
        <v>0</v>
      </c>
      <c r="I804" s="329"/>
      <c r="J804" s="200"/>
      <c r="K804" s="84"/>
      <c r="L804" s="9"/>
      <c r="M804" s="9"/>
      <c r="N804" s="14"/>
      <c r="O804" s="14"/>
      <c r="P804" s="14"/>
      <c r="Q804" s="261"/>
    </row>
    <row r="805" spans="1:17" x14ac:dyDescent="0.2">
      <c r="A805" s="60"/>
      <c r="B805" s="152"/>
      <c r="C805" s="292"/>
      <c r="D805" s="293"/>
      <c r="E805" s="350"/>
      <c r="F805" s="291"/>
      <c r="G805" s="292">
        <f t="shared" si="23"/>
        <v>3.4106051316484809E-13</v>
      </c>
      <c r="H805" s="293">
        <f t="shared" si="23"/>
        <v>0</v>
      </c>
      <c r="I805" s="329"/>
      <c r="J805" s="200"/>
      <c r="K805" s="84"/>
      <c r="L805" s="9"/>
      <c r="M805" s="9"/>
      <c r="N805" s="14"/>
      <c r="O805" s="14"/>
      <c r="P805" s="14"/>
      <c r="Q805" s="261"/>
    </row>
    <row r="806" spans="1:17" x14ac:dyDescent="0.2">
      <c r="A806" s="60"/>
      <c r="B806" s="152"/>
      <c r="C806" s="292"/>
      <c r="D806" s="293"/>
      <c r="E806" s="350"/>
      <c r="F806" s="291"/>
      <c r="G806" s="292">
        <f t="shared" si="23"/>
        <v>3.4106051316484809E-13</v>
      </c>
      <c r="H806" s="293">
        <f t="shared" si="23"/>
        <v>0</v>
      </c>
      <c r="I806" s="329"/>
      <c r="J806" s="200"/>
      <c r="K806" s="84"/>
      <c r="L806" s="9"/>
      <c r="M806" s="9"/>
      <c r="N806" s="14"/>
      <c r="O806" s="14"/>
      <c r="P806" s="14"/>
      <c r="Q806" s="261"/>
    </row>
    <row r="807" spans="1:17" x14ac:dyDescent="0.2">
      <c r="A807" s="60"/>
      <c r="B807" s="152"/>
      <c r="C807" s="292"/>
      <c r="D807" s="293"/>
      <c r="E807" s="350"/>
      <c r="F807" s="291"/>
      <c r="G807" s="292">
        <f t="shared" si="23"/>
        <v>3.4106051316484809E-13</v>
      </c>
      <c r="H807" s="293">
        <f t="shared" si="23"/>
        <v>0</v>
      </c>
      <c r="I807" s="329"/>
      <c r="J807" s="200"/>
      <c r="K807" s="84"/>
      <c r="L807" s="9"/>
      <c r="M807" s="9"/>
      <c r="N807" s="14"/>
      <c r="O807" s="14"/>
      <c r="P807" s="14"/>
      <c r="Q807" s="261"/>
    </row>
    <row r="808" spans="1:17" x14ac:dyDescent="0.2">
      <c r="A808" s="60"/>
      <c r="B808" s="152"/>
      <c r="C808" s="292"/>
      <c r="D808" s="293"/>
      <c r="E808" s="350"/>
      <c r="F808" s="291"/>
      <c r="G808" s="292">
        <f t="shared" si="23"/>
        <v>3.4106051316484809E-13</v>
      </c>
      <c r="H808" s="293">
        <f t="shared" si="23"/>
        <v>0</v>
      </c>
      <c r="I808" s="329"/>
      <c r="J808" s="200"/>
      <c r="K808" s="84"/>
      <c r="L808" s="9"/>
      <c r="M808" s="9"/>
      <c r="N808" s="14"/>
      <c r="O808" s="14"/>
      <c r="P808" s="14"/>
      <c r="Q808" s="261"/>
    </row>
    <row r="809" spans="1:17" x14ac:dyDescent="0.2">
      <c r="A809" s="60"/>
      <c r="B809" s="152"/>
      <c r="C809" s="292"/>
      <c r="D809" s="293"/>
      <c r="E809" s="350"/>
      <c r="F809" s="291"/>
      <c r="G809" s="292">
        <f t="shared" si="23"/>
        <v>3.4106051316484809E-13</v>
      </c>
      <c r="H809" s="293">
        <f t="shared" si="23"/>
        <v>0</v>
      </c>
      <c r="I809" s="329"/>
      <c r="J809" s="200"/>
      <c r="K809" s="84"/>
      <c r="L809" s="9"/>
      <c r="M809" s="9"/>
      <c r="N809" s="14"/>
      <c r="O809" s="14"/>
      <c r="P809" s="14"/>
      <c r="Q809" s="261"/>
    </row>
    <row r="810" spans="1:17" x14ac:dyDescent="0.2">
      <c r="A810" s="60"/>
      <c r="B810" s="152"/>
      <c r="C810" s="292"/>
      <c r="D810" s="293"/>
      <c r="E810" s="350"/>
      <c r="F810" s="291"/>
      <c r="G810" s="292">
        <f t="shared" si="23"/>
        <v>3.4106051316484809E-13</v>
      </c>
      <c r="H810" s="293">
        <f t="shared" si="23"/>
        <v>0</v>
      </c>
      <c r="I810" s="329"/>
      <c r="J810" s="200"/>
      <c r="K810" s="84"/>
      <c r="L810" s="9"/>
      <c r="M810" s="9"/>
      <c r="N810" s="14"/>
      <c r="O810" s="14"/>
      <c r="P810" s="14"/>
      <c r="Q810" s="261"/>
    </row>
    <row r="811" spans="1:17" x14ac:dyDescent="0.2">
      <c r="A811" s="60"/>
      <c r="B811" s="152"/>
      <c r="C811" s="292"/>
      <c r="D811" s="293"/>
      <c r="E811" s="350"/>
      <c r="F811" s="291"/>
      <c r="G811" s="292">
        <f t="shared" si="23"/>
        <v>3.4106051316484809E-13</v>
      </c>
      <c r="H811" s="293">
        <f t="shared" si="23"/>
        <v>0</v>
      </c>
      <c r="I811" s="329"/>
      <c r="J811" s="200"/>
      <c r="K811" s="84"/>
      <c r="L811" s="9"/>
      <c r="M811" s="9"/>
      <c r="N811" s="14"/>
      <c r="O811" s="14"/>
      <c r="P811" s="14"/>
      <c r="Q811" s="261"/>
    </row>
    <row r="812" spans="1:17" x14ac:dyDescent="0.2">
      <c r="A812" s="60"/>
      <c r="B812" s="152"/>
      <c r="C812" s="292"/>
      <c r="D812" s="293"/>
      <c r="E812" s="350"/>
      <c r="F812" s="291"/>
      <c r="G812" s="292">
        <f t="shared" si="23"/>
        <v>3.4106051316484809E-13</v>
      </c>
      <c r="H812" s="293">
        <f t="shared" si="23"/>
        <v>0</v>
      </c>
      <c r="I812" s="329"/>
      <c r="J812" s="200"/>
      <c r="K812" s="84"/>
      <c r="L812" s="9"/>
      <c r="M812" s="9"/>
      <c r="N812" s="14"/>
      <c r="O812" s="14"/>
      <c r="P812" s="14"/>
      <c r="Q812" s="261"/>
    </row>
    <row r="813" spans="1:17" x14ac:dyDescent="0.2">
      <c r="A813" s="60"/>
      <c r="B813" s="152"/>
      <c r="C813" s="292"/>
      <c r="D813" s="293"/>
      <c r="E813" s="350"/>
      <c r="F813" s="291"/>
      <c r="G813" s="292">
        <f t="shared" si="23"/>
        <v>3.4106051316484809E-13</v>
      </c>
      <c r="H813" s="293">
        <f t="shared" si="23"/>
        <v>0</v>
      </c>
      <c r="I813" s="329"/>
      <c r="J813" s="200"/>
      <c r="K813" s="84"/>
      <c r="L813" s="9"/>
      <c r="M813" s="9"/>
      <c r="N813" s="14"/>
      <c r="O813" s="14"/>
      <c r="P813" s="14"/>
      <c r="Q813" s="261"/>
    </row>
    <row r="814" spans="1:17" x14ac:dyDescent="0.2">
      <c r="A814" s="60"/>
      <c r="B814" s="152"/>
      <c r="C814" s="292"/>
      <c r="D814" s="293"/>
      <c r="E814" s="350"/>
      <c r="F814" s="291"/>
      <c r="G814" s="292">
        <f t="shared" si="23"/>
        <v>3.4106051316484809E-13</v>
      </c>
      <c r="H814" s="293">
        <f t="shared" si="23"/>
        <v>0</v>
      </c>
      <c r="I814" s="329"/>
      <c r="J814" s="200"/>
      <c r="K814" s="84"/>
      <c r="L814" s="9"/>
      <c r="M814" s="9"/>
      <c r="N814" s="14"/>
      <c r="O814" s="14"/>
      <c r="P814" s="14"/>
      <c r="Q814" s="261"/>
    </row>
    <row r="815" spans="1:17" x14ac:dyDescent="0.2">
      <c r="A815" s="60"/>
      <c r="B815" s="152"/>
      <c r="C815" s="292"/>
      <c r="D815" s="293"/>
      <c r="E815" s="350"/>
      <c r="F815" s="291"/>
      <c r="G815" s="292">
        <f t="shared" si="23"/>
        <v>3.4106051316484809E-13</v>
      </c>
      <c r="H815" s="293">
        <f t="shared" si="23"/>
        <v>0</v>
      </c>
      <c r="I815" s="329"/>
      <c r="J815" s="200"/>
      <c r="K815" s="84"/>
      <c r="L815" s="9"/>
      <c r="M815" s="9"/>
      <c r="N815" s="14"/>
      <c r="O815" s="14"/>
      <c r="P815" s="14"/>
      <c r="Q815" s="261"/>
    </row>
    <row r="816" spans="1:17" x14ac:dyDescent="0.2">
      <c r="A816" s="60"/>
      <c r="B816" s="152"/>
      <c r="C816" s="292"/>
      <c r="D816" s="293"/>
      <c r="E816" s="350"/>
      <c r="F816" s="291"/>
      <c r="G816" s="292">
        <f t="shared" si="23"/>
        <v>3.4106051316484809E-13</v>
      </c>
      <c r="H816" s="293">
        <f t="shared" si="23"/>
        <v>0</v>
      </c>
      <c r="I816" s="329"/>
      <c r="J816" s="200"/>
      <c r="K816" s="84"/>
      <c r="L816" s="9"/>
      <c r="M816" s="9"/>
      <c r="N816" s="14"/>
      <c r="O816" s="14"/>
      <c r="P816" s="14"/>
      <c r="Q816" s="261"/>
    </row>
    <row r="817" spans="1:17" x14ac:dyDescent="0.2">
      <c r="A817" s="60"/>
      <c r="B817" s="152"/>
      <c r="C817" s="292"/>
      <c r="D817" s="293"/>
      <c r="E817" s="350"/>
      <c r="F817" s="291"/>
      <c r="G817" s="292">
        <f t="shared" si="23"/>
        <v>3.4106051316484809E-13</v>
      </c>
      <c r="H817" s="293">
        <f t="shared" si="23"/>
        <v>0</v>
      </c>
      <c r="I817" s="329"/>
      <c r="J817" s="200"/>
      <c r="K817" s="84"/>
      <c r="L817" s="9"/>
      <c r="M817" s="9"/>
      <c r="N817" s="14"/>
      <c r="O817" s="14"/>
      <c r="P817" s="14"/>
      <c r="Q817" s="261"/>
    </row>
    <row r="818" spans="1:17" x14ac:dyDescent="0.2">
      <c r="A818" s="60"/>
      <c r="B818" s="152"/>
      <c r="C818" s="292"/>
      <c r="D818" s="293"/>
      <c r="E818" s="350"/>
      <c r="F818" s="291"/>
      <c r="G818" s="292">
        <f t="shared" si="23"/>
        <v>3.4106051316484809E-13</v>
      </c>
      <c r="H818" s="293">
        <f t="shared" si="23"/>
        <v>0</v>
      </c>
      <c r="I818" s="329"/>
      <c r="J818" s="200"/>
      <c r="K818" s="84"/>
      <c r="L818" s="9"/>
      <c r="M818" s="9"/>
      <c r="N818" s="14"/>
      <c r="O818" s="14"/>
      <c r="P818" s="14"/>
      <c r="Q818" s="261"/>
    </row>
    <row r="819" spans="1:17" x14ac:dyDescent="0.2">
      <c r="A819" s="60"/>
      <c r="B819" s="152"/>
      <c r="C819" s="292"/>
      <c r="D819" s="293"/>
      <c r="E819" s="350"/>
      <c r="F819" s="291"/>
      <c r="G819" s="292">
        <f t="shared" si="23"/>
        <v>3.4106051316484809E-13</v>
      </c>
      <c r="H819" s="293">
        <f t="shared" si="23"/>
        <v>0</v>
      </c>
      <c r="I819" s="329"/>
      <c r="J819" s="200"/>
      <c r="K819" s="84"/>
      <c r="L819" s="9"/>
      <c r="M819" s="9"/>
      <c r="N819" s="14"/>
      <c r="O819" s="14"/>
      <c r="P819" s="14"/>
      <c r="Q819" s="261"/>
    </row>
    <row r="820" spans="1:17" x14ac:dyDescent="0.2">
      <c r="A820" s="60"/>
      <c r="B820" s="152"/>
      <c r="C820" s="292"/>
      <c r="D820" s="293"/>
      <c r="E820" s="350"/>
      <c r="F820" s="291"/>
      <c r="G820" s="292">
        <f t="shared" si="23"/>
        <v>3.4106051316484809E-13</v>
      </c>
      <c r="H820" s="293">
        <f t="shared" si="23"/>
        <v>0</v>
      </c>
      <c r="I820" s="329"/>
      <c r="J820" s="200"/>
      <c r="K820" s="84"/>
      <c r="L820" s="9"/>
      <c r="M820" s="9"/>
      <c r="N820" s="14"/>
      <c r="O820" s="14"/>
      <c r="P820" s="14"/>
      <c r="Q820" s="261"/>
    </row>
    <row r="821" spans="1:17" x14ac:dyDescent="0.2">
      <c r="A821" s="60"/>
      <c r="B821" s="152"/>
      <c r="C821" s="292"/>
      <c r="D821" s="293"/>
      <c r="E821" s="305"/>
      <c r="F821" s="291"/>
      <c r="G821" s="292">
        <f t="shared" si="23"/>
        <v>3.4106051316484809E-13</v>
      </c>
      <c r="H821" s="293">
        <f t="shared" si="23"/>
        <v>0</v>
      </c>
      <c r="I821" s="329"/>
      <c r="J821" s="200"/>
      <c r="K821" s="84"/>
      <c r="L821" s="9"/>
      <c r="M821" s="9"/>
      <c r="N821" s="14"/>
      <c r="O821" s="14"/>
      <c r="P821" s="14"/>
      <c r="Q821" s="261"/>
    </row>
    <row r="822" spans="1:17" x14ac:dyDescent="0.2">
      <c r="A822" s="60"/>
      <c r="B822" s="152"/>
      <c r="C822" s="292"/>
      <c r="D822" s="293"/>
      <c r="E822" s="305"/>
      <c r="F822" s="291"/>
      <c r="G822" s="292">
        <f t="shared" si="23"/>
        <v>3.4106051316484809E-13</v>
      </c>
      <c r="H822" s="293">
        <f t="shared" si="23"/>
        <v>0</v>
      </c>
      <c r="I822" s="343"/>
      <c r="J822" s="200"/>
      <c r="K822" s="42"/>
      <c r="L822" s="9"/>
      <c r="M822" s="9"/>
      <c r="N822" s="14"/>
      <c r="O822" s="14"/>
      <c r="P822" s="14"/>
      <c r="Q822" s="261"/>
    </row>
    <row r="823" spans="1:17" x14ac:dyDescent="0.2">
      <c r="A823" s="60"/>
      <c r="B823" s="152"/>
      <c r="C823" s="292"/>
      <c r="D823" s="293"/>
      <c r="E823" s="305"/>
      <c r="F823" s="291"/>
      <c r="G823" s="292">
        <f t="shared" si="23"/>
        <v>3.4106051316484809E-13</v>
      </c>
      <c r="H823" s="293">
        <f t="shared" si="23"/>
        <v>0</v>
      </c>
      <c r="I823" s="329"/>
      <c r="J823" s="200"/>
      <c r="K823" s="84"/>
      <c r="L823" s="9"/>
      <c r="M823" s="9"/>
      <c r="N823" s="14"/>
      <c r="O823" s="14"/>
      <c r="P823" s="14"/>
      <c r="Q823" s="261"/>
    </row>
    <row r="824" spans="1:17" x14ac:dyDescent="0.2">
      <c r="A824" s="60"/>
      <c r="B824" s="152"/>
      <c r="C824" s="292"/>
      <c r="D824" s="293"/>
      <c r="E824" s="305"/>
      <c r="F824" s="291"/>
      <c r="G824" s="292">
        <f t="shared" si="23"/>
        <v>3.4106051316484809E-13</v>
      </c>
      <c r="H824" s="293">
        <f t="shared" si="23"/>
        <v>0</v>
      </c>
      <c r="I824" s="329"/>
      <c r="J824" s="200"/>
      <c r="K824" s="84"/>
      <c r="L824" s="9"/>
      <c r="M824" s="9"/>
      <c r="N824" s="14"/>
      <c r="O824" s="14"/>
      <c r="P824" s="14"/>
      <c r="Q824" s="261"/>
    </row>
    <row r="825" spans="1:17" x14ac:dyDescent="0.2">
      <c r="A825" s="60"/>
      <c r="B825" s="152"/>
      <c r="C825" s="292"/>
      <c r="D825" s="293"/>
      <c r="E825" s="305"/>
      <c r="F825" s="291"/>
      <c r="G825" s="292">
        <f t="shared" si="23"/>
        <v>3.4106051316484809E-13</v>
      </c>
      <c r="H825" s="293">
        <f t="shared" si="23"/>
        <v>0</v>
      </c>
      <c r="I825" s="329"/>
      <c r="J825" s="200"/>
      <c r="K825" s="84"/>
      <c r="L825" s="9"/>
      <c r="M825" s="9"/>
      <c r="N825" s="14"/>
      <c r="O825" s="14"/>
      <c r="P825" s="14"/>
      <c r="Q825" s="261"/>
    </row>
    <row r="826" spans="1:17" x14ac:dyDescent="0.2">
      <c r="A826" s="60"/>
      <c r="B826" s="152"/>
      <c r="C826" s="286"/>
      <c r="D826" s="293"/>
      <c r="E826" s="305"/>
      <c r="F826" s="291"/>
      <c r="G826" s="292">
        <f t="shared" si="23"/>
        <v>3.4106051316484809E-13</v>
      </c>
      <c r="H826" s="293">
        <f t="shared" si="23"/>
        <v>0</v>
      </c>
      <c r="I826" s="329"/>
      <c r="J826" s="200"/>
      <c r="K826" s="84"/>
      <c r="L826" s="9"/>
      <c r="M826" s="9"/>
      <c r="N826" s="14"/>
      <c r="O826" s="14"/>
      <c r="P826" s="14"/>
      <c r="Q826" s="261"/>
    </row>
    <row r="827" spans="1:17" x14ac:dyDescent="0.2">
      <c r="A827" s="60"/>
      <c r="B827" s="152"/>
      <c r="C827" s="286"/>
      <c r="D827" s="293"/>
      <c r="E827" s="305"/>
      <c r="F827" s="291"/>
      <c r="G827" s="292">
        <f t="shared" si="23"/>
        <v>3.4106051316484809E-13</v>
      </c>
      <c r="H827" s="293">
        <f t="shared" si="23"/>
        <v>0</v>
      </c>
      <c r="I827" s="329"/>
      <c r="J827" s="200"/>
      <c r="K827" s="84"/>
      <c r="L827" s="9"/>
      <c r="M827" s="9"/>
      <c r="N827" s="14"/>
      <c r="O827" s="14"/>
      <c r="P827" s="14"/>
      <c r="Q827" s="261"/>
    </row>
    <row r="828" spans="1:17" x14ac:dyDescent="0.2">
      <c r="A828" s="60"/>
      <c r="B828" s="152"/>
      <c r="C828" s="292"/>
      <c r="D828" s="293"/>
      <c r="E828" s="305"/>
      <c r="F828" s="291"/>
      <c r="G828" s="292">
        <f t="shared" si="23"/>
        <v>3.4106051316484809E-13</v>
      </c>
      <c r="H828" s="293">
        <f t="shared" si="23"/>
        <v>0</v>
      </c>
      <c r="I828" s="329"/>
      <c r="J828" s="200"/>
      <c r="K828" s="84"/>
      <c r="L828" s="9"/>
      <c r="M828" s="9"/>
      <c r="N828" s="14"/>
      <c r="O828" s="14"/>
      <c r="P828" s="14"/>
      <c r="Q828" s="261"/>
    </row>
    <row r="829" spans="1:17" x14ac:dyDescent="0.2">
      <c r="A829" s="60"/>
      <c r="B829" s="152"/>
      <c r="C829" s="292"/>
      <c r="D829" s="293"/>
      <c r="E829" s="305"/>
      <c r="F829" s="291"/>
      <c r="G829" s="292">
        <f t="shared" si="23"/>
        <v>3.4106051316484809E-13</v>
      </c>
      <c r="H829" s="293">
        <f t="shared" si="23"/>
        <v>0</v>
      </c>
      <c r="I829" s="329"/>
      <c r="J829" s="200"/>
      <c r="K829" s="84"/>
      <c r="L829" s="9"/>
      <c r="M829" s="9"/>
      <c r="N829" s="14"/>
      <c r="O829" s="14"/>
      <c r="P829" s="14"/>
      <c r="Q829" s="261"/>
    </row>
    <row r="830" spans="1:17" x14ac:dyDescent="0.2">
      <c r="A830" s="60"/>
      <c r="B830" s="152"/>
      <c r="C830" s="292"/>
      <c r="D830" s="293"/>
      <c r="E830" s="305"/>
      <c r="F830" s="291"/>
      <c r="G830" s="292">
        <f t="shared" si="23"/>
        <v>3.4106051316484809E-13</v>
      </c>
      <c r="H830" s="293">
        <f t="shared" si="23"/>
        <v>0</v>
      </c>
      <c r="I830" s="329"/>
      <c r="J830" s="200"/>
      <c r="K830" s="84"/>
      <c r="L830" s="9"/>
      <c r="M830" s="9"/>
      <c r="N830" s="14"/>
      <c r="O830" s="14"/>
      <c r="P830" s="14"/>
      <c r="Q830" s="261"/>
    </row>
    <row r="831" spans="1:17" x14ac:dyDescent="0.2">
      <c r="A831" s="60"/>
      <c r="B831" s="152"/>
      <c r="C831" s="292"/>
      <c r="D831" s="293"/>
      <c r="E831" s="305"/>
      <c r="F831" s="291"/>
      <c r="G831" s="292">
        <f t="shared" si="23"/>
        <v>3.4106051316484809E-13</v>
      </c>
      <c r="H831" s="293">
        <f t="shared" si="23"/>
        <v>0</v>
      </c>
      <c r="I831" s="329"/>
      <c r="J831" s="200"/>
      <c r="K831" s="84"/>
      <c r="L831" s="9"/>
      <c r="M831" s="9"/>
      <c r="N831" s="14"/>
      <c r="O831" s="14"/>
      <c r="P831" s="14"/>
      <c r="Q831" s="261"/>
    </row>
    <row r="832" spans="1:17" x14ac:dyDescent="0.2">
      <c r="A832" s="60"/>
      <c r="B832" s="152"/>
      <c r="C832" s="292"/>
      <c r="D832" s="293"/>
      <c r="E832" s="305"/>
      <c r="F832" s="291"/>
      <c r="G832" s="292">
        <f t="shared" si="23"/>
        <v>3.4106051316484809E-13</v>
      </c>
      <c r="H832" s="293">
        <f t="shared" si="23"/>
        <v>0</v>
      </c>
      <c r="I832" s="329"/>
      <c r="J832" s="200"/>
      <c r="K832" s="84"/>
      <c r="L832" s="9"/>
      <c r="M832" s="9"/>
      <c r="N832" s="14"/>
      <c r="O832" s="14"/>
      <c r="P832" s="14"/>
      <c r="Q832" s="261"/>
    </row>
    <row r="833" spans="1:17" x14ac:dyDescent="0.2">
      <c r="A833" s="60"/>
      <c r="B833" s="152"/>
      <c r="C833" s="292"/>
      <c r="D833" s="293"/>
      <c r="E833" s="305"/>
      <c r="F833" s="291"/>
      <c r="G833" s="292">
        <f t="shared" si="23"/>
        <v>3.4106051316484809E-13</v>
      </c>
      <c r="H833" s="293">
        <f t="shared" si="23"/>
        <v>0</v>
      </c>
      <c r="I833" s="329"/>
      <c r="J833" s="200"/>
      <c r="K833" s="84"/>
      <c r="L833" s="9"/>
      <c r="M833" s="9"/>
      <c r="N833" s="14"/>
      <c r="O833" s="14"/>
      <c r="P833" s="14"/>
      <c r="Q833" s="261"/>
    </row>
    <row r="834" spans="1:17" x14ac:dyDescent="0.2">
      <c r="A834" s="60"/>
      <c r="B834" s="152"/>
      <c r="C834" s="292"/>
      <c r="D834" s="293"/>
      <c r="E834" s="305"/>
      <c r="F834" s="291"/>
      <c r="G834" s="292">
        <f t="shared" si="23"/>
        <v>3.4106051316484809E-13</v>
      </c>
      <c r="H834" s="293">
        <f t="shared" si="23"/>
        <v>0</v>
      </c>
      <c r="I834" s="329"/>
      <c r="J834" s="200"/>
      <c r="K834" s="84"/>
      <c r="L834" s="9"/>
      <c r="M834" s="9"/>
      <c r="N834" s="14"/>
      <c r="O834" s="14"/>
      <c r="P834" s="14"/>
      <c r="Q834" s="261"/>
    </row>
    <row r="835" spans="1:17" x14ac:dyDescent="0.2">
      <c r="A835" s="60"/>
      <c r="B835" s="152"/>
      <c r="C835" s="292"/>
      <c r="D835" s="293"/>
      <c r="E835" s="305"/>
      <c r="F835" s="291"/>
      <c r="G835" s="292">
        <f t="shared" si="23"/>
        <v>3.4106051316484809E-13</v>
      </c>
      <c r="H835" s="293">
        <f t="shared" si="23"/>
        <v>0</v>
      </c>
      <c r="I835" s="329"/>
      <c r="J835" s="200"/>
      <c r="K835" s="84"/>
      <c r="L835" s="9"/>
      <c r="M835" s="9"/>
      <c r="N835" s="14"/>
      <c r="O835" s="14"/>
      <c r="P835" s="14"/>
      <c r="Q835" s="261"/>
    </row>
    <row r="836" spans="1:17" x14ac:dyDescent="0.2">
      <c r="A836" s="60"/>
      <c r="B836" s="152"/>
      <c r="C836" s="292"/>
      <c r="D836" s="293"/>
      <c r="E836" s="305"/>
      <c r="F836" s="291"/>
      <c r="G836" s="292">
        <f t="shared" si="23"/>
        <v>3.4106051316484809E-13</v>
      </c>
      <c r="H836" s="293">
        <f t="shared" si="23"/>
        <v>0</v>
      </c>
      <c r="I836" s="329"/>
      <c r="J836" s="200"/>
      <c r="K836" s="84"/>
      <c r="L836" s="9"/>
      <c r="M836" s="9"/>
      <c r="N836" s="14"/>
      <c r="O836" s="14"/>
      <c r="P836" s="14"/>
      <c r="Q836" s="261"/>
    </row>
    <row r="837" spans="1:17" x14ac:dyDescent="0.2">
      <c r="A837" s="60"/>
      <c r="B837" s="152"/>
      <c r="C837" s="292"/>
      <c r="D837" s="293"/>
      <c r="E837" s="305"/>
      <c r="F837" s="291"/>
      <c r="G837" s="292">
        <f t="shared" si="23"/>
        <v>3.4106051316484809E-13</v>
      </c>
      <c r="H837" s="293">
        <f t="shared" si="23"/>
        <v>0</v>
      </c>
      <c r="I837" s="329"/>
      <c r="J837" s="200"/>
      <c r="K837" s="84"/>
      <c r="L837" s="9"/>
      <c r="M837" s="9"/>
      <c r="N837" s="14"/>
      <c r="O837" s="14"/>
      <c r="P837" s="14"/>
      <c r="Q837" s="261"/>
    </row>
    <row r="838" spans="1:17" x14ac:dyDescent="0.2">
      <c r="A838" s="60"/>
      <c r="B838" s="152"/>
      <c r="C838" s="292"/>
      <c r="D838" s="293"/>
      <c r="E838" s="305"/>
      <c r="F838" s="291"/>
      <c r="G838" s="292">
        <f t="shared" si="23"/>
        <v>3.4106051316484809E-13</v>
      </c>
      <c r="H838" s="293">
        <f t="shared" si="23"/>
        <v>0</v>
      </c>
      <c r="I838" s="329"/>
      <c r="J838" s="200"/>
      <c r="K838" s="84"/>
      <c r="L838" s="9"/>
      <c r="M838" s="9"/>
      <c r="N838" s="14"/>
      <c r="O838" s="14"/>
      <c r="P838" s="14"/>
      <c r="Q838" s="261"/>
    </row>
    <row r="839" spans="1:17" x14ac:dyDescent="0.2">
      <c r="A839" s="60"/>
      <c r="B839" s="152"/>
      <c r="C839" s="292"/>
      <c r="D839" s="293"/>
      <c r="E839" s="305"/>
      <c r="F839" s="291"/>
      <c r="G839" s="292">
        <f t="shared" si="23"/>
        <v>3.4106051316484809E-13</v>
      </c>
      <c r="H839" s="293">
        <f t="shared" si="23"/>
        <v>0</v>
      </c>
      <c r="I839" s="329"/>
      <c r="J839" s="200"/>
      <c r="K839" s="84"/>
      <c r="L839" s="9"/>
      <c r="M839" s="9"/>
      <c r="N839" s="14"/>
      <c r="O839" s="14"/>
      <c r="P839" s="14"/>
      <c r="Q839" s="261"/>
    </row>
    <row r="840" spans="1:17" x14ac:dyDescent="0.2">
      <c r="A840" s="60"/>
      <c r="B840" s="152"/>
      <c r="C840" s="286"/>
      <c r="D840" s="293"/>
      <c r="E840" s="305"/>
      <c r="F840" s="291"/>
      <c r="G840" s="292">
        <f t="shared" si="23"/>
        <v>3.4106051316484809E-13</v>
      </c>
      <c r="H840" s="293">
        <f t="shared" si="23"/>
        <v>0</v>
      </c>
      <c r="I840" s="329"/>
      <c r="J840" s="200"/>
      <c r="K840" s="84"/>
      <c r="L840" s="9"/>
      <c r="M840" s="9"/>
      <c r="N840" s="14"/>
      <c r="O840" s="14"/>
      <c r="P840" s="14"/>
      <c r="Q840" s="261"/>
    </row>
    <row r="841" spans="1:17" x14ac:dyDescent="0.2">
      <c r="A841" s="60"/>
      <c r="B841" s="152"/>
      <c r="C841" s="292"/>
      <c r="D841" s="293"/>
      <c r="E841" s="305"/>
      <c r="F841" s="291"/>
      <c r="G841" s="292">
        <f t="shared" si="23"/>
        <v>3.4106051316484809E-13</v>
      </c>
      <c r="H841" s="293">
        <f t="shared" si="23"/>
        <v>0</v>
      </c>
      <c r="I841" s="329"/>
      <c r="J841" s="200"/>
      <c r="K841" s="84"/>
      <c r="L841" s="9"/>
      <c r="M841" s="9"/>
      <c r="N841" s="14"/>
      <c r="O841" s="14"/>
      <c r="P841" s="14"/>
      <c r="Q841" s="261"/>
    </row>
    <row r="842" spans="1:17" x14ac:dyDescent="0.2">
      <c r="A842" s="60"/>
      <c r="B842" s="152"/>
      <c r="C842" s="292"/>
      <c r="D842" s="293"/>
      <c r="E842" s="305"/>
      <c r="F842" s="291"/>
      <c r="G842" s="292">
        <f t="shared" si="23"/>
        <v>3.4106051316484809E-13</v>
      </c>
      <c r="H842" s="293">
        <f t="shared" si="23"/>
        <v>0</v>
      </c>
      <c r="I842" s="329"/>
      <c r="J842" s="200"/>
      <c r="K842" s="84"/>
      <c r="L842" s="9"/>
      <c r="M842" s="9"/>
      <c r="N842" s="14"/>
      <c r="O842" s="14"/>
      <c r="P842" s="14"/>
      <c r="Q842" s="261"/>
    </row>
    <row r="843" spans="1:17" x14ac:dyDescent="0.2">
      <c r="A843" s="60"/>
      <c r="B843" s="152"/>
      <c r="C843" s="292"/>
      <c r="D843" s="293"/>
      <c r="E843" s="305"/>
      <c r="F843" s="291"/>
      <c r="G843" s="292">
        <f t="shared" ref="G843:H906" si="24">G842-E843+C843</f>
        <v>3.4106051316484809E-13</v>
      </c>
      <c r="H843" s="293">
        <f t="shared" si="24"/>
        <v>0</v>
      </c>
      <c r="I843" s="343"/>
      <c r="J843" s="200"/>
      <c r="K843" s="9"/>
      <c r="L843" s="9"/>
      <c r="M843" s="9"/>
      <c r="N843" s="14"/>
      <c r="O843" s="14"/>
      <c r="P843" s="14"/>
      <c r="Q843" s="261"/>
    </row>
    <row r="844" spans="1:17" x14ac:dyDescent="0.2">
      <c r="A844" s="60"/>
      <c r="B844" s="152"/>
      <c r="C844" s="286"/>
      <c r="D844" s="293"/>
      <c r="E844" s="305"/>
      <c r="F844" s="291"/>
      <c r="G844" s="292">
        <f t="shared" si="24"/>
        <v>3.4106051316484809E-13</v>
      </c>
      <c r="H844" s="293">
        <f t="shared" si="24"/>
        <v>0</v>
      </c>
      <c r="I844" s="329"/>
      <c r="J844" s="200"/>
      <c r="K844" s="84"/>
      <c r="L844" s="9"/>
      <c r="M844" s="9"/>
      <c r="N844" s="14"/>
      <c r="O844" s="14"/>
      <c r="P844" s="14"/>
      <c r="Q844" s="261"/>
    </row>
    <row r="845" spans="1:17" x14ac:dyDescent="0.2">
      <c r="A845" s="60"/>
      <c r="B845" s="152"/>
      <c r="C845" s="286"/>
      <c r="D845" s="293"/>
      <c r="E845" s="305"/>
      <c r="F845" s="291"/>
      <c r="G845" s="292">
        <f t="shared" si="24"/>
        <v>3.4106051316484809E-13</v>
      </c>
      <c r="H845" s="293">
        <f t="shared" si="24"/>
        <v>0</v>
      </c>
      <c r="I845" s="329"/>
      <c r="J845" s="200"/>
      <c r="K845" s="84"/>
      <c r="L845" s="9"/>
      <c r="M845" s="9"/>
      <c r="N845" s="14"/>
      <c r="O845" s="14"/>
      <c r="P845" s="14"/>
      <c r="Q845" s="261"/>
    </row>
    <row r="846" spans="1:17" x14ac:dyDescent="0.2">
      <c r="A846" s="60"/>
      <c r="B846" s="152"/>
      <c r="C846" s="292"/>
      <c r="D846" s="293"/>
      <c r="E846" s="305"/>
      <c r="F846" s="291"/>
      <c r="G846" s="292">
        <f t="shared" si="24"/>
        <v>3.4106051316484809E-13</v>
      </c>
      <c r="H846" s="293">
        <f t="shared" si="24"/>
        <v>0</v>
      </c>
      <c r="I846" s="329"/>
      <c r="J846" s="200"/>
      <c r="K846" s="84"/>
      <c r="L846" s="9"/>
      <c r="M846" s="9"/>
      <c r="N846" s="14"/>
      <c r="O846" s="14"/>
      <c r="P846" s="14"/>
      <c r="Q846" s="261"/>
    </row>
    <row r="847" spans="1:17" x14ac:dyDescent="0.2">
      <c r="A847" s="60"/>
      <c r="B847" s="152"/>
      <c r="C847" s="292"/>
      <c r="D847" s="293"/>
      <c r="E847" s="305"/>
      <c r="F847" s="291"/>
      <c r="G847" s="292">
        <f t="shared" si="24"/>
        <v>3.4106051316484809E-13</v>
      </c>
      <c r="H847" s="293">
        <f t="shared" si="24"/>
        <v>0</v>
      </c>
      <c r="I847" s="329"/>
      <c r="J847" s="200"/>
      <c r="K847" s="84"/>
      <c r="L847" s="9"/>
      <c r="M847" s="9"/>
      <c r="N847" s="14"/>
      <c r="O847" s="14"/>
      <c r="P847" s="14"/>
      <c r="Q847" s="261"/>
    </row>
    <row r="848" spans="1:17" x14ac:dyDescent="0.2">
      <c r="A848" s="60"/>
      <c r="B848" s="152"/>
      <c r="C848" s="292"/>
      <c r="D848" s="293"/>
      <c r="E848" s="305"/>
      <c r="F848" s="291"/>
      <c r="G848" s="292">
        <f t="shared" si="24"/>
        <v>3.4106051316484809E-13</v>
      </c>
      <c r="H848" s="293">
        <f t="shared" si="24"/>
        <v>0</v>
      </c>
      <c r="I848" s="329"/>
      <c r="J848" s="200"/>
      <c r="K848" s="84"/>
      <c r="L848" s="9"/>
      <c r="M848" s="9"/>
      <c r="N848" s="14"/>
      <c r="O848" s="14"/>
      <c r="P848" s="14"/>
      <c r="Q848" s="261"/>
    </row>
    <row r="849" spans="1:17" x14ac:dyDescent="0.2">
      <c r="A849" s="60"/>
      <c r="B849" s="152"/>
      <c r="C849" s="292"/>
      <c r="D849" s="293"/>
      <c r="E849" s="305"/>
      <c r="F849" s="291"/>
      <c r="G849" s="292">
        <f t="shared" si="24"/>
        <v>3.4106051316484809E-13</v>
      </c>
      <c r="H849" s="293">
        <f t="shared" si="24"/>
        <v>0</v>
      </c>
      <c r="I849" s="329"/>
      <c r="J849" s="200"/>
      <c r="K849" s="84"/>
      <c r="L849" s="9"/>
      <c r="M849" s="9"/>
      <c r="N849" s="14"/>
      <c r="O849" s="14"/>
      <c r="P849" s="14"/>
      <c r="Q849" s="261"/>
    </row>
    <row r="850" spans="1:17" x14ac:dyDescent="0.2">
      <c r="A850" s="60"/>
      <c r="B850" s="152"/>
      <c r="C850" s="292"/>
      <c r="D850" s="293"/>
      <c r="E850" s="305"/>
      <c r="F850" s="291"/>
      <c r="G850" s="292">
        <f t="shared" si="24"/>
        <v>3.4106051316484809E-13</v>
      </c>
      <c r="H850" s="293">
        <f t="shared" si="24"/>
        <v>0</v>
      </c>
      <c r="I850" s="329"/>
      <c r="J850" s="200"/>
      <c r="K850" s="84"/>
      <c r="L850" s="9"/>
      <c r="M850" s="9"/>
      <c r="N850" s="14"/>
      <c r="O850" s="14"/>
      <c r="P850" s="14"/>
      <c r="Q850" s="261"/>
    </row>
    <row r="851" spans="1:17" x14ac:dyDescent="0.2">
      <c r="A851" s="60"/>
      <c r="B851" s="152"/>
      <c r="C851" s="292"/>
      <c r="D851" s="293"/>
      <c r="E851" s="305"/>
      <c r="F851" s="291"/>
      <c r="G851" s="292">
        <f t="shared" si="24"/>
        <v>3.4106051316484809E-13</v>
      </c>
      <c r="H851" s="293">
        <f t="shared" si="24"/>
        <v>0</v>
      </c>
      <c r="I851" s="329"/>
      <c r="J851" s="200"/>
      <c r="K851" s="84"/>
      <c r="L851" s="9"/>
      <c r="M851" s="9"/>
      <c r="N851" s="14"/>
      <c r="O851" s="14"/>
      <c r="P851" s="14"/>
      <c r="Q851" s="261"/>
    </row>
    <row r="852" spans="1:17" x14ac:dyDescent="0.2">
      <c r="A852" s="60"/>
      <c r="B852" s="152"/>
      <c r="C852" s="292"/>
      <c r="D852" s="293"/>
      <c r="E852" s="305"/>
      <c r="F852" s="291"/>
      <c r="G852" s="292">
        <f t="shared" si="24"/>
        <v>3.4106051316484809E-13</v>
      </c>
      <c r="H852" s="293">
        <f t="shared" si="24"/>
        <v>0</v>
      </c>
      <c r="I852" s="329"/>
      <c r="J852" s="200"/>
      <c r="K852" s="84"/>
      <c r="L852" s="9"/>
      <c r="M852" s="9"/>
      <c r="N852" s="14"/>
      <c r="O852" s="14"/>
      <c r="P852" s="14"/>
      <c r="Q852" s="261"/>
    </row>
    <row r="853" spans="1:17" x14ac:dyDescent="0.2">
      <c r="A853" s="60"/>
      <c r="B853" s="152"/>
      <c r="C853" s="286"/>
      <c r="D853" s="293"/>
      <c r="E853" s="305"/>
      <c r="F853" s="291"/>
      <c r="G853" s="292">
        <f t="shared" si="24"/>
        <v>3.4106051316484809E-13</v>
      </c>
      <c r="H853" s="293">
        <f t="shared" si="24"/>
        <v>0</v>
      </c>
      <c r="I853" s="329"/>
      <c r="J853" s="200"/>
      <c r="K853" s="84"/>
      <c r="L853" s="9"/>
      <c r="M853" s="9"/>
      <c r="N853" s="14"/>
      <c r="O853" s="14"/>
      <c r="P853" s="14"/>
      <c r="Q853" s="261"/>
    </row>
    <row r="854" spans="1:17" x14ac:dyDescent="0.2">
      <c r="A854" s="60"/>
      <c r="B854" s="152"/>
      <c r="C854" s="292"/>
      <c r="D854" s="293"/>
      <c r="E854" s="305"/>
      <c r="F854" s="291"/>
      <c r="G854" s="292">
        <f t="shared" si="24"/>
        <v>3.4106051316484809E-13</v>
      </c>
      <c r="H854" s="293">
        <f t="shared" si="24"/>
        <v>0</v>
      </c>
      <c r="I854" s="329"/>
      <c r="J854" s="200"/>
      <c r="K854" s="84"/>
      <c r="L854" s="9"/>
      <c r="M854" s="9"/>
      <c r="N854" s="14"/>
      <c r="O854" s="14"/>
      <c r="P854" s="14"/>
      <c r="Q854" s="261"/>
    </row>
    <row r="855" spans="1:17" x14ac:dyDescent="0.2">
      <c r="A855" s="60"/>
      <c r="B855" s="152"/>
      <c r="C855" s="292"/>
      <c r="D855" s="293"/>
      <c r="E855" s="305"/>
      <c r="F855" s="291"/>
      <c r="G855" s="292">
        <f t="shared" si="24"/>
        <v>3.4106051316484809E-13</v>
      </c>
      <c r="H855" s="293">
        <f t="shared" si="24"/>
        <v>0</v>
      </c>
      <c r="I855" s="329"/>
      <c r="J855" s="200"/>
      <c r="K855" s="84"/>
      <c r="L855" s="9"/>
      <c r="M855" s="9"/>
      <c r="N855" s="14"/>
      <c r="O855" s="14"/>
      <c r="P855" s="14"/>
      <c r="Q855" s="261"/>
    </row>
    <row r="856" spans="1:17" x14ac:dyDescent="0.2">
      <c r="A856" s="60"/>
      <c r="B856" s="152"/>
      <c r="C856" s="292"/>
      <c r="D856" s="293"/>
      <c r="E856" s="305"/>
      <c r="F856" s="291"/>
      <c r="G856" s="292">
        <f t="shared" si="24"/>
        <v>3.4106051316484809E-13</v>
      </c>
      <c r="H856" s="293">
        <f t="shared" si="24"/>
        <v>0</v>
      </c>
      <c r="I856" s="329"/>
      <c r="J856" s="200"/>
      <c r="K856" s="84"/>
      <c r="L856" s="9"/>
      <c r="M856" s="9"/>
      <c r="N856" s="14"/>
      <c r="O856" s="14"/>
      <c r="P856" s="14"/>
      <c r="Q856" s="261"/>
    </row>
    <row r="857" spans="1:17" x14ac:dyDescent="0.2">
      <c r="A857" s="60"/>
      <c r="B857" s="152"/>
      <c r="C857" s="292"/>
      <c r="D857" s="293"/>
      <c r="E857" s="305"/>
      <c r="F857" s="291"/>
      <c r="G857" s="292">
        <f t="shared" si="24"/>
        <v>3.4106051316484809E-13</v>
      </c>
      <c r="H857" s="293">
        <f t="shared" si="24"/>
        <v>0</v>
      </c>
      <c r="I857" s="329"/>
      <c r="J857" s="200"/>
      <c r="K857" s="84"/>
      <c r="L857" s="9"/>
      <c r="M857" s="9"/>
      <c r="N857" s="14"/>
      <c r="O857" s="14"/>
      <c r="P857" s="14"/>
      <c r="Q857" s="261"/>
    </row>
    <row r="858" spans="1:17" x14ac:dyDescent="0.2">
      <c r="A858" s="60"/>
      <c r="B858" s="152"/>
      <c r="C858" s="292"/>
      <c r="D858" s="293"/>
      <c r="E858" s="305"/>
      <c r="F858" s="291"/>
      <c r="G858" s="292">
        <f t="shared" si="24"/>
        <v>3.4106051316484809E-13</v>
      </c>
      <c r="H858" s="293">
        <f t="shared" si="24"/>
        <v>0</v>
      </c>
      <c r="I858" s="329"/>
      <c r="J858" s="200"/>
      <c r="K858" s="84"/>
      <c r="L858" s="9"/>
      <c r="M858" s="9"/>
      <c r="N858" s="14"/>
      <c r="O858" s="14"/>
      <c r="P858" s="14"/>
      <c r="Q858" s="261"/>
    </row>
    <row r="859" spans="1:17" x14ac:dyDescent="0.2">
      <c r="A859" s="60"/>
      <c r="B859" s="152"/>
      <c r="C859" s="286"/>
      <c r="D859" s="293"/>
      <c r="E859" s="305"/>
      <c r="F859" s="291"/>
      <c r="G859" s="292">
        <f t="shared" si="24"/>
        <v>3.4106051316484809E-13</v>
      </c>
      <c r="H859" s="293">
        <f t="shared" si="24"/>
        <v>0</v>
      </c>
      <c r="I859" s="329"/>
      <c r="J859" s="200"/>
      <c r="K859" s="84"/>
      <c r="L859" s="9"/>
      <c r="M859" s="9"/>
      <c r="N859" s="14"/>
      <c r="O859" s="14"/>
      <c r="P859" s="14"/>
      <c r="Q859" s="261"/>
    </row>
    <row r="860" spans="1:17" x14ac:dyDescent="0.2">
      <c r="A860" s="60"/>
      <c r="B860" s="152"/>
      <c r="C860" s="286"/>
      <c r="D860" s="293"/>
      <c r="E860" s="305"/>
      <c r="F860" s="291"/>
      <c r="G860" s="292">
        <f t="shared" si="24"/>
        <v>3.4106051316484809E-13</v>
      </c>
      <c r="H860" s="293">
        <f t="shared" si="24"/>
        <v>0</v>
      </c>
      <c r="I860" s="329"/>
      <c r="J860" s="200"/>
      <c r="K860" s="84"/>
      <c r="L860" s="9"/>
      <c r="M860" s="9"/>
      <c r="N860" s="14"/>
      <c r="O860" s="14"/>
      <c r="P860" s="14"/>
      <c r="Q860" s="261"/>
    </row>
    <row r="861" spans="1:17" x14ac:dyDescent="0.2">
      <c r="A861" s="60"/>
      <c r="B861" s="152"/>
      <c r="C861" s="292"/>
      <c r="D861" s="293"/>
      <c r="E861" s="305"/>
      <c r="F861" s="291"/>
      <c r="G861" s="292">
        <f t="shared" si="24"/>
        <v>3.4106051316484809E-13</v>
      </c>
      <c r="H861" s="293">
        <f t="shared" si="24"/>
        <v>0</v>
      </c>
      <c r="I861" s="329"/>
      <c r="J861" s="200"/>
      <c r="K861" s="84"/>
      <c r="L861" s="9"/>
      <c r="M861" s="9"/>
      <c r="N861" s="14"/>
      <c r="O861" s="14"/>
      <c r="P861" s="14"/>
      <c r="Q861" s="261"/>
    </row>
    <row r="862" spans="1:17" x14ac:dyDescent="0.2">
      <c r="A862" s="60"/>
      <c r="B862" s="152"/>
      <c r="C862" s="292"/>
      <c r="D862" s="293"/>
      <c r="E862" s="305"/>
      <c r="F862" s="291"/>
      <c r="G862" s="292">
        <f t="shared" si="24"/>
        <v>3.4106051316484809E-13</v>
      </c>
      <c r="H862" s="293">
        <f t="shared" si="24"/>
        <v>0</v>
      </c>
      <c r="I862" s="329"/>
      <c r="J862" s="200"/>
      <c r="K862" s="84"/>
      <c r="L862" s="9"/>
      <c r="M862" s="9"/>
      <c r="N862" s="14"/>
      <c r="O862" s="14"/>
      <c r="P862" s="14"/>
      <c r="Q862" s="261"/>
    </row>
    <row r="863" spans="1:17" x14ac:dyDescent="0.2">
      <c r="A863" s="60"/>
      <c r="B863" s="152"/>
      <c r="C863" s="292"/>
      <c r="D863" s="293"/>
      <c r="E863" s="305"/>
      <c r="F863" s="291"/>
      <c r="G863" s="292">
        <f t="shared" si="24"/>
        <v>3.4106051316484809E-13</v>
      </c>
      <c r="H863" s="293">
        <f t="shared" si="24"/>
        <v>0</v>
      </c>
      <c r="I863" s="329"/>
      <c r="J863" s="200"/>
      <c r="K863" s="84"/>
      <c r="L863" s="9"/>
      <c r="M863" s="9"/>
      <c r="N863" s="14"/>
      <c r="O863" s="14"/>
      <c r="P863" s="14"/>
      <c r="Q863" s="261"/>
    </row>
    <row r="864" spans="1:17" x14ac:dyDescent="0.2">
      <c r="A864" s="60"/>
      <c r="B864" s="152"/>
      <c r="C864" s="292"/>
      <c r="D864" s="293"/>
      <c r="E864" s="305"/>
      <c r="F864" s="291"/>
      <c r="G864" s="292">
        <f t="shared" si="24"/>
        <v>3.4106051316484809E-13</v>
      </c>
      <c r="H864" s="293">
        <f t="shared" si="24"/>
        <v>0</v>
      </c>
      <c r="I864" s="343"/>
      <c r="J864" s="200"/>
      <c r="K864" s="9"/>
      <c r="L864" s="9"/>
      <c r="M864" s="9"/>
      <c r="N864" s="14"/>
      <c r="O864" s="14"/>
      <c r="P864" s="14"/>
      <c r="Q864" s="261"/>
    </row>
    <row r="865" spans="1:17" x14ac:dyDescent="0.2">
      <c r="A865" s="60"/>
      <c r="B865" s="152"/>
      <c r="C865" s="292"/>
      <c r="D865" s="293"/>
      <c r="E865" s="305"/>
      <c r="F865" s="291"/>
      <c r="G865" s="292">
        <f t="shared" si="24"/>
        <v>3.4106051316484809E-13</v>
      </c>
      <c r="H865" s="293">
        <f t="shared" si="24"/>
        <v>0</v>
      </c>
      <c r="I865" s="329"/>
      <c r="J865" s="200"/>
      <c r="K865" s="84"/>
      <c r="L865" s="9"/>
      <c r="M865" s="9"/>
      <c r="N865" s="14"/>
      <c r="O865" s="14"/>
      <c r="P865" s="14"/>
      <c r="Q865" s="261"/>
    </row>
    <row r="866" spans="1:17" x14ac:dyDescent="0.2">
      <c r="A866" s="60"/>
      <c r="B866" s="152"/>
      <c r="C866" s="292"/>
      <c r="D866" s="293"/>
      <c r="E866" s="305"/>
      <c r="F866" s="291"/>
      <c r="G866" s="292">
        <f t="shared" si="24"/>
        <v>3.4106051316484809E-13</v>
      </c>
      <c r="H866" s="293">
        <f t="shared" si="24"/>
        <v>0</v>
      </c>
      <c r="I866" s="329"/>
      <c r="J866" s="200"/>
      <c r="K866" s="84"/>
      <c r="L866" s="9"/>
      <c r="M866" s="9"/>
      <c r="N866" s="14"/>
      <c r="O866" s="14"/>
      <c r="P866" s="14"/>
      <c r="Q866" s="261"/>
    </row>
    <row r="867" spans="1:17" x14ac:dyDescent="0.2">
      <c r="A867" s="60"/>
      <c r="B867" s="152"/>
      <c r="C867" s="286"/>
      <c r="D867" s="293"/>
      <c r="E867" s="305"/>
      <c r="F867" s="291"/>
      <c r="G867" s="292">
        <f t="shared" si="24"/>
        <v>3.4106051316484809E-13</v>
      </c>
      <c r="H867" s="293">
        <f t="shared" si="24"/>
        <v>0</v>
      </c>
      <c r="I867" s="329"/>
      <c r="J867" s="200"/>
      <c r="K867" s="84"/>
      <c r="L867" s="9"/>
      <c r="M867" s="9"/>
      <c r="N867" s="14"/>
      <c r="O867" s="14"/>
      <c r="P867" s="14"/>
      <c r="Q867" s="261"/>
    </row>
    <row r="868" spans="1:17" x14ac:dyDescent="0.2">
      <c r="A868" s="60"/>
      <c r="B868" s="152"/>
      <c r="C868" s="286"/>
      <c r="D868" s="293"/>
      <c r="E868" s="305"/>
      <c r="F868" s="291"/>
      <c r="G868" s="292">
        <f t="shared" si="24"/>
        <v>3.4106051316484809E-13</v>
      </c>
      <c r="H868" s="293">
        <f t="shared" si="24"/>
        <v>0</v>
      </c>
      <c r="I868" s="329"/>
      <c r="J868" s="200"/>
      <c r="K868" s="84"/>
      <c r="L868" s="9"/>
      <c r="M868" s="9"/>
      <c r="N868" s="14"/>
      <c r="O868" s="14"/>
      <c r="P868" s="14"/>
      <c r="Q868" s="261"/>
    </row>
    <row r="869" spans="1:17" x14ac:dyDescent="0.2">
      <c r="A869" s="60"/>
      <c r="B869" s="152"/>
      <c r="C869" s="292"/>
      <c r="D869" s="293"/>
      <c r="E869" s="305"/>
      <c r="F869" s="291"/>
      <c r="G869" s="292">
        <f t="shared" si="24"/>
        <v>3.4106051316484809E-13</v>
      </c>
      <c r="H869" s="293">
        <f t="shared" si="24"/>
        <v>0</v>
      </c>
      <c r="I869" s="329"/>
      <c r="J869" s="200"/>
      <c r="K869" s="84"/>
      <c r="L869" s="9"/>
      <c r="M869" s="9"/>
      <c r="N869" s="14"/>
      <c r="O869" s="14"/>
      <c r="P869" s="14"/>
      <c r="Q869" s="261"/>
    </row>
    <row r="870" spans="1:17" x14ac:dyDescent="0.2">
      <c r="A870" s="60"/>
      <c r="B870" s="152"/>
      <c r="C870" s="292"/>
      <c r="D870" s="293"/>
      <c r="E870" s="305"/>
      <c r="F870" s="291"/>
      <c r="G870" s="292">
        <f t="shared" si="24"/>
        <v>3.4106051316484809E-13</v>
      </c>
      <c r="H870" s="293">
        <f t="shared" si="24"/>
        <v>0</v>
      </c>
      <c r="I870" s="329"/>
      <c r="J870" s="200"/>
      <c r="K870" s="84"/>
      <c r="L870" s="9"/>
      <c r="M870" s="9"/>
      <c r="N870" s="14"/>
      <c r="O870" s="14"/>
      <c r="P870" s="14"/>
      <c r="Q870" s="261"/>
    </row>
    <row r="871" spans="1:17" x14ac:dyDescent="0.2">
      <c r="A871" s="60"/>
      <c r="B871" s="152"/>
      <c r="C871" s="292"/>
      <c r="D871" s="293"/>
      <c r="E871" s="305"/>
      <c r="F871" s="291"/>
      <c r="G871" s="292">
        <f t="shared" si="24"/>
        <v>3.4106051316484809E-13</v>
      </c>
      <c r="H871" s="293">
        <f t="shared" si="24"/>
        <v>0</v>
      </c>
      <c r="I871" s="329"/>
      <c r="J871" s="200"/>
      <c r="K871" s="84"/>
      <c r="L871" s="9"/>
      <c r="M871" s="9"/>
      <c r="N871" s="14"/>
      <c r="O871" s="14"/>
      <c r="P871" s="14"/>
      <c r="Q871" s="261"/>
    </row>
    <row r="872" spans="1:17" x14ac:dyDescent="0.2">
      <c r="A872" s="60"/>
      <c r="B872" s="152"/>
      <c r="C872" s="292"/>
      <c r="D872" s="293"/>
      <c r="E872" s="305"/>
      <c r="F872" s="291"/>
      <c r="G872" s="292">
        <f t="shared" si="24"/>
        <v>3.4106051316484809E-13</v>
      </c>
      <c r="H872" s="293">
        <f t="shared" si="24"/>
        <v>0</v>
      </c>
      <c r="I872" s="329"/>
      <c r="J872" s="200"/>
      <c r="K872" s="84"/>
      <c r="L872" s="9"/>
      <c r="M872" s="9"/>
      <c r="N872" s="14"/>
      <c r="O872" s="14"/>
      <c r="P872" s="14"/>
      <c r="Q872" s="261"/>
    </row>
    <row r="873" spans="1:17" x14ac:dyDescent="0.2">
      <c r="A873" s="60"/>
      <c r="B873" s="152"/>
      <c r="C873" s="292"/>
      <c r="D873" s="293"/>
      <c r="E873" s="305"/>
      <c r="F873" s="291"/>
      <c r="G873" s="292">
        <f t="shared" si="24"/>
        <v>3.4106051316484809E-13</v>
      </c>
      <c r="H873" s="293">
        <f t="shared" si="24"/>
        <v>0</v>
      </c>
      <c r="I873" s="329"/>
      <c r="J873" s="200"/>
      <c r="K873" s="84"/>
      <c r="L873" s="9"/>
      <c r="M873" s="9"/>
      <c r="N873" s="14"/>
      <c r="O873" s="14"/>
      <c r="P873" s="14"/>
      <c r="Q873" s="261"/>
    </row>
    <row r="874" spans="1:17" x14ac:dyDescent="0.2">
      <c r="A874" s="60"/>
      <c r="B874" s="152"/>
      <c r="C874" s="292"/>
      <c r="D874" s="293"/>
      <c r="E874" s="305"/>
      <c r="F874" s="291"/>
      <c r="G874" s="292">
        <f t="shared" si="24"/>
        <v>3.4106051316484809E-13</v>
      </c>
      <c r="H874" s="293">
        <f t="shared" si="24"/>
        <v>0</v>
      </c>
      <c r="I874" s="329"/>
      <c r="J874" s="200"/>
      <c r="K874" s="84"/>
      <c r="L874" s="9"/>
      <c r="M874" s="9"/>
      <c r="N874" s="14"/>
      <c r="O874" s="14"/>
      <c r="P874" s="14"/>
      <c r="Q874" s="261"/>
    </row>
    <row r="875" spans="1:17" x14ac:dyDescent="0.2">
      <c r="A875" s="60"/>
      <c r="B875" s="152"/>
      <c r="C875" s="292"/>
      <c r="D875" s="293"/>
      <c r="E875" s="305"/>
      <c r="F875" s="291"/>
      <c r="G875" s="292">
        <f t="shared" si="24"/>
        <v>3.4106051316484809E-13</v>
      </c>
      <c r="H875" s="293">
        <f t="shared" si="24"/>
        <v>0</v>
      </c>
      <c r="I875" s="329"/>
      <c r="J875" s="200"/>
      <c r="K875" s="84"/>
      <c r="L875" s="9"/>
      <c r="M875" s="9"/>
      <c r="N875" s="14"/>
      <c r="O875" s="14"/>
      <c r="P875" s="14"/>
      <c r="Q875" s="261"/>
    </row>
    <row r="876" spans="1:17" x14ac:dyDescent="0.2">
      <c r="A876" s="60"/>
      <c r="B876" s="152"/>
      <c r="C876" s="292"/>
      <c r="D876" s="293"/>
      <c r="E876" s="305"/>
      <c r="F876" s="291"/>
      <c r="G876" s="292">
        <f t="shared" si="24"/>
        <v>3.4106051316484809E-13</v>
      </c>
      <c r="H876" s="293">
        <f t="shared" si="24"/>
        <v>0</v>
      </c>
      <c r="I876" s="329"/>
      <c r="J876" s="200"/>
      <c r="K876" s="84"/>
      <c r="L876" s="9"/>
      <c r="M876" s="9"/>
      <c r="N876" s="14"/>
      <c r="O876" s="14"/>
      <c r="P876" s="14"/>
      <c r="Q876" s="261"/>
    </row>
    <row r="877" spans="1:17" x14ac:dyDescent="0.2">
      <c r="A877" s="60"/>
      <c r="B877" s="152"/>
      <c r="C877" s="292"/>
      <c r="D877" s="293"/>
      <c r="E877" s="305"/>
      <c r="F877" s="291"/>
      <c r="G877" s="292">
        <f t="shared" si="24"/>
        <v>3.4106051316484809E-13</v>
      </c>
      <c r="H877" s="293">
        <f t="shared" si="24"/>
        <v>0</v>
      </c>
      <c r="I877" s="329"/>
      <c r="J877" s="200"/>
      <c r="K877" s="84"/>
      <c r="L877" s="9"/>
      <c r="M877" s="9"/>
      <c r="N877" s="14"/>
      <c r="O877" s="14"/>
      <c r="P877" s="14"/>
      <c r="Q877" s="261"/>
    </row>
    <row r="878" spans="1:17" x14ac:dyDescent="0.2">
      <c r="A878" s="60"/>
      <c r="B878" s="152"/>
      <c r="C878" s="286"/>
      <c r="D878" s="293"/>
      <c r="E878" s="305"/>
      <c r="F878" s="291"/>
      <c r="G878" s="292">
        <f t="shared" si="24"/>
        <v>3.4106051316484809E-13</v>
      </c>
      <c r="H878" s="293">
        <f t="shared" si="24"/>
        <v>0</v>
      </c>
      <c r="I878" s="329"/>
      <c r="J878" s="200"/>
      <c r="K878" s="84"/>
      <c r="L878" s="9"/>
      <c r="M878" s="9"/>
      <c r="N878" s="14"/>
      <c r="O878" s="14"/>
      <c r="P878" s="14"/>
      <c r="Q878" s="261"/>
    </row>
    <row r="879" spans="1:17" x14ac:dyDescent="0.2">
      <c r="A879" s="60"/>
      <c r="B879" s="152"/>
      <c r="C879" s="292"/>
      <c r="D879" s="293"/>
      <c r="E879" s="305"/>
      <c r="F879" s="291"/>
      <c r="G879" s="292">
        <f t="shared" si="24"/>
        <v>3.4106051316484809E-13</v>
      </c>
      <c r="H879" s="293">
        <f t="shared" si="24"/>
        <v>0</v>
      </c>
      <c r="I879" s="329"/>
      <c r="J879" s="200"/>
      <c r="K879" s="84"/>
      <c r="L879" s="9"/>
      <c r="M879" s="9"/>
      <c r="N879" s="14"/>
      <c r="O879" s="14"/>
      <c r="P879" s="14"/>
      <c r="Q879" s="261"/>
    </row>
    <row r="880" spans="1:17" x14ac:dyDescent="0.2">
      <c r="A880" s="60"/>
      <c r="B880" s="152"/>
      <c r="C880" s="292"/>
      <c r="D880" s="293"/>
      <c r="E880" s="305"/>
      <c r="F880" s="291"/>
      <c r="G880" s="292">
        <f t="shared" si="24"/>
        <v>3.4106051316484809E-13</v>
      </c>
      <c r="H880" s="293">
        <f t="shared" si="24"/>
        <v>0</v>
      </c>
      <c r="I880" s="329"/>
      <c r="J880" s="200"/>
      <c r="K880" s="84"/>
      <c r="L880" s="9"/>
      <c r="M880" s="9"/>
      <c r="N880" s="14"/>
      <c r="O880" s="14"/>
      <c r="P880" s="14"/>
      <c r="Q880" s="261"/>
    </row>
    <row r="881" spans="1:17" x14ac:dyDescent="0.2">
      <c r="A881" s="60"/>
      <c r="B881" s="152"/>
      <c r="C881" s="292"/>
      <c r="D881" s="293"/>
      <c r="E881" s="305"/>
      <c r="F881" s="291"/>
      <c r="G881" s="292">
        <f t="shared" si="24"/>
        <v>3.4106051316484809E-13</v>
      </c>
      <c r="H881" s="293">
        <f t="shared" si="24"/>
        <v>0</v>
      </c>
      <c r="I881" s="329"/>
      <c r="J881" s="200"/>
      <c r="K881" s="84"/>
      <c r="L881" s="9"/>
      <c r="M881" s="9"/>
      <c r="N881" s="14"/>
      <c r="O881" s="14"/>
      <c r="P881" s="14"/>
      <c r="Q881" s="261"/>
    </row>
    <row r="882" spans="1:17" x14ac:dyDescent="0.2">
      <c r="A882" s="60"/>
      <c r="B882" s="152"/>
      <c r="C882" s="292"/>
      <c r="D882" s="293"/>
      <c r="E882" s="305"/>
      <c r="F882" s="291"/>
      <c r="G882" s="292">
        <f t="shared" si="24"/>
        <v>3.4106051316484809E-13</v>
      </c>
      <c r="H882" s="293">
        <f t="shared" si="24"/>
        <v>0</v>
      </c>
      <c r="I882" s="329"/>
      <c r="J882" s="200"/>
      <c r="K882" s="84"/>
      <c r="L882" s="9"/>
      <c r="M882" s="9"/>
      <c r="N882" s="14"/>
      <c r="O882" s="14"/>
      <c r="P882" s="14"/>
      <c r="Q882" s="261"/>
    </row>
    <row r="883" spans="1:17" x14ac:dyDescent="0.2">
      <c r="A883" s="60"/>
      <c r="B883" s="152"/>
      <c r="C883" s="292"/>
      <c r="D883" s="293"/>
      <c r="E883" s="305"/>
      <c r="F883" s="291"/>
      <c r="G883" s="292">
        <f t="shared" si="24"/>
        <v>3.4106051316484809E-13</v>
      </c>
      <c r="H883" s="293">
        <f t="shared" si="24"/>
        <v>0</v>
      </c>
      <c r="I883" s="329"/>
      <c r="J883" s="200"/>
      <c r="K883" s="84"/>
      <c r="L883" s="9"/>
      <c r="M883" s="9"/>
      <c r="N883" s="14"/>
      <c r="O883" s="14"/>
      <c r="P883" s="14"/>
      <c r="Q883" s="261"/>
    </row>
    <row r="884" spans="1:17" x14ac:dyDescent="0.2">
      <c r="A884" s="60"/>
      <c r="B884" s="152"/>
      <c r="C884" s="292"/>
      <c r="D884" s="293"/>
      <c r="E884" s="305"/>
      <c r="F884" s="291"/>
      <c r="G884" s="292">
        <f t="shared" si="24"/>
        <v>3.4106051316484809E-13</v>
      </c>
      <c r="H884" s="293">
        <f t="shared" si="24"/>
        <v>0</v>
      </c>
      <c r="I884" s="329"/>
      <c r="J884" s="200"/>
      <c r="K884" s="84"/>
      <c r="L884" s="9"/>
      <c r="M884" s="9"/>
      <c r="N884" s="14"/>
      <c r="O884" s="14"/>
      <c r="P884" s="14"/>
      <c r="Q884" s="261"/>
    </row>
    <row r="885" spans="1:17" x14ac:dyDescent="0.2">
      <c r="A885" s="60"/>
      <c r="B885" s="152"/>
      <c r="C885" s="286"/>
      <c r="D885" s="293"/>
      <c r="E885" s="305"/>
      <c r="F885" s="291"/>
      <c r="G885" s="292">
        <f t="shared" si="24"/>
        <v>3.4106051316484809E-13</v>
      </c>
      <c r="H885" s="293">
        <f t="shared" si="24"/>
        <v>0</v>
      </c>
      <c r="I885" s="329"/>
      <c r="J885" s="200"/>
      <c r="K885" s="84"/>
      <c r="L885" s="9"/>
      <c r="M885" s="9"/>
      <c r="N885" s="14"/>
      <c r="O885" s="14"/>
      <c r="P885" s="14"/>
      <c r="Q885" s="261"/>
    </row>
    <row r="886" spans="1:17" x14ac:dyDescent="0.2">
      <c r="A886" s="60"/>
      <c r="B886" s="152"/>
      <c r="C886" s="292"/>
      <c r="D886" s="293"/>
      <c r="E886" s="305"/>
      <c r="F886" s="291"/>
      <c r="G886" s="292">
        <f t="shared" si="24"/>
        <v>3.4106051316484809E-13</v>
      </c>
      <c r="H886" s="293">
        <f t="shared" si="24"/>
        <v>0</v>
      </c>
      <c r="I886" s="329"/>
      <c r="J886" s="200"/>
      <c r="K886" s="84"/>
      <c r="L886" s="9"/>
      <c r="M886" s="9"/>
      <c r="N886" s="14"/>
      <c r="O886" s="14"/>
      <c r="P886" s="14"/>
      <c r="Q886" s="261"/>
    </row>
    <row r="887" spans="1:17" x14ac:dyDescent="0.2">
      <c r="A887" s="60"/>
      <c r="B887" s="152"/>
      <c r="C887" s="292"/>
      <c r="D887" s="293"/>
      <c r="E887" s="305"/>
      <c r="F887" s="291"/>
      <c r="G887" s="292">
        <f t="shared" si="24"/>
        <v>3.4106051316484809E-13</v>
      </c>
      <c r="H887" s="293">
        <f t="shared" si="24"/>
        <v>0</v>
      </c>
      <c r="I887" s="329"/>
      <c r="J887" s="200"/>
      <c r="K887" s="84"/>
      <c r="L887" s="9"/>
      <c r="M887" s="9"/>
      <c r="N887" s="14"/>
      <c r="O887" s="14"/>
      <c r="P887" s="14"/>
      <c r="Q887" s="261"/>
    </row>
    <row r="888" spans="1:17" x14ac:dyDescent="0.2">
      <c r="A888" s="60"/>
      <c r="B888" s="152"/>
      <c r="C888" s="292"/>
      <c r="D888" s="293"/>
      <c r="E888" s="305"/>
      <c r="F888" s="291"/>
      <c r="G888" s="292">
        <f t="shared" si="24"/>
        <v>3.4106051316484809E-13</v>
      </c>
      <c r="H888" s="293">
        <f t="shared" si="24"/>
        <v>0</v>
      </c>
      <c r="I888" s="343"/>
      <c r="J888" s="200"/>
      <c r="K888" s="9"/>
      <c r="L888" s="9"/>
      <c r="M888" s="9"/>
      <c r="N888" s="14"/>
      <c r="O888" s="14"/>
      <c r="P888" s="14"/>
      <c r="Q888" s="261"/>
    </row>
    <row r="889" spans="1:17" x14ac:dyDescent="0.2">
      <c r="A889" s="60"/>
      <c r="B889" s="152"/>
      <c r="C889" s="292"/>
      <c r="D889" s="293"/>
      <c r="E889" s="305"/>
      <c r="F889" s="291"/>
      <c r="G889" s="292">
        <f t="shared" si="24"/>
        <v>3.4106051316484809E-13</v>
      </c>
      <c r="H889" s="293">
        <f t="shared" si="24"/>
        <v>0</v>
      </c>
      <c r="I889" s="329"/>
      <c r="J889" s="200"/>
      <c r="K889" s="84"/>
      <c r="L889" s="9"/>
      <c r="M889" s="9"/>
      <c r="N889" s="14"/>
      <c r="O889" s="14"/>
      <c r="P889" s="14"/>
      <c r="Q889" s="261"/>
    </row>
    <row r="890" spans="1:17" x14ac:dyDescent="0.2">
      <c r="A890" s="60"/>
      <c r="B890" s="152"/>
      <c r="C890" s="292"/>
      <c r="D890" s="293"/>
      <c r="E890" s="305"/>
      <c r="F890" s="291"/>
      <c r="G890" s="292">
        <f t="shared" si="24"/>
        <v>3.4106051316484809E-13</v>
      </c>
      <c r="H890" s="293">
        <f t="shared" si="24"/>
        <v>0</v>
      </c>
      <c r="I890" s="329"/>
      <c r="J890" s="200"/>
      <c r="K890" s="84"/>
      <c r="L890" s="9"/>
      <c r="M890" s="9"/>
      <c r="N890" s="14"/>
      <c r="O890" s="14"/>
      <c r="P890" s="14"/>
      <c r="Q890" s="261"/>
    </row>
    <row r="891" spans="1:17" x14ac:dyDescent="0.2">
      <c r="A891" s="60"/>
      <c r="B891" s="152"/>
      <c r="C891" s="292"/>
      <c r="D891" s="293"/>
      <c r="E891" s="305"/>
      <c r="F891" s="291"/>
      <c r="G891" s="292">
        <f t="shared" si="24"/>
        <v>3.4106051316484809E-13</v>
      </c>
      <c r="H891" s="293">
        <f t="shared" si="24"/>
        <v>0</v>
      </c>
      <c r="I891" s="329"/>
      <c r="J891" s="200"/>
      <c r="K891" s="84"/>
      <c r="L891" s="9"/>
      <c r="M891" s="9"/>
      <c r="N891" s="14"/>
      <c r="O891" s="14"/>
      <c r="P891" s="14"/>
      <c r="Q891" s="261"/>
    </row>
    <row r="892" spans="1:17" x14ac:dyDescent="0.2">
      <c r="A892" s="60"/>
      <c r="B892" s="152"/>
      <c r="C892" s="286"/>
      <c r="D892" s="293"/>
      <c r="E892" s="305"/>
      <c r="F892" s="291"/>
      <c r="G892" s="292">
        <f t="shared" si="24"/>
        <v>3.4106051316484809E-13</v>
      </c>
      <c r="H892" s="293">
        <f t="shared" si="24"/>
        <v>0</v>
      </c>
      <c r="I892" s="329"/>
      <c r="J892" s="200"/>
      <c r="K892" s="84"/>
      <c r="L892" s="9"/>
      <c r="M892" s="9"/>
      <c r="N892" s="14"/>
      <c r="O892" s="14"/>
      <c r="P892" s="14"/>
      <c r="Q892" s="261"/>
    </row>
    <row r="893" spans="1:17" x14ac:dyDescent="0.2">
      <c r="A893" s="60"/>
      <c r="B893" s="152"/>
      <c r="C893" s="286"/>
      <c r="D893" s="293"/>
      <c r="E893" s="305"/>
      <c r="F893" s="291"/>
      <c r="G893" s="292">
        <f t="shared" si="24"/>
        <v>3.4106051316484809E-13</v>
      </c>
      <c r="H893" s="293">
        <f t="shared" si="24"/>
        <v>0</v>
      </c>
      <c r="I893" s="329"/>
      <c r="J893" s="200"/>
      <c r="K893" s="84"/>
      <c r="L893" s="9"/>
      <c r="M893" s="9"/>
      <c r="N893" s="14"/>
      <c r="O893" s="14"/>
      <c r="P893" s="14"/>
      <c r="Q893" s="261"/>
    </row>
    <row r="894" spans="1:17" x14ac:dyDescent="0.2">
      <c r="A894" s="60"/>
      <c r="B894" s="152"/>
      <c r="C894" s="286"/>
      <c r="D894" s="293"/>
      <c r="E894" s="305"/>
      <c r="F894" s="291"/>
      <c r="G894" s="292">
        <f t="shared" si="24"/>
        <v>3.4106051316484809E-13</v>
      </c>
      <c r="H894" s="293">
        <f t="shared" si="24"/>
        <v>0</v>
      </c>
      <c r="I894" s="329"/>
      <c r="J894" s="200"/>
      <c r="K894" s="84"/>
      <c r="L894" s="9"/>
      <c r="M894" s="9"/>
      <c r="N894" s="14"/>
      <c r="O894" s="14"/>
      <c r="P894" s="14"/>
      <c r="Q894" s="261"/>
    </row>
    <row r="895" spans="1:17" x14ac:dyDescent="0.2">
      <c r="A895" s="60"/>
      <c r="B895" s="152"/>
      <c r="C895" s="286"/>
      <c r="D895" s="293"/>
      <c r="E895" s="305"/>
      <c r="F895" s="291"/>
      <c r="G895" s="292">
        <f t="shared" si="24"/>
        <v>3.4106051316484809E-13</v>
      </c>
      <c r="H895" s="293">
        <f t="shared" si="24"/>
        <v>0</v>
      </c>
      <c r="I895" s="329"/>
      <c r="J895" s="200"/>
      <c r="K895" s="84"/>
      <c r="L895" s="9"/>
      <c r="M895" s="9"/>
      <c r="N895" s="14"/>
      <c r="O895" s="14"/>
      <c r="P895" s="14"/>
      <c r="Q895" s="261"/>
    </row>
    <row r="896" spans="1:17" x14ac:dyDescent="0.2">
      <c r="A896" s="60"/>
      <c r="B896" s="152"/>
      <c r="C896" s="292"/>
      <c r="D896" s="293"/>
      <c r="E896" s="305"/>
      <c r="F896" s="291"/>
      <c r="G896" s="292">
        <f t="shared" si="24"/>
        <v>3.4106051316484809E-13</v>
      </c>
      <c r="H896" s="293">
        <f t="shared" si="24"/>
        <v>0</v>
      </c>
      <c r="I896" s="329"/>
      <c r="J896" s="200"/>
      <c r="K896" s="84"/>
      <c r="L896" s="9"/>
      <c r="M896" s="9"/>
      <c r="N896" s="14"/>
      <c r="O896" s="14"/>
      <c r="P896" s="14"/>
      <c r="Q896" s="261"/>
    </row>
    <row r="897" spans="1:17" x14ac:dyDescent="0.2">
      <c r="A897" s="60"/>
      <c r="B897" s="152"/>
      <c r="C897" s="292"/>
      <c r="D897" s="293"/>
      <c r="E897" s="305"/>
      <c r="F897" s="291"/>
      <c r="G897" s="292">
        <f t="shared" si="24"/>
        <v>3.4106051316484809E-13</v>
      </c>
      <c r="H897" s="293">
        <f t="shared" si="24"/>
        <v>0</v>
      </c>
      <c r="I897" s="329"/>
      <c r="J897" s="200"/>
      <c r="K897" s="84"/>
      <c r="L897" s="9"/>
      <c r="M897" s="9"/>
      <c r="N897" s="14"/>
      <c r="O897" s="14"/>
      <c r="P897" s="14"/>
      <c r="Q897" s="261"/>
    </row>
    <row r="898" spans="1:17" x14ac:dyDescent="0.2">
      <c r="A898" s="60"/>
      <c r="B898" s="152"/>
      <c r="C898" s="292"/>
      <c r="D898" s="293"/>
      <c r="E898" s="305"/>
      <c r="F898" s="291"/>
      <c r="G898" s="292">
        <f t="shared" si="24"/>
        <v>3.4106051316484809E-13</v>
      </c>
      <c r="H898" s="293">
        <f t="shared" si="24"/>
        <v>0</v>
      </c>
      <c r="I898" s="329"/>
      <c r="J898" s="200"/>
      <c r="K898" s="84"/>
      <c r="L898" s="9"/>
      <c r="M898" s="9"/>
      <c r="N898" s="14"/>
      <c r="O898" s="14"/>
      <c r="P898" s="14"/>
      <c r="Q898" s="261"/>
    </row>
    <row r="899" spans="1:17" x14ac:dyDescent="0.2">
      <c r="A899" s="60"/>
      <c r="B899" s="152"/>
      <c r="C899" s="292"/>
      <c r="D899" s="293"/>
      <c r="E899" s="305"/>
      <c r="F899" s="291"/>
      <c r="G899" s="292">
        <f t="shared" si="24"/>
        <v>3.4106051316484809E-13</v>
      </c>
      <c r="H899" s="293">
        <f t="shared" si="24"/>
        <v>0</v>
      </c>
      <c r="I899" s="329"/>
      <c r="J899" s="200"/>
      <c r="K899" s="84"/>
      <c r="L899" s="9"/>
      <c r="M899" s="9"/>
      <c r="N899" s="14"/>
      <c r="O899" s="14"/>
      <c r="P899" s="14"/>
      <c r="Q899" s="261"/>
    </row>
    <row r="900" spans="1:17" x14ac:dyDescent="0.2">
      <c r="A900" s="60"/>
      <c r="B900" s="152"/>
      <c r="C900" s="292"/>
      <c r="D900" s="293"/>
      <c r="E900" s="305"/>
      <c r="F900" s="291"/>
      <c r="G900" s="292">
        <f t="shared" si="24"/>
        <v>3.4106051316484809E-13</v>
      </c>
      <c r="H900" s="293">
        <f t="shared" si="24"/>
        <v>0</v>
      </c>
      <c r="I900" s="329"/>
      <c r="J900" s="200"/>
      <c r="K900" s="84"/>
      <c r="L900" s="9"/>
      <c r="M900" s="9"/>
      <c r="N900" s="14"/>
      <c r="O900" s="14"/>
      <c r="P900" s="14"/>
      <c r="Q900" s="261"/>
    </row>
    <row r="901" spans="1:17" x14ac:dyDescent="0.2">
      <c r="A901" s="60"/>
      <c r="B901" s="152"/>
      <c r="C901" s="292"/>
      <c r="D901" s="293"/>
      <c r="E901" s="305"/>
      <c r="F901" s="291"/>
      <c r="G901" s="292">
        <f t="shared" si="24"/>
        <v>3.4106051316484809E-13</v>
      </c>
      <c r="H901" s="293">
        <f t="shared" si="24"/>
        <v>0</v>
      </c>
      <c r="I901" s="329"/>
      <c r="J901" s="200"/>
      <c r="K901" s="84"/>
      <c r="L901" s="9"/>
      <c r="M901" s="9"/>
      <c r="N901" s="14"/>
      <c r="O901" s="14"/>
      <c r="P901" s="14"/>
      <c r="Q901" s="261"/>
    </row>
    <row r="902" spans="1:17" x14ac:dyDescent="0.2">
      <c r="A902" s="60"/>
      <c r="B902" s="152"/>
      <c r="C902" s="292"/>
      <c r="D902" s="293"/>
      <c r="E902" s="305"/>
      <c r="F902" s="291"/>
      <c r="G902" s="292">
        <f t="shared" si="24"/>
        <v>3.4106051316484809E-13</v>
      </c>
      <c r="H902" s="293">
        <f t="shared" si="24"/>
        <v>0</v>
      </c>
      <c r="I902" s="343"/>
      <c r="J902" s="225"/>
      <c r="K902" s="9"/>
      <c r="L902" s="9"/>
      <c r="M902" s="9"/>
      <c r="N902" s="14"/>
      <c r="O902" s="14"/>
      <c r="P902" s="14"/>
      <c r="Q902" s="261"/>
    </row>
    <row r="903" spans="1:17" x14ac:dyDescent="0.2">
      <c r="A903" s="60"/>
      <c r="B903" s="152"/>
      <c r="C903" s="292"/>
      <c r="D903" s="293"/>
      <c r="E903" s="305"/>
      <c r="F903" s="291"/>
      <c r="G903" s="292">
        <f t="shared" si="24"/>
        <v>3.4106051316484809E-13</v>
      </c>
      <c r="H903" s="293">
        <f t="shared" si="24"/>
        <v>0</v>
      </c>
      <c r="I903" s="329"/>
      <c r="J903" s="225"/>
      <c r="K903" s="84"/>
      <c r="L903" s="9"/>
      <c r="M903" s="9"/>
      <c r="N903" s="14"/>
      <c r="O903" s="14"/>
      <c r="P903" s="14"/>
      <c r="Q903" s="261"/>
    </row>
    <row r="904" spans="1:17" x14ac:dyDescent="0.2">
      <c r="A904" s="60"/>
      <c r="B904" s="152"/>
      <c r="C904" s="292"/>
      <c r="D904" s="293"/>
      <c r="E904" s="305"/>
      <c r="F904" s="291"/>
      <c r="G904" s="292">
        <f t="shared" si="24"/>
        <v>3.4106051316484809E-13</v>
      </c>
      <c r="H904" s="293">
        <f t="shared" si="24"/>
        <v>0</v>
      </c>
      <c r="I904" s="329"/>
      <c r="J904" s="225"/>
      <c r="K904" s="84"/>
      <c r="L904" s="9"/>
      <c r="M904" s="9"/>
      <c r="N904" s="14"/>
      <c r="O904" s="14"/>
      <c r="P904" s="14"/>
      <c r="Q904" s="261"/>
    </row>
    <row r="905" spans="1:17" x14ac:dyDescent="0.2">
      <c r="A905" s="60"/>
      <c r="B905" s="152"/>
      <c r="C905" s="292"/>
      <c r="D905" s="293"/>
      <c r="E905" s="305"/>
      <c r="F905" s="291"/>
      <c r="G905" s="292">
        <f t="shared" si="24"/>
        <v>3.4106051316484809E-13</v>
      </c>
      <c r="H905" s="293">
        <f t="shared" si="24"/>
        <v>0</v>
      </c>
      <c r="I905" s="329"/>
      <c r="J905" s="225"/>
      <c r="K905" s="84"/>
      <c r="L905" s="9"/>
      <c r="M905" s="9"/>
      <c r="N905" s="14"/>
      <c r="O905" s="14"/>
      <c r="P905" s="14"/>
      <c r="Q905" s="261"/>
    </row>
    <row r="906" spans="1:17" x14ac:dyDescent="0.2">
      <c r="A906" s="60"/>
      <c r="B906" s="152"/>
      <c r="C906" s="286"/>
      <c r="D906" s="293"/>
      <c r="E906" s="305"/>
      <c r="F906" s="291"/>
      <c r="G906" s="292">
        <f t="shared" si="24"/>
        <v>3.4106051316484809E-13</v>
      </c>
      <c r="H906" s="293">
        <f t="shared" si="24"/>
        <v>0</v>
      </c>
      <c r="I906" s="329"/>
      <c r="J906" s="225"/>
      <c r="K906" s="84"/>
      <c r="L906" s="9"/>
      <c r="M906" s="9"/>
      <c r="N906" s="14"/>
      <c r="O906" s="14"/>
      <c r="P906" s="14"/>
      <c r="Q906" s="261"/>
    </row>
    <row r="907" spans="1:17" x14ac:dyDescent="0.2">
      <c r="A907" s="60"/>
      <c r="B907" s="152"/>
      <c r="C907" s="286"/>
      <c r="D907" s="293"/>
      <c r="E907" s="305"/>
      <c r="F907" s="291"/>
      <c r="G907" s="292">
        <f t="shared" ref="G907:H970" si="25">G906-E907+C907</f>
        <v>3.4106051316484809E-13</v>
      </c>
      <c r="H907" s="293">
        <f t="shared" si="25"/>
        <v>0</v>
      </c>
      <c r="I907" s="329"/>
      <c r="J907" s="225"/>
      <c r="K907" s="84"/>
      <c r="L907" s="9"/>
      <c r="M907" s="9"/>
      <c r="N907" s="14"/>
      <c r="O907" s="14"/>
      <c r="P907" s="14"/>
      <c r="Q907" s="261"/>
    </row>
    <row r="908" spans="1:17" x14ac:dyDescent="0.2">
      <c r="A908" s="60"/>
      <c r="B908" s="152"/>
      <c r="C908" s="292"/>
      <c r="D908" s="293"/>
      <c r="E908" s="305"/>
      <c r="F908" s="291"/>
      <c r="G908" s="292">
        <f t="shared" si="25"/>
        <v>3.4106051316484809E-13</v>
      </c>
      <c r="H908" s="293">
        <f t="shared" si="25"/>
        <v>0</v>
      </c>
      <c r="I908" s="329"/>
      <c r="J908" s="225"/>
      <c r="K908" s="84"/>
      <c r="L908" s="9"/>
      <c r="M908" s="9"/>
      <c r="N908" s="14"/>
      <c r="O908" s="14"/>
      <c r="P908" s="14"/>
      <c r="Q908" s="261"/>
    </row>
    <row r="909" spans="1:17" x14ac:dyDescent="0.2">
      <c r="A909" s="60"/>
      <c r="B909" s="152"/>
      <c r="C909" s="292"/>
      <c r="D909" s="293"/>
      <c r="E909" s="305"/>
      <c r="F909" s="291"/>
      <c r="G909" s="292">
        <f t="shared" si="25"/>
        <v>3.4106051316484809E-13</v>
      </c>
      <c r="H909" s="293">
        <f t="shared" si="25"/>
        <v>0</v>
      </c>
      <c r="I909" s="329"/>
      <c r="J909" s="225"/>
      <c r="K909" s="84"/>
      <c r="L909" s="9"/>
      <c r="M909" s="9"/>
      <c r="N909" s="14"/>
      <c r="O909" s="14"/>
      <c r="P909" s="14"/>
      <c r="Q909" s="261"/>
    </row>
    <row r="910" spans="1:17" x14ac:dyDescent="0.2">
      <c r="A910" s="60"/>
      <c r="B910" s="152"/>
      <c r="C910" s="286"/>
      <c r="D910" s="293"/>
      <c r="E910" s="305"/>
      <c r="F910" s="291"/>
      <c r="G910" s="292">
        <f t="shared" si="25"/>
        <v>3.4106051316484809E-13</v>
      </c>
      <c r="H910" s="293">
        <f t="shared" si="25"/>
        <v>0</v>
      </c>
      <c r="I910" s="329"/>
      <c r="J910" s="225"/>
      <c r="K910" s="84"/>
      <c r="L910" s="9"/>
      <c r="M910" s="9"/>
      <c r="N910" s="14"/>
      <c r="O910" s="14"/>
      <c r="P910" s="14"/>
      <c r="Q910" s="261"/>
    </row>
    <row r="911" spans="1:17" x14ac:dyDescent="0.2">
      <c r="A911" s="60"/>
      <c r="B911" s="152"/>
      <c r="C911" s="292"/>
      <c r="D911" s="293"/>
      <c r="E911" s="305"/>
      <c r="F911" s="291"/>
      <c r="G911" s="292">
        <f t="shared" si="25"/>
        <v>3.4106051316484809E-13</v>
      </c>
      <c r="H911" s="293">
        <f t="shared" si="25"/>
        <v>0</v>
      </c>
      <c r="I911" s="329"/>
      <c r="J911" s="225"/>
      <c r="K911" s="84"/>
      <c r="L911" s="9"/>
      <c r="M911" s="9"/>
      <c r="N911" s="14"/>
      <c r="O911" s="14"/>
      <c r="P911" s="14"/>
      <c r="Q911" s="261"/>
    </row>
    <row r="912" spans="1:17" x14ac:dyDescent="0.2">
      <c r="A912" s="60"/>
      <c r="B912" s="152"/>
      <c r="C912" s="286"/>
      <c r="D912" s="293"/>
      <c r="E912" s="305"/>
      <c r="F912" s="291"/>
      <c r="G912" s="292">
        <f t="shared" si="25"/>
        <v>3.4106051316484809E-13</v>
      </c>
      <c r="H912" s="293">
        <f t="shared" si="25"/>
        <v>0</v>
      </c>
      <c r="I912" s="329"/>
      <c r="J912" s="225"/>
      <c r="K912" s="84"/>
      <c r="L912" s="9"/>
      <c r="M912" s="9"/>
      <c r="N912" s="14"/>
      <c r="O912" s="14"/>
      <c r="P912" s="14"/>
      <c r="Q912" s="261"/>
    </row>
    <row r="913" spans="1:17" x14ac:dyDescent="0.2">
      <c r="A913" s="60"/>
      <c r="B913" s="152"/>
      <c r="C913" s="292"/>
      <c r="D913" s="293"/>
      <c r="E913" s="305"/>
      <c r="F913" s="291"/>
      <c r="G913" s="292">
        <f t="shared" si="25"/>
        <v>3.4106051316484809E-13</v>
      </c>
      <c r="H913" s="293">
        <f t="shared" si="25"/>
        <v>0</v>
      </c>
      <c r="I913" s="329"/>
      <c r="J913" s="225"/>
      <c r="K913" s="84"/>
      <c r="L913" s="9"/>
      <c r="M913" s="9"/>
      <c r="N913" s="14"/>
      <c r="O913" s="14"/>
      <c r="P913" s="14"/>
      <c r="Q913" s="261"/>
    </row>
    <row r="914" spans="1:17" x14ac:dyDescent="0.2">
      <c r="A914" s="60"/>
      <c r="B914" s="152"/>
      <c r="C914" s="292"/>
      <c r="D914" s="293"/>
      <c r="E914" s="379"/>
      <c r="F914" s="291"/>
      <c r="G914" s="292">
        <f t="shared" si="25"/>
        <v>3.4106051316484809E-13</v>
      </c>
      <c r="H914" s="293">
        <f t="shared" si="25"/>
        <v>0</v>
      </c>
      <c r="I914" s="329"/>
      <c r="J914" s="225"/>
      <c r="K914" s="84"/>
      <c r="L914" s="9"/>
      <c r="M914" s="9"/>
      <c r="N914" s="14"/>
      <c r="O914" s="14"/>
      <c r="P914" s="14"/>
      <c r="Q914" s="261"/>
    </row>
    <row r="915" spans="1:17" x14ac:dyDescent="0.2">
      <c r="A915" s="60"/>
      <c r="B915" s="152"/>
      <c r="C915" s="292"/>
      <c r="D915" s="293"/>
      <c r="E915" s="305"/>
      <c r="F915" s="291"/>
      <c r="G915" s="292">
        <f t="shared" si="25"/>
        <v>3.4106051316484809E-13</v>
      </c>
      <c r="H915" s="293">
        <f t="shared" si="25"/>
        <v>0</v>
      </c>
      <c r="I915" s="329"/>
      <c r="J915" s="225"/>
      <c r="K915" s="84"/>
      <c r="L915" s="9"/>
      <c r="M915" s="9"/>
      <c r="N915" s="14"/>
      <c r="O915" s="14"/>
      <c r="P915" s="14"/>
      <c r="Q915" s="261"/>
    </row>
    <row r="916" spans="1:17" x14ac:dyDescent="0.2">
      <c r="A916" s="60"/>
      <c r="B916" s="152"/>
      <c r="C916" s="292"/>
      <c r="D916" s="293"/>
      <c r="E916" s="305"/>
      <c r="F916" s="291"/>
      <c r="G916" s="292">
        <f t="shared" si="25"/>
        <v>3.4106051316484809E-13</v>
      </c>
      <c r="H916" s="293">
        <f t="shared" si="25"/>
        <v>0</v>
      </c>
      <c r="I916" s="329"/>
      <c r="J916" s="225"/>
      <c r="K916" s="84"/>
      <c r="L916" s="9"/>
      <c r="M916" s="9"/>
      <c r="N916" s="14"/>
      <c r="O916" s="14"/>
      <c r="Q916" s="260"/>
    </row>
    <row r="917" spans="1:17" x14ac:dyDescent="0.2">
      <c r="A917" s="60"/>
      <c r="B917" s="152"/>
      <c r="C917" s="286"/>
      <c r="D917" s="293"/>
      <c r="E917" s="305"/>
      <c r="F917" s="291"/>
      <c r="G917" s="292">
        <f t="shared" si="25"/>
        <v>3.4106051316484809E-13</v>
      </c>
      <c r="H917" s="293">
        <f t="shared" si="25"/>
        <v>0</v>
      </c>
      <c r="I917" s="329"/>
      <c r="J917" s="225"/>
      <c r="K917" s="84"/>
      <c r="L917" s="9"/>
      <c r="M917" s="9"/>
      <c r="N917" s="14"/>
      <c r="O917" s="14"/>
      <c r="Q917" s="260"/>
    </row>
    <row r="918" spans="1:17" x14ac:dyDescent="0.2">
      <c r="A918" s="60"/>
      <c r="B918" s="152"/>
      <c r="C918" s="286"/>
      <c r="D918" s="293"/>
      <c r="E918" s="305"/>
      <c r="F918" s="291"/>
      <c r="G918" s="292">
        <f t="shared" si="25"/>
        <v>3.4106051316484809E-13</v>
      </c>
      <c r="H918" s="293">
        <f t="shared" si="25"/>
        <v>0</v>
      </c>
      <c r="I918" s="329"/>
      <c r="J918" s="225"/>
      <c r="K918" s="84"/>
      <c r="L918" s="9"/>
      <c r="M918" s="9"/>
      <c r="N918" s="14"/>
      <c r="O918" s="14"/>
      <c r="Q918" s="260"/>
    </row>
    <row r="919" spans="1:17" x14ac:dyDescent="0.2">
      <c r="A919" s="60"/>
      <c r="B919" s="152"/>
      <c r="C919" s="292"/>
      <c r="D919" s="293"/>
      <c r="E919" s="305"/>
      <c r="F919" s="291"/>
      <c r="G919" s="292">
        <f t="shared" si="25"/>
        <v>3.4106051316484809E-13</v>
      </c>
      <c r="H919" s="293">
        <f t="shared" si="25"/>
        <v>0</v>
      </c>
      <c r="I919" s="329"/>
      <c r="J919" s="225"/>
      <c r="K919" s="84"/>
      <c r="L919" s="9"/>
      <c r="M919" s="9"/>
      <c r="N919" s="14"/>
      <c r="O919" s="14"/>
      <c r="Q919" s="260"/>
    </row>
    <row r="920" spans="1:17" x14ac:dyDescent="0.2">
      <c r="A920" s="60"/>
      <c r="B920" s="152"/>
      <c r="C920" s="292"/>
      <c r="D920" s="293"/>
      <c r="E920" s="305"/>
      <c r="F920" s="291"/>
      <c r="G920" s="292">
        <f t="shared" si="25"/>
        <v>3.4106051316484809E-13</v>
      </c>
      <c r="H920" s="293">
        <f t="shared" si="25"/>
        <v>0</v>
      </c>
      <c r="I920" s="329"/>
      <c r="J920" s="225"/>
      <c r="K920" s="84"/>
      <c r="L920" s="9"/>
      <c r="M920" s="9"/>
      <c r="N920" s="14"/>
      <c r="O920" s="14"/>
      <c r="Q920" s="260"/>
    </row>
    <row r="921" spans="1:17" x14ac:dyDescent="0.2">
      <c r="A921" s="60"/>
      <c r="B921" s="152"/>
      <c r="C921" s="292"/>
      <c r="D921" s="293"/>
      <c r="E921" s="305"/>
      <c r="F921" s="291"/>
      <c r="G921" s="292">
        <f t="shared" si="25"/>
        <v>3.4106051316484809E-13</v>
      </c>
      <c r="H921" s="293">
        <f t="shared" si="25"/>
        <v>0</v>
      </c>
      <c r="I921" s="329"/>
      <c r="J921" s="225"/>
      <c r="K921" s="84"/>
      <c r="L921" s="9"/>
      <c r="M921" s="9"/>
      <c r="N921" s="14"/>
      <c r="O921" s="14"/>
      <c r="Q921" s="260"/>
    </row>
    <row r="922" spans="1:17" x14ac:dyDescent="0.2">
      <c r="A922" s="60"/>
      <c r="B922" s="152"/>
      <c r="C922" s="292"/>
      <c r="D922" s="287"/>
      <c r="E922" s="379"/>
      <c r="F922" s="291"/>
      <c r="G922" s="292">
        <f t="shared" si="25"/>
        <v>3.4106051316484809E-13</v>
      </c>
      <c r="H922" s="293">
        <f t="shared" si="25"/>
        <v>0</v>
      </c>
      <c r="I922" s="329"/>
      <c r="J922" s="225"/>
      <c r="K922" s="84"/>
      <c r="L922" s="9"/>
      <c r="M922" s="9"/>
      <c r="N922" s="14"/>
      <c r="O922" s="14"/>
      <c r="Q922" s="260"/>
    </row>
    <row r="923" spans="1:17" x14ac:dyDescent="0.2">
      <c r="A923" s="60"/>
      <c r="B923" s="152"/>
      <c r="C923" s="286"/>
      <c r="D923" s="287"/>
      <c r="E923" s="379"/>
      <c r="F923" s="291"/>
      <c r="G923" s="292">
        <f t="shared" si="25"/>
        <v>3.4106051316484809E-13</v>
      </c>
      <c r="H923" s="293">
        <f t="shared" si="25"/>
        <v>0</v>
      </c>
      <c r="I923" s="329"/>
      <c r="J923" s="225"/>
      <c r="K923" s="84"/>
      <c r="L923" s="9"/>
      <c r="M923" s="9"/>
      <c r="N923" s="14"/>
      <c r="O923" s="14"/>
      <c r="Q923" s="260"/>
    </row>
    <row r="924" spans="1:17" x14ac:dyDescent="0.2">
      <c r="A924" s="60"/>
      <c r="B924" s="152"/>
      <c r="C924" s="286"/>
      <c r="D924" s="287"/>
      <c r="E924" s="379"/>
      <c r="F924" s="291"/>
      <c r="G924" s="292">
        <f t="shared" si="25"/>
        <v>3.4106051316484809E-13</v>
      </c>
      <c r="H924" s="293">
        <f t="shared" si="25"/>
        <v>0</v>
      </c>
      <c r="I924" s="329"/>
      <c r="J924" s="225"/>
      <c r="K924" s="84"/>
      <c r="L924" s="9"/>
      <c r="M924" s="9"/>
      <c r="N924" s="14"/>
      <c r="O924" s="14"/>
      <c r="Q924" s="260"/>
    </row>
    <row r="925" spans="1:17" x14ac:dyDescent="0.2">
      <c r="A925" s="60"/>
      <c r="B925" s="152"/>
      <c r="C925" s="292"/>
      <c r="D925" s="287"/>
      <c r="E925" s="379"/>
      <c r="F925" s="291"/>
      <c r="G925" s="292">
        <f t="shared" si="25"/>
        <v>3.4106051316484809E-13</v>
      </c>
      <c r="H925" s="293">
        <f t="shared" si="25"/>
        <v>0</v>
      </c>
      <c r="I925" s="329"/>
      <c r="J925" s="225"/>
      <c r="K925" s="84"/>
      <c r="L925" s="9"/>
      <c r="M925" s="9"/>
      <c r="N925" s="14"/>
      <c r="O925" s="14"/>
      <c r="Q925" s="260"/>
    </row>
    <row r="926" spans="1:17" x14ac:dyDescent="0.2">
      <c r="A926" s="60"/>
      <c r="B926" s="152"/>
      <c r="C926" s="292"/>
      <c r="D926" s="287"/>
      <c r="E926" s="379"/>
      <c r="F926" s="291"/>
      <c r="G926" s="292">
        <f t="shared" si="25"/>
        <v>3.4106051316484809E-13</v>
      </c>
      <c r="H926" s="293">
        <f t="shared" si="25"/>
        <v>0</v>
      </c>
      <c r="I926" s="329"/>
      <c r="J926" s="225"/>
      <c r="K926" s="84"/>
      <c r="L926" s="9"/>
      <c r="M926" s="9"/>
      <c r="N926" s="14"/>
      <c r="O926" s="14"/>
      <c r="Q926" s="260"/>
    </row>
    <row r="927" spans="1:17" x14ac:dyDescent="0.2">
      <c r="A927" s="60"/>
      <c r="B927" s="152"/>
      <c r="C927" s="286"/>
      <c r="D927" s="287"/>
      <c r="E927" s="379"/>
      <c r="F927" s="295"/>
      <c r="G927" s="292">
        <f t="shared" si="25"/>
        <v>3.4106051316484809E-13</v>
      </c>
      <c r="H927" s="293">
        <f t="shared" si="25"/>
        <v>0</v>
      </c>
      <c r="I927" s="343"/>
      <c r="J927" s="225"/>
      <c r="K927" s="9"/>
      <c r="L927" s="9"/>
      <c r="M927" s="9"/>
      <c r="N927" s="14"/>
      <c r="O927" s="14"/>
      <c r="Q927" s="260"/>
    </row>
    <row r="928" spans="1:17" x14ac:dyDescent="0.2">
      <c r="A928" s="60"/>
      <c r="B928" s="152"/>
      <c r="C928" s="292"/>
      <c r="D928" s="287"/>
      <c r="E928" s="379"/>
      <c r="F928" s="295"/>
      <c r="G928" s="292">
        <f t="shared" si="25"/>
        <v>3.4106051316484809E-13</v>
      </c>
      <c r="H928" s="293">
        <f t="shared" si="25"/>
        <v>0</v>
      </c>
      <c r="I928" s="329"/>
      <c r="J928" s="265"/>
      <c r="K928" s="84"/>
      <c r="L928" s="9"/>
      <c r="M928" s="9"/>
      <c r="N928" s="14"/>
      <c r="O928" s="14"/>
      <c r="Q928" s="260"/>
    </row>
    <row r="929" spans="1:17" x14ac:dyDescent="0.2">
      <c r="A929" s="60"/>
      <c r="B929" s="152"/>
      <c r="C929" s="292"/>
      <c r="D929" s="287"/>
      <c r="E929" s="379"/>
      <c r="F929" s="295"/>
      <c r="G929" s="292">
        <f t="shared" si="25"/>
        <v>3.4106051316484809E-13</v>
      </c>
      <c r="H929" s="293">
        <f t="shared" si="25"/>
        <v>0</v>
      </c>
      <c r="I929" s="329"/>
      <c r="J929" s="265"/>
      <c r="K929" s="84"/>
      <c r="L929" s="9"/>
      <c r="M929" s="9"/>
      <c r="N929" s="14"/>
      <c r="O929" s="14"/>
      <c r="Q929" s="260"/>
    </row>
    <row r="930" spans="1:17" x14ac:dyDescent="0.2">
      <c r="A930" s="60"/>
      <c r="B930" s="152"/>
      <c r="C930" s="286"/>
      <c r="D930" s="287"/>
      <c r="E930" s="379"/>
      <c r="F930" s="295"/>
      <c r="G930" s="292">
        <f t="shared" si="25"/>
        <v>3.4106051316484809E-13</v>
      </c>
      <c r="H930" s="293">
        <f t="shared" si="25"/>
        <v>0</v>
      </c>
      <c r="I930" s="329"/>
      <c r="J930" s="265"/>
      <c r="K930" s="84"/>
      <c r="L930" s="9"/>
      <c r="M930" s="9"/>
      <c r="N930" s="14"/>
      <c r="O930" s="14"/>
      <c r="Q930" s="260"/>
    </row>
    <row r="931" spans="1:17" x14ac:dyDescent="0.2">
      <c r="A931" s="60"/>
      <c r="B931" s="152"/>
      <c r="C931" s="286"/>
      <c r="D931" s="287"/>
      <c r="E931" s="379"/>
      <c r="F931" s="295"/>
      <c r="G931" s="292">
        <f t="shared" si="25"/>
        <v>3.4106051316484809E-13</v>
      </c>
      <c r="H931" s="293">
        <f t="shared" si="25"/>
        <v>0</v>
      </c>
      <c r="I931" s="329"/>
      <c r="J931" s="265"/>
      <c r="K931" s="84"/>
      <c r="L931" s="9"/>
      <c r="M931" s="9"/>
      <c r="N931" s="14"/>
      <c r="O931" s="14"/>
      <c r="Q931" s="260"/>
    </row>
    <row r="932" spans="1:17" x14ac:dyDescent="0.2">
      <c r="A932" s="60"/>
      <c r="B932" s="152"/>
      <c r="C932" s="286"/>
      <c r="D932" s="287"/>
      <c r="E932" s="379"/>
      <c r="F932" s="295"/>
      <c r="G932" s="292">
        <f t="shared" si="25"/>
        <v>3.4106051316484809E-13</v>
      </c>
      <c r="H932" s="293">
        <f t="shared" si="25"/>
        <v>0</v>
      </c>
      <c r="I932" s="329"/>
      <c r="J932" s="265"/>
      <c r="K932" s="84"/>
      <c r="L932" s="9"/>
      <c r="M932" s="9"/>
      <c r="N932" s="14"/>
      <c r="O932" s="14"/>
      <c r="Q932" s="260"/>
    </row>
    <row r="933" spans="1:17" x14ac:dyDescent="0.2">
      <c r="A933" s="60"/>
      <c r="B933" s="152"/>
      <c r="C933" s="292"/>
      <c r="D933" s="287"/>
      <c r="E933" s="379"/>
      <c r="F933" s="295"/>
      <c r="G933" s="292">
        <f t="shared" si="25"/>
        <v>3.4106051316484809E-13</v>
      </c>
      <c r="H933" s="293">
        <f t="shared" si="25"/>
        <v>0</v>
      </c>
      <c r="I933" s="329"/>
      <c r="J933" s="265"/>
      <c r="K933" s="84"/>
      <c r="L933" s="9"/>
      <c r="M933" s="9"/>
      <c r="N933" s="14"/>
      <c r="O933" s="14"/>
      <c r="Q933" s="260"/>
    </row>
    <row r="934" spans="1:17" x14ac:dyDescent="0.2">
      <c r="A934" s="60"/>
      <c r="B934" s="152"/>
      <c r="C934" s="292"/>
      <c r="D934" s="287"/>
      <c r="E934" s="379"/>
      <c r="F934" s="295"/>
      <c r="G934" s="292">
        <f t="shared" si="25"/>
        <v>3.4106051316484809E-13</v>
      </c>
      <c r="H934" s="293">
        <f t="shared" si="25"/>
        <v>0</v>
      </c>
      <c r="I934" s="329"/>
      <c r="J934" s="265"/>
      <c r="K934" s="84"/>
      <c r="L934" s="9"/>
      <c r="M934" s="9"/>
      <c r="N934" s="14"/>
      <c r="O934" s="14"/>
      <c r="Q934" s="260"/>
    </row>
    <row r="935" spans="1:17" x14ac:dyDescent="0.2">
      <c r="A935" s="60"/>
      <c r="B935" s="152"/>
      <c r="C935" s="286"/>
      <c r="D935" s="287"/>
      <c r="E935" s="379"/>
      <c r="F935" s="295"/>
      <c r="G935" s="292">
        <f t="shared" si="25"/>
        <v>3.4106051316484809E-13</v>
      </c>
      <c r="H935" s="293">
        <f t="shared" si="25"/>
        <v>0</v>
      </c>
      <c r="I935" s="329"/>
      <c r="J935" s="265"/>
      <c r="K935" s="84"/>
      <c r="L935" s="9"/>
      <c r="M935" s="9"/>
      <c r="N935" s="14"/>
      <c r="O935" s="14"/>
      <c r="Q935" s="260"/>
    </row>
    <row r="936" spans="1:17" x14ac:dyDescent="0.2">
      <c r="A936" s="60"/>
      <c r="B936" s="152"/>
      <c r="C936" s="286"/>
      <c r="D936" s="287"/>
      <c r="E936" s="379"/>
      <c r="F936" s="295"/>
      <c r="G936" s="292">
        <f t="shared" si="25"/>
        <v>3.4106051316484809E-13</v>
      </c>
      <c r="H936" s="293">
        <f t="shared" si="25"/>
        <v>0</v>
      </c>
      <c r="I936" s="329"/>
      <c r="J936" s="266"/>
      <c r="K936" s="84"/>
      <c r="L936" s="9"/>
      <c r="M936" s="9"/>
      <c r="N936" s="14"/>
      <c r="O936" s="14"/>
      <c r="Q936" s="260"/>
    </row>
    <row r="937" spans="1:17" x14ac:dyDescent="0.2">
      <c r="A937" s="60"/>
      <c r="B937" s="152"/>
      <c r="C937" s="286"/>
      <c r="D937" s="287"/>
      <c r="E937" s="379"/>
      <c r="F937" s="295"/>
      <c r="G937" s="292">
        <f t="shared" si="25"/>
        <v>3.4106051316484809E-13</v>
      </c>
      <c r="H937" s="293">
        <f t="shared" si="25"/>
        <v>0</v>
      </c>
      <c r="I937" s="329"/>
      <c r="J937" s="266"/>
      <c r="K937" s="84"/>
      <c r="L937" s="9"/>
      <c r="M937" s="9"/>
      <c r="N937" s="14"/>
      <c r="O937" s="14"/>
      <c r="Q937" s="260"/>
    </row>
    <row r="938" spans="1:17" x14ac:dyDescent="0.2">
      <c r="A938" s="60"/>
      <c r="B938" s="152"/>
      <c r="C938" s="292"/>
      <c r="D938" s="287"/>
      <c r="E938" s="379"/>
      <c r="F938" s="295"/>
      <c r="G938" s="292">
        <f t="shared" si="25"/>
        <v>3.4106051316484809E-13</v>
      </c>
      <c r="H938" s="293">
        <f t="shared" si="25"/>
        <v>0</v>
      </c>
      <c r="I938" s="329"/>
      <c r="J938" s="266"/>
      <c r="K938" s="84"/>
      <c r="L938" s="9"/>
      <c r="M938" s="9"/>
      <c r="N938" s="14"/>
      <c r="O938" s="14"/>
      <c r="Q938" s="260"/>
    </row>
    <row r="939" spans="1:17" x14ac:dyDescent="0.2">
      <c r="A939" s="60"/>
      <c r="B939" s="152"/>
      <c r="C939" s="292"/>
      <c r="D939" s="287"/>
      <c r="E939" s="379"/>
      <c r="F939" s="295"/>
      <c r="G939" s="292">
        <f t="shared" si="25"/>
        <v>3.4106051316484809E-13</v>
      </c>
      <c r="H939" s="293">
        <f t="shared" si="25"/>
        <v>0</v>
      </c>
      <c r="I939" s="329"/>
      <c r="J939" s="266"/>
      <c r="K939" s="84"/>
      <c r="L939" s="9"/>
      <c r="M939" s="9"/>
      <c r="N939" s="14"/>
      <c r="O939" s="14"/>
      <c r="Q939" s="260"/>
    </row>
    <row r="940" spans="1:17" x14ac:dyDescent="0.2">
      <c r="A940" s="60"/>
      <c r="B940" s="152"/>
      <c r="C940" s="292"/>
      <c r="D940" s="287"/>
      <c r="E940" s="379"/>
      <c r="F940" s="295"/>
      <c r="G940" s="292">
        <f t="shared" si="25"/>
        <v>3.4106051316484809E-13</v>
      </c>
      <c r="H940" s="293">
        <f t="shared" si="25"/>
        <v>0</v>
      </c>
      <c r="I940" s="329"/>
      <c r="J940" s="266"/>
      <c r="K940" s="84"/>
      <c r="L940" s="9"/>
      <c r="M940" s="9"/>
      <c r="N940" s="14"/>
      <c r="O940" s="14"/>
      <c r="Q940" s="260"/>
    </row>
    <row r="941" spans="1:17" x14ac:dyDescent="0.2">
      <c r="A941" s="60"/>
      <c r="B941" s="152"/>
      <c r="C941" s="292"/>
      <c r="D941" s="287"/>
      <c r="E941" s="379"/>
      <c r="F941" s="295"/>
      <c r="G941" s="292">
        <f t="shared" si="25"/>
        <v>3.4106051316484809E-13</v>
      </c>
      <c r="H941" s="293">
        <f t="shared" si="25"/>
        <v>0</v>
      </c>
      <c r="I941" s="329"/>
      <c r="J941" s="266"/>
      <c r="K941" s="84"/>
      <c r="L941" s="9"/>
      <c r="M941" s="9"/>
      <c r="N941" s="14"/>
      <c r="O941" s="14"/>
      <c r="Q941" s="260"/>
    </row>
    <row r="942" spans="1:17" x14ac:dyDescent="0.2">
      <c r="A942" s="60"/>
      <c r="B942" s="152"/>
      <c r="C942" s="292"/>
      <c r="D942" s="287"/>
      <c r="E942" s="379"/>
      <c r="F942" s="295"/>
      <c r="G942" s="292">
        <f t="shared" si="25"/>
        <v>3.4106051316484809E-13</v>
      </c>
      <c r="H942" s="293">
        <f t="shared" si="25"/>
        <v>0</v>
      </c>
      <c r="I942" s="329"/>
      <c r="J942" s="266"/>
      <c r="K942" s="84"/>
      <c r="L942" s="9"/>
      <c r="M942" s="9"/>
      <c r="N942" s="14"/>
      <c r="O942" s="14"/>
      <c r="Q942" s="260"/>
    </row>
    <row r="943" spans="1:17" x14ac:dyDescent="0.2">
      <c r="A943" s="60"/>
      <c r="B943" s="152"/>
      <c r="C943" s="292"/>
      <c r="D943" s="287"/>
      <c r="E943" s="379"/>
      <c r="F943" s="295"/>
      <c r="G943" s="292">
        <f t="shared" si="25"/>
        <v>3.4106051316484809E-13</v>
      </c>
      <c r="H943" s="293">
        <f t="shared" si="25"/>
        <v>0</v>
      </c>
      <c r="I943" s="329"/>
      <c r="J943" s="266"/>
      <c r="K943" s="84"/>
      <c r="L943" s="9"/>
      <c r="M943" s="9"/>
      <c r="N943" s="14"/>
      <c r="O943" s="14"/>
      <c r="Q943" s="260"/>
    </row>
    <row r="944" spans="1:17" x14ac:dyDescent="0.2">
      <c r="A944" s="60"/>
      <c r="B944" s="152"/>
      <c r="C944" s="292"/>
      <c r="D944" s="287"/>
      <c r="E944" s="379"/>
      <c r="F944" s="295"/>
      <c r="G944" s="292">
        <f t="shared" si="25"/>
        <v>3.4106051316484809E-13</v>
      </c>
      <c r="H944" s="293">
        <f t="shared" si="25"/>
        <v>0</v>
      </c>
      <c r="I944" s="329"/>
      <c r="J944" s="266"/>
      <c r="K944" s="84"/>
      <c r="L944" s="9"/>
      <c r="M944" s="9"/>
      <c r="N944" s="14"/>
      <c r="O944" s="14"/>
      <c r="Q944" s="260"/>
    </row>
    <row r="945" spans="1:17" x14ac:dyDescent="0.2">
      <c r="A945" s="60"/>
      <c r="B945" s="152"/>
      <c r="C945" s="292"/>
      <c r="D945" s="287"/>
      <c r="E945" s="379"/>
      <c r="F945" s="295"/>
      <c r="G945" s="292">
        <f t="shared" si="25"/>
        <v>3.4106051316484809E-13</v>
      </c>
      <c r="H945" s="293">
        <f t="shared" si="25"/>
        <v>0</v>
      </c>
      <c r="I945" s="329"/>
      <c r="J945" s="266"/>
      <c r="K945" s="84"/>
      <c r="L945" s="9"/>
      <c r="M945" s="9"/>
      <c r="N945" s="14"/>
      <c r="O945" s="14"/>
      <c r="Q945" s="260"/>
    </row>
    <row r="946" spans="1:17" x14ac:dyDescent="0.2">
      <c r="A946" s="60"/>
      <c r="B946" s="152"/>
      <c r="C946" s="292"/>
      <c r="D946" s="287"/>
      <c r="E946" s="379"/>
      <c r="F946" s="295"/>
      <c r="G946" s="292">
        <f t="shared" si="25"/>
        <v>3.4106051316484809E-13</v>
      </c>
      <c r="H946" s="293">
        <f t="shared" si="25"/>
        <v>0</v>
      </c>
      <c r="I946" s="329"/>
      <c r="J946" s="266"/>
      <c r="K946" s="84"/>
      <c r="L946" s="9"/>
      <c r="M946" s="9"/>
      <c r="N946" s="14"/>
      <c r="O946" s="14"/>
      <c r="Q946" s="260"/>
    </row>
    <row r="947" spans="1:17" x14ac:dyDescent="0.2">
      <c r="A947" s="60"/>
      <c r="B947" s="152"/>
      <c r="C947" s="292"/>
      <c r="D947" s="287"/>
      <c r="E947" s="379"/>
      <c r="F947" s="295"/>
      <c r="G947" s="292">
        <f t="shared" si="25"/>
        <v>3.4106051316484809E-13</v>
      </c>
      <c r="H947" s="293">
        <f t="shared" si="25"/>
        <v>0</v>
      </c>
      <c r="I947" s="343"/>
      <c r="J947" s="200"/>
      <c r="K947" s="9"/>
      <c r="L947" s="9"/>
      <c r="M947" s="9"/>
      <c r="N947" s="14"/>
      <c r="O947" s="14"/>
      <c r="Q947" s="260"/>
    </row>
    <row r="948" spans="1:17" x14ac:dyDescent="0.2">
      <c r="A948" s="60"/>
      <c r="B948" s="152"/>
      <c r="C948" s="292"/>
      <c r="D948" s="287"/>
      <c r="E948" s="379"/>
      <c r="F948" s="295"/>
      <c r="G948" s="292">
        <f t="shared" si="25"/>
        <v>3.4106051316484809E-13</v>
      </c>
      <c r="H948" s="293">
        <f t="shared" si="25"/>
        <v>0</v>
      </c>
      <c r="I948" s="329"/>
      <c r="J948" s="200"/>
      <c r="K948" s="84"/>
      <c r="L948" s="9"/>
      <c r="M948" s="9"/>
      <c r="N948" s="14"/>
      <c r="O948" s="14"/>
      <c r="Q948" s="260"/>
    </row>
    <row r="949" spans="1:17" x14ac:dyDescent="0.2">
      <c r="A949" s="60"/>
      <c r="B949" s="152"/>
      <c r="C949" s="286"/>
      <c r="D949" s="287"/>
      <c r="E949" s="379"/>
      <c r="F949" s="295"/>
      <c r="G949" s="292">
        <f t="shared" si="25"/>
        <v>3.4106051316484809E-13</v>
      </c>
      <c r="H949" s="293">
        <f t="shared" si="25"/>
        <v>0</v>
      </c>
      <c r="I949" s="343"/>
      <c r="J949" s="200"/>
      <c r="K949" s="9"/>
      <c r="L949" s="9"/>
      <c r="M949" s="9"/>
      <c r="N949" s="14"/>
      <c r="O949" s="14"/>
      <c r="Q949" s="260"/>
    </row>
    <row r="950" spans="1:17" x14ac:dyDescent="0.2">
      <c r="A950" s="60"/>
      <c r="B950" s="152"/>
      <c r="C950" s="286"/>
      <c r="D950" s="287"/>
      <c r="E950" s="379"/>
      <c r="F950" s="295"/>
      <c r="G950" s="292">
        <f t="shared" si="25"/>
        <v>3.4106051316484809E-13</v>
      </c>
      <c r="H950" s="293">
        <f t="shared" si="25"/>
        <v>0</v>
      </c>
      <c r="I950" s="329"/>
      <c r="J950" s="266"/>
      <c r="K950" s="84"/>
      <c r="L950" s="9"/>
      <c r="M950" s="9"/>
      <c r="N950" s="14"/>
      <c r="O950" s="14"/>
      <c r="Q950" s="260"/>
    </row>
    <row r="951" spans="1:17" x14ac:dyDescent="0.2">
      <c r="A951" s="60"/>
      <c r="B951" s="152"/>
      <c r="C951" s="292"/>
      <c r="D951" s="287"/>
      <c r="E951" s="379"/>
      <c r="F951" s="295"/>
      <c r="G951" s="292">
        <f t="shared" si="25"/>
        <v>3.4106051316484809E-13</v>
      </c>
      <c r="H951" s="293">
        <f t="shared" si="25"/>
        <v>0</v>
      </c>
      <c r="I951" s="329"/>
      <c r="J951" s="266"/>
      <c r="K951" s="84"/>
      <c r="L951" s="9" t="str">
        <f t="shared" ref="L951:L971" si="26">IF(D951&gt;0,D951," ")</f>
        <v xml:space="preserve"> </v>
      </c>
      <c r="M951" s="9"/>
      <c r="N951" s="14"/>
      <c r="O951" s="14"/>
      <c r="Q951" s="260"/>
    </row>
    <row r="952" spans="1:17" x14ac:dyDescent="0.2">
      <c r="A952" s="60"/>
      <c r="B952" s="152"/>
      <c r="C952" s="292"/>
      <c r="D952" s="287"/>
      <c r="E952" s="379"/>
      <c r="F952" s="295"/>
      <c r="G952" s="292">
        <f t="shared" si="25"/>
        <v>3.4106051316484809E-13</v>
      </c>
      <c r="H952" s="293">
        <f t="shared" si="25"/>
        <v>0</v>
      </c>
      <c r="I952" s="329"/>
      <c r="J952" s="266"/>
      <c r="K952" s="84"/>
      <c r="L952" s="9" t="str">
        <f t="shared" si="26"/>
        <v xml:space="preserve"> </v>
      </c>
      <c r="M952" s="9"/>
      <c r="N952" s="14"/>
      <c r="O952" s="14"/>
      <c r="Q952" s="260"/>
    </row>
    <row r="953" spans="1:17" x14ac:dyDescent="0.2">
      <c r="A953" s="60"/>
      <c r="B953" s="152"/>
      <c r="C953" s="292"/>
      <c r="D953" s="287"/>
      <c r="E953" s="379"/>
      <c r="F953" s="295"/>
      <c r="G953" s="292">
        <f t="shared" si="25"/>
        <v>3.4106051316484809E-13</v>
      </c>
      <c r="H953" s="293">
        <f t="shared" si="25"/>
        <v>0</v>
      </c>
      <c r="I953" s="329"/>
      <c r="J953" s="266"/>
      <c r="K953" s="84"/>
      <c r="L953" s="9" t="str">
        <f t="shared" si="26"/>
        <v xml:space="preserve"> </v>
      </c>
      <c r="M953" s="9"/>
      <c r="N953" s="14"/>
      <c r="O953" s="14"/>
      <c r="Q953" s="260"/>
    </row>
    <row r="954" spans="1:17" x14ac:dyDescent="0.2">
      <c r="A954" s="60"/>
      <c r="B954" s="152"/>
      <c r="C954" s="292"/>
      <c r="D954" s="287"/>
      <c r="E954" s="379"/>
      <c r="F954" s="295"/>
      <c r="G954" s="292">
        <f t="shared" si="25"/>
        <v>3.4106051316484809E-13</v>
      </c>
      <c r="H954" s="293">
        <f t="shared" si="25"/>
        <v>0</v>
      </c>
      <c r="I954" s="329"/>
      <c r="J954" s="266"/>
      <c r="K954" s="84"/>
      <c r="L954" s="9" t="str">
        <f t="shared" si="26"/>
        <v xml:space="preserve"> </v>
      </c>
      <c r="M954" s="9"/>
      <c r="N954" s="14"/>
      <c r="O954" s="14"/>
      <c r="Q954" s="260"/>
    </row>
    <row r="955" spans="1:17" x14ac:dyDescent="0.2">
      <c r="A955" s="60"/>
      <c r="B955" s="152"/>
      <c r="C955" s="292"/>
      <c r="D955" s="287"/>
      <c r="E955" s="379"/>
      <c r="F955" s="295"/>
      <c r="G955" s="292">
        <f t="shared" si="25"/>
        <v>3.4106051316484809E-13</v>
      </c>
      <c r="H955" s="293">
        <f t="shared" si="25"/>
        <v>0</v>
      </c>
      <c r="I955" s="329"/>
      <c r="J955" s="266"/>
      <c r="K955" s="84"/>
      <c r="L955" s="9" t="str">
        <f t="shared" si="26"/>
        <v xml:space="preserve"> </v>
      </c>
      <c r="M955" s="9"/>
      <c r="N955" s="14"/>
      <c r="O955" s="14"/>
      <c r="Q955" s="260"/>
    </row>
    <row r="956" spans="1:17" x14ac:dyDescent="0.2">
      <c r="A956" s="60"/>
      <c r="B956" s="152"/>
      <c r="C956" s="292"/>
      <c r="D956" s="287"/>
      <c r="E956" s="379"/>
      <c r="F956" s="295"/>
      <c r="G956" s="292">
        <f t="shared" si="25"/>
        <v>3.4106051316484809E-13</v>
      </c>
      <c r="H956" s="293">
        <f t="shared" si="25"/>
        <v>0</v>
      </c>
      <c r="I956" s="329"/>
      <c r="J956" s="266"/>
      <c r="K956" s="84"/>
      <c r="L956" s="9" t="str">
        <f t="shared" si="26"/>
        <v xml:space="preserve"> </v>
      </c>
      <c r="M956" s="9"/>
      <c r="N956" s="14"/>
      <c r="O956" s="14"/>
      <c r="Q956" s="260"/>
    </row>
    <row r="957" spans="1:17" x14ac:dyDescent="0.2">
      <c r="A957" s="60"/>
      <c r="B957" s="152"/>
      <c r="C957" s="292"/>
      <c r="D957" s="287"/>
      <c r="E957" s="379"/>
      <c r="F957" s="295"/>
      <c r="G957" s="292">
        <f t="shared" si="25"/>
        <v>3.4106051316484809E-13</v>
      </c>
      <c r="H957" s="293">
        <f t="shared" si="25"/>
        <v>0</v>
      </c>
      <c r="I957" s="329"/>
      <c r="J957" s="266"/>
      <c r="K957" s="84"/>
      <c r="L957" s="9" t="str">
        <f t="shared" si="26"/>
        <v xml:space="preserve"> </v>
      </c>
      <c r="M957" s="9"/>
      <c r="N957" s="14"/>
      <c r="O957" s="14"/>
      <c r="Q957" s="260"/>
    </row>
    <row r="958" spans="1:17" x14ac:dyDescent="0.2">
      <c r="A958" s="60"/>
      <c r="B958" s="152"/>
      <c r="C958" s="286"/>
      <c r="D958" s="287"/>
      <c r="E958" s="379"/>
      <c r="F958" s="295"/>
      <c r="G958" s="292">
        <f t="shared" si="25"/>
        <v>3.4106051316484809E-13</v>
      </c>
      <c r="H958" s="293">
        <f t="shared" si="25"/>
        <v>0</v>
      </c>
      <c r="I958" s="329"/>
      <c r="J958" s="266"/>
      <c r="K958" s="84"/>
      <c r="L958" s="9" t="str">
        <f t="shared" si="26"/>
        <v xml:space="preserve"> </v>
      </c>
      <c r="M958" s="9"/>
      <c r="N958" s="14"/>
      <c r="O958" s="14"/>
      <c r="Q958" s="260"/>
    </row>
    <row r="959" spans="1:17" x14ac:dyDescent="0.2">
      <c r="A959" s="60"/>
      <c r="B959" s="152"/>
      <c r="C959" s="286"/>
      <c r="D959" s="287"/>
      <c r="E959" s="379"/>
      <c r="F959" s="295"/>
      <c r="G959" s="292">
        <f t="shared" si="25"/>
        <v>3.4106051316484809E-13</v>
      </c>
      <c r="H959" s="293">
        <f t="shared" si="25"/>
        <v>0</v>
      </c>
      <c r="I959" s="329"/>
      <c r="J959" s="266"/>
      <c r="K959" s="84"/>
      <c r="L959" s="9" t="str">
        <f t="shared" si="26"/>
        <v xml:space="preserve"> </v>
      </c>
      <c r="M959" s="9"/>
      <c r="N959" s="14"/>
      <c r="O959" s="14"/>
      <c r="Q959" s="260"/>
    </row>
    <row r="960" spans="1:17" x14ac:dyDescent="0.2">
      <c r="A960" s="60"/>
      <c r="B960" s="152"/>
      <c r="C960" s="286"/>
      <c r="D960" s="287"/>
      <c r="E960" s="379"/>
      <c r="F960" s="295"/>
      <c r="G960" s="292">
        <f t="shared" si="25"/>
        <v>3.4106051316484809E-13</v>
      </c>
      <c r="H960" s="293">
        <f t="shared" si="25"/>
        <v>0</v>
      </c>
      <c r="I960" s="329"/>
      <c r="J960" s="266"/>
      <c r="K960" s="84"/>
      <c r="L960" s="9" t="str">
        <f t="shared" si="26"/>
        <v xml:space="preserve"> </v>
      </c>
      <c r="M960" s="9"/>
      <c r="N960" s="14"/>
      <c r="O960" s="14"/>
      <c r="Q960" s="260"/>
    </row>
    <row r="961" spans="1:17" x14ac:dyDescent="0.2">
      <c r="A961" s="60"/>
      <c r="B961" s="152"/>
      <c r="C961" s="292"/>
      <c r="D961" s="287"/>
      <c r="E961" s="379"/>
      <c r="F961" s="295"/>
      <c r="G961" s="292">
        <f t="shared" si="25"/>
        <v>3.4106051316484809E-13</v>
      </c>
      <c r="H961" s="293">
        <f t="shared" si="25"/>
        <v>0</v>
      </c>
      <c r="I961" s="329"/>
      <c r="J961" s="266"/>
      <c r="K961" s="84"/>
      <c r="L961" s="9" t="str">
        <f t="shared" si="26"/>
        <v xml:space="preserve"> </v>
      </c>
      <c r="M961" s="9"/>
      <c r="N961" s="14"/>
      <c r="O961" s="14"/>
      <c r="Q961" s="260"/>
    </row>
    <row r="962" spans="1:17" x14ac:dyDescent="0.2">
      <c r="A962" s="60"/>
      <c r="B962" s="152"/>
      <c r="C962" s="292"/>
      <c r="D962" s="287"/>
      <c r="E962" s="379"/>
      <c r="F962" s="295"/>
      <c r="G962" s="292">
        <f t="shared" si="25"/>
        <v>3.4106051316484809E-13</v>
      </c>
      <c r="H962" s="293">
        <f t="shared" si="25"/>
        <v>0</v>
      </c>
      <c r="I962" s="329"/>
      <c r="J962" s="266"/>
      <c r="K962" s="84"/>
      <c r="L962" s="9" t="str">
        <f t="shared" si="26"/>
        <v xml:space="preserve"> </v>
      </c>
      <c r="M962" s="9"/>
      <c r="N962" s="14"/>
      <c r="O962" s="14"/>
      <c r="Q962" s="260"/>
    </row>
    <row r="963" spans="1:17" x14ac:dyDescent="0.2">
      <c r="A963" s="60"/>
      <c r="B963" s="152"/>
      <c r="C963" s="292"/>
      <c r="D963" s="287"/>
      <c r="E963" s="379"/>
      <c r="F963" s="295"/>
      <c r="G963" s="292">
        <f t="shared" si="25"/>
        <v>3.4106051316484809E-13</v>
      </c>
      <c r="H963" s="293">
        <f t="shared" si="25"/>
        <v>0</v>
      </c>
      <c r="I963" s="329"/>
      <c r="J963" s="266"/>
      <c r="K963" s="84"/>
      <c r="L963" s="9" t="str">
        <f t="shared" si="26"/>
        <v xml:space="preserve"> </v>
      </c>
      <c r="M963" s="9"/>
      <c r="N963" s="14"/>
      <c r="O963" s="14"/>
      <c r="Q963" s="260"/>
    </row>
    <row r="964" spans="1:17" x14ac:dyDescent="0.2">
      <c r="A964" s="60"/>
      <c r="B964" s="152"/>
      <c r="C964" s="292"/>
      <c r="D964" s="293"/>
      <c r="E964" s="305"/>
      <c r="F964" s="295"/>
      <c r="G964" s="292">
        <f t="shared" si="25"/>
        <v>3.4106051316484809E-13</v>
      </c>
      <c r="H964" s="293">
        <f t="shared" si="25"/>
        <v>0</v>
      </c>
      <c r="I964" s="329"/>
      <c r="J964" s="266"/>
      <c r="K964" s="84"/>
      <c r="L964" s="9" t="str">
        <f t="shared" si="26"/>
        <v xml:space="preserve"> </v>
      </c>
      <c r="M964" s="9"/>
      <c r="N964" s="14"/>
      <c r="O964" s="14"/>
      <c r="Q964" s="260"/>
    </row>
    <row r="965" spans="1:17" x14ac:dyDescent="0.2">
      <c r="A965" s="60"/>
      <c r="B965" s="152"/>
      <c r="C965" s="292"/>
      <c r="D965" s="293"/>
      <c r="E965" s="305"/>
      <c r="F965" s="291"/>
      <c r="G965" s="292">
        <f t="shared" si="25"/>
        <v>3.4106051316484809E-13</v>
      </c>
      <c r="H965" s="293">
        <f t="shared" si="25"/>
        <v>0</v>
      </c>
      <c r="I965" s="329"/>
      <c r="J965" s="266"/>
      <c r="K965" s="84"/>
      <c r="L965" s="9" t="str">
        <f t="shared" si="26"/>
        <v xml:space="preserve"> </v>
      </c>
      <c r="M965" s="9"/>
      <c r="N965" s="14"/>
      <c r="O965" s="14"/>
      <c r="Q965" s="260"/>
    </row>
    <row r="966" spans="1:17" x14ac:dyDescent="0.2">
      <c r="A966" s="60"/>
      <c r="B966" s="152"/>
      <c r="C966" s="292"/>
      <c r="D966" s="293"/>
      <c r="E966" s="305"/>
      <c r="F966" s="291"/>
      <c r="G966" s="292">
        <f t="shared" si="25"/>
        <v>3.4106051316484809E-13</v>
      </c>
      <c r="H966" s="293">
        <f t="shared" si="25"/>
        <v>0</v>
      </c>
      <c r="I966" s="329"/>
      <c r="J966" s="266"/>
      <c r="K966" s="84"/>
      <c r="L966" s="9" t="str">
        <f t="shared" si="26"/>
        <v xml:space="preserve"> </v>
      </c>
      <c r="M966" s="9"/>
      <c r="N966" s="14"/>
      <c r="O966" s="14"/>
      <c r="Q966" s="260"/>
    </row>
    <row r="967" spans="1:17" x14ac:dyDescent="0.2">
      <c r="A967" s="60"/>
      <c r="B967" s="152"/>
      <c r="C967" s="292"/>
      <c r="D967" s="287"/>
      <c r="E967" s="379"/>
      <c r="F967" s="291"/>
      <c r="G967" s="292">
        <f t="shared" si="25"/>
        <v>3.4106051316484809E-13</v>
      </c>
      <c r="H967" s="293">
        <f t="shared" si="25"/>
        <v>0</v>
      </c>
      <c r="I967" s="329"/>
      <c r="J967" s="266"/>
      <c r="K967" s="84"/>
      <c r="L967" s="9" t="str">
        <f t="shared" si="26"/>
        <v xml:space="preserve"> </v>
      </c>
      <c r="M967" s="9"/>
      <c r="N967" s="14"/>
      <c r="O967" s="14"/>
      <c r="Q967" s="260"/>
    </row>
    <row r="968" spans="1:17" x14ac:dyDescent="0.2">
      <c r="A968" s="60"/>
      <c r="B968" s="152"/>
      <c r="C968" s="292"/>
      <c r="D968" s="287"/>
      <c r="E968" s="379"/>
      <c r="F968" s="291"/>
      <c r="G968" s="292">
        <f t="shared" si="25"/>
        <v>3.4106051316484809E-13</v>
      </c>
      <c r="H968" s="293">
        <f t="shared" si="25"/>
        <v>0</v>
      </c>
      <c r="I968" s="329"/>
      <c r="J968" s="266"/>
      <c r="K968" s="84"/>
      <c r="L968" s="9" t="str">
        <f t="shared" si="26"/>
        <v xml:space="preserve"> </v>
      </c>
      <c r="M968" s="9"/>
      <c r="N968" s="14"/>
      <c r="O968" s="14"/>
      <c r="Q968" s="260"/>
    </row>
    <row r="969" spans="1:17" x14ac:dyDescent="0.2">
      <c r="A969" s="60"/>
      <c r="B969" s="152"/>
      <c r="C969" s="286"/>
      <c r="D969" s="287"/>
      <c r="E969" s="379"/>
      <c r="F969" s="291"/>
      <c r="G969" s="292">
        <f t="shared" si="25"/>
        <v>3.4106051316484809E-13</v>
      </c>
      <c r="H969" s="293">
        <f t="shared" si="25"/>
        <v>0</v>
      </c>
      <c r="I969" s="329"/>
      <c r="J969" s="266"/>
      <c r="K969" s="84"/>
      <c r="L969" s="9" t="str">
        <f t="shared" si="26"/>
        <v xml:space="preserve"> </v>
      </c>
      <c r="M969" s="9"/>
      <c r="N969" s="14"/>
      <c r="O969" s="14"/>
      <c r="Q969" s="260"/>
    </row>
    <row r="970" spans="1:17" x14ac:dyDescent="0.2">
      <c r="A970" s="60"/>
      <c r="B970" s="152"/>
      <c r="C970" s="286"/>
      <c r="D970" s="287"/>
      <c r="E970" s="379"/>
      <c r="F970" s="291"/>
      <c r="G970" s="292">
        <f t="shared" si="25"/>
        <v>3.4106051316484809E-13</v>
      </c>
      <c r="H970" s="293">
        <f t="shared" si="25"/>
        <v>0</v>
      </c>
      <c r="I970" s="329"/>
      <c r="J970" s="266"/>
      <c r="K970" s="84"/>
      <c r="L970" s="9" t="str">
        <f t="shared" si="26"/>
        <v xml:space="preserve"> </v>
      </c>
      <c r="M970" s="9"/>
      <c r="N970" s="14"/>
      <c r="O970" s="14"/>
      <c r="Q970" s="260"/>
    </row>
    <row r="971" spans="1:17" x14ac:dyDescent="0.2">
      <c r="A971" s="60"/>
      <c r="B971" s="152"/>
      <c r="C971" s="286"/>
      <c r="D971" s="287"/>
      <c r="E971" s="379"/>
      <c r="F971" s="291"/>
      <c r="G971" s="292">
        <f t="shared" ref="G971:H1034" si="27">G970-E971+C971</f>
        <v>3.4106051316484809E-13</v>
      </c>
      <c r="H971" s="293">
        <f t="shared" si="27"/>
        <v>0</v>
      </c>
      <c r="I971" s="329"/>
      <c r="J971" s="266"/>
      <c r="K971" s="84"/>
      <c r="L971" s="9" t="str">
        <f t="shared" si="26"/>
        <v xml:space="preserve"> </v>
      </c>
      <c r="M971" s="9"/>
      <c r="N971" s="14"/>
      <c r="O971" s="14"/>
      <c r="Q971" s="260"/>
    </row>
    <row r="972" spans="1:17" x14ac:dyDescent="0.2">
      <c r="A972" s="60"/>
      <c r="B972" s="152"/>
      <c r="C972" s="286"/>
      <c r="D972" s="287"/>
      <c r="E972" s="379"/>
      <c r="F972" s="291"/>
      <c r="G972" s="292">
        <f t="shared" si="27"/>
        <v>3.4106051316484809E-13</v>
      </c>
      <c r="H972" s="293">
        <f t="shared" si="27"/>
        <v>0</v>
      </c>
      <c r="I972" s="329"/>
      <c r="J972" s="266"/>
      <c r="K972" s="84"/>
      <c r="L972" s="9" t="str">
        <f t="shared" ref="L972:L1035" si="28">IF(D972&gt;0,D972," ")</f>
        <v xml:space="preserve"> </v>
      </c>
      <c r="M972" s="9"/>
      <c r="N972" s="14"/>
      <c r="O972" s="14"/>
      <c r="Q972" s="260"/>
    </row>
    <row r="973" spans="1:17" x14ac:dyDescent="0.2">
      <c r="A973" s="60"/>
      <c r="B973" s="152"/>
      <c r="C973" s="286"/>
      <c r="D973" s="287"/>
      <c r="E973" s="379"/>
      <c r="F973" s="291"/>
      <c r="G973" s="292">
        <f t="shared" si="27"/>
        <v>3.4106051316484809E-13</v>
      </c>
      <c r="H973" s="293">
        <f t="shared" si="27"/>
        <v>0</v>
      </c>
      <c r="I973" s="329"/>
      <c r="J973" s="266"/>
      <c r="K973" s="84"/>
      <c r="L973" s="9" t="str">
        <f t="shared" si="28"/>
        <v xml:space="preserve"> </v>
      </c>
      <c r="M973" s="9"/>
      <c r="N973" s="14"/>
      <c r="O973" s="14"/>
      <c r="Q973" s="260"/>
    </row>
    <row r="974" spans="1:17" x14ac:dyDescent="0.2">
      <c r="A974" s="60"/>
      <c r="B974" s="152"/>
      <c r="C974" s="292"/>
      <c r="D974" s="287"/>
      <c r="E974" s="379"/>
      <c r="F974" s="295"/>
      <c r="G974" s="292">
        <f t="shared" si="27"/>
        <v>3.4106051316484809E-13</v>
      </c>
      <c r="H974" s="293">
        <f t="shared" si="27"/>
        <v>0</v>
      </c>
      <c r="I974" s="343"/>
      <c r="J974" s="200"/>
      <c r="K974" s="9"/>
      <c r="L974" s="9" t="str">
        <f t="shared" si="28"/>
        <v xml:space="preserve"> </v>
      </c>
      <c r="M974" s="9"/>
      <c r="N974" s="14"/>
      <c r="O974" s="14"/>
      <c r="Q974" s="260"/>
    </row>
    <row r="975" spans="1:17" x14ac:dyDescent="0.2">
      <c r="A975" s="60"/>
      <c r="B975" s="152"/>
      <c r="C975" s="292"/>
      <c r="D975" s="287"/>
      <c r="E975" s="379"/>
      <c r="F975" s="295"/>
      <c r="G975" s="292">
        <f t="shared" si="27"/>
        <v>3.4106051316484809E-13</v>
      </c>
      <c r="H975" s="293">
        <f t="shared" si="27"/>
        <v>0</v>
      </c>
      <c r="I975" s="329"/>
      <c r="J975" s="266"/>
      <c r="K975" s="84"/>
      <c r="L975" s="9" t="str">
        <f t="shared" si="28"/>
        <v xml:space="preserve"> </v>
      </c>
      <c r="M975" s="9"/>
      <c r="N975" s="14"/>
      <c r="O975" s="14"/>
      <c r="Q975" s="260"/>
    </row>
    <row r="976" spans="1:17" x14ac:dyDescent="0.2">
      <c r="A976" s="60"/>
      <c r="B976" s="152"/>
      <c r="C976" s="292"/>
      <c r="D976" s="293"/>
      <c r="E976" s="305"/>
      <c r="F976" s="295"/>
      <c r="G976" s="292">
        <f t="shared" si="27"/>
        <v>3.4106051316484809E-13</v>
      </c>
      <c r="H976" s="293">
        <f t="shared" si="27"/>
        <v>0</v>
      </c>
      <c r="I976" s="329"/>
      <c r="J976" s="266"/>
      <c r="K976" s="84"/>
      <c r="L976" s="9" t="str">
        <f t="shared" si="28"/>
        <v xml:space="preserve"> </v>
      </c>
      <c r="M976" s="9"/>
      <c r="N976" s="14"/>
      <c r="O976" s="14"/>
      <c r="Q976" s="260"/>
    </row>
    <row r="977" spans="1:17" x14ac:dyDescent="0.2">
      <c r="A977" s="60"/>
      <c r="B977" s="152"/>
      <c r="C977" s="292"/>
      <c r="D977" s="293"/>
      <c r="E977" s="305"/>
      <c r="F977" s="295"/>
      <c r="G977" s="292">
        <f t="shared" si="27"/>
        <v>3.4106051316484809E-13</v>
      </c>
      <c r="H977" s="293">
        <f t="shared" si="27"/>
        <v>0</v>
      </c>
      <c r="I977" s="329"/>
      <c r="J977" s="266"/>
      <c r="K977" s="84"/>
      <c r="L977" s="9" t="str">
        <f t="shared" si="28"/>
        <v xml:space="preserve"> </v>
      </c>
      <c r="M977" s="9"/>
      <c r="N977" s="14"/>
      <c r="O977" s="14"/>
      <c r="Q977" s="260"/>
    </row>
    <row r="978" spans="1:17" x14ac:dyDescent="0.2">
      <c r="A978" s="60"/>
      <c r="B978" s="152"/>
      <c r="C978" s="292"/>
      <c r="D978" s="293"/>
      <c r="E978" s="305"/>
      <c r="F978" s="295"/>
      <c r="G978" s="292">
        <f t="shared" si="27"/>
        <v>3.4106051316484809E-13</v>
      </c>
      <c r="H978" s="293">
        <f t="shared" si="27"/>
        <v>0</v>
      </c>
      <c r="I978" s="329"/>
      <c r="J978" s="266"/>
      <c r="K978" s="84"/>
      <c r="L978" s="9" t="str">
        <f t="shared" si="28"/>
        <v xml:space="preserve"> </v>
      </c>
      <c r="M978" s="9"/>
      <c r="N978" s="14"/>
      <c r="O978" s="14"/>
      <c r="Q978" s="260"/>
    </row>
    <row r="979" spans="1:17" x14ac:dyDescent="0.2">
      <c r="A979" s="60"/>
      <c r="B979" s="152"/>
      <c r="C979" s="292"/>
      <c r="D979" s="293"/>
      <c r="E979" s="305"/>
      <c r="F979" s="295"/>
      <c r="G979" s="292">
        <f t="shared" si="27"/>
        <v>3.4106051316484809E-13</v>
      </c>
      <c r="H979" s="293">
        <f t="shared" si="27"/>
        <v>0</v>
      </c>
      <c r="I979" s="329"/>
      <c r="J979" s="266"/>
      <c r="K979" s="84"/>
      <c r="L979" s="9" t="str">
        <f t="shared" si="28"/>
        <v xml:space="preserve"> </v>
      </c>
      <c r="M979" s="9"/>
      <c r="N979" s="14"/>
      <c r="O979" s="14"/>
      <c r="Q979" s="260"/>
    </row>
    <row r="980" spans="1:17" x14ac:dyDescent="0.2">
      <c r="A980" s="60"/>
      <c r="B980" s="152"/>
      <c r="C980" s="292"/>
      <c r="D980" s="293"/>
      <c r="E980" s="305"/>
      <c r="F980" s="295"/>
      <c r="G980" s="292">
        <f t="shared" si="27"/>
        <v>3.4106051316484809E-13</v>
      </c>
      <c r="H980" s="293">
        <f t="shared" si="27"/>
        <v>0</v>
      </c>
      <c r="I980" s="329"/>
      <c r="J980" s="266"/>
      <c r="K980" s="84"/>
      <c r="L980" s="9" t="str">
        <f t="shared" si="28"/>
        <v xml:space="preserve"> </v>
      </c>
      <c r="M980" s="9"/>
      <c r="N980" s="14"/>
      <c r="O980" s="14"/>
      <c r="Q980" s="260"/>
    </row>
    <row r="981" spans="1:17" x14ac:dyDescent="0.2">
      <c r="A981" s="60"/>
      <c r="B981" s="152"/>
      <c r="C981" s="292"/>
      <c r="D981" s="293"/>
      <c r="E981" s="305"/>
      <c r="F981" s="295"/>
      <c r="G981" s="292">
        <f t="shared" si="27"/>
        <v>3.4106051316484809E-13</v>
      </c>
      <c r="H981" s="293">
        <f t="shared" si="27"/>
        <v>0</v>
      </c>
      <c r="I981" s="329"/>
      <c r="J981" s="266"/>
      <c r="K981" s="84"/>
      <c r="L981" s="9" t="str">
        <f t="shared" si="28"/>
        <v xml:space="preserve"> </v>
      </c>
      <c r="M981" s="9"/>
      <c r="N981" s="14"/>
      <c r="O981" s="14"/>
      <c r="Q981" s="260"/>
    </row>
    <row r="982" spans="1:17" x14ac:dyDescent="0.2">
      <c r="A982" s="60"/>
      <c r="B982" s="152"/>
      <c r="C982" s="292"/>
      <c r="D982" s="293"/>
      <c r="E982" s="305"/>
      <c r="F982" s="295"/>
      <c r="G982" s="292">
        <f t="shared" si="27"/>
        <v>3.4106051316484809E-13</v>
      </c>
      <c r="H982" s="293">
        <f t="shared" si="27"/>
        <v>0</v>
      </c>
      <c r="I982" s="329"/>
      <c r="J982" s="266"/>
      <c r="K982" s="84"/>
      <c r="L982" s="9" t="str">
        <f t="shared" si="28"/>
        <v xml:space="preserve"> </v>
      </c>
      <c r="M982" s="9"/>
      <c r="N982" s="14"/>
      <c r="O982" s="14"/>
      <c r="Q982" s="260"/>
    </row>
    <row r="983" spans="1:17" x14ac:dyDescent="0.2">
      <c r="A983" s="60"/>
      <c r="B983" s="152"/>
      <c r="C983" s="292"/>
      <c r="D983" s="293"/>
      <c r="E983" s="305"/>
      <c r="F983" s="295"/>
      <c r="G983" s="292">
        <f t="shared" si="27"/>
        <v>3.4106051316484809E-13</v>
      </c>
      <c r="H983" s="293">
        <f t="shared" si="27"/>
        <v>0</v>
      </c>
      <c r="I983" s="329"/>
      <c r="J983" s="266"/>
      <c r="K983" s="84"/>
      <c r="L983" s="9" t="str">
        <f t="shared" si="28"/>
        <v xml:space="preserve"> </v>
      </c>
      <c r="M983" s="9"/>
      <c r="N983" s="14"/>
      <c r="O983" s="14"/>
      <c r="Q983" s="260"/>
    </row>
    <row r="984" spans="1:17" x14ac:dyDescent="0.2">
      <c r="A984" s="60"/>
      <c r="B984" s="152"/>
      <c r="C984" s="292"/>
      <c r="D984" s="293"/>
      <c r="E984" s="305"/>
      <c r="F984" s="295"/>
      <c r="G984" s="292">
        <f t="shared" si="27"/>
        <v>3.4106051316484809E-13</v>
      </c>
      <c r="H984" s="293">
        <f t="shared" si="27"/>
        <v>0</v>
      </c>
      <c r="I984" s="329"/>
      <c r="J984" s="266"/>
      <c r="K984" s="84"/>
      <c r="L984" s="9" t="str">
        <f t="shared" si="28"/>
        <v xml:space="preserve"> </v>
      </c>
      <c r="M984" s="9"/>
      <c r="N984" s="14"/>
      <c r="O984" s="14"/>
      <c r="Q984" s="260"/>
    </row>
    <row r="985" spans="1:17" x14ac:dyDescent="0.2">
      <c r="A985" s="60"/>
      <c r="B985" s="152"/>
      <c r="C985" s="292"/>
      <c r="D985" s="293"/>
      <c r="E985" s="305"/>
      <c r="F985" s="295"/>
      <c r="G985" s="292">
        <f t="shared" si="27"/>
        <v>3.4106051316484809E-13</v>
      </c>
      <c r="H985" s="293">
        <f t="shared" si="27"/>
        <v>0</v>
      </c>
      <c r="I985" s="329"/>
      <c r="J985" s="266"/>
      <c r="K985" s="84"/>
      <c r="L985" s="9" t="str">
        <f t="shared" si="28"/>
        <v xml:space="preserve"> </v>
      </c>
      <c r="M985" s="9"/>
      <c r="N985" s="14"/>
      <c r="O985" s="14"/>
      <c r="Q985" s="260"/>
    </row>
    <row r="986" spans="1:17" x14ac:dyDescent="0.2">
      <c r="A986" s="60"/>
      <c r="B986" s="152"/>
      <c r="C986" s="292"/>
      <c r="D986" s="293"/>
      <c r="E986" s="305"/>
      <c r="F986" s="295"/>
      <c r="G986" s="292">
        <f t="shared" si="27"/>
        <v>3.4106051316484809E-13</v>
      </c>
      <c r="H986" s="293">
        <f t="shared" si="27"/>
        <v>0</v>
      </c>
      <c r="I986" s="329"/>
      <c r="J986" s="266"/>
      <c r="K986" s="84"/>
      <c r="L986" s="9" t="str">
        <f t="shared" si="28"/>
        <v xml:space="preserve"> </v>
      </c>
      <c r="M986" s="9"/>
      <c r="N986" s="14"/>
      <c r="O986" s="14"/>
      <c r="Q986" s="260"/>
    </row>
    <row r="987" spans="1:17" x14ac:dyDescent="0.2">
      <c r="A987" s="60"/>
      <c r="B987" s="152"/>
      <c r="C987" s="292"/>
      <c r="D987" s="293"/>
      <c r="E987" s="305"/>
      <c r="F987" s="291"/>
      <c r="G987" s="292">
        <f t="shared" si="27"/>
        <v>3.4106051316484809E-13</v>
      </c>
      <c r="H987" s="293">
        <f t="shared" si="27"/>
        <v>0</v>
      </c>
      <c r="I987" s="329"/>
      <c r="J987" s="266"/>
      <c r="K987" s="84"/>
      <c r="L987" s="9" t="str">
        <f t="shared" si="28"/>
        <v xml:space="preserve"> </v>
      </c>
      <c r="M987" s="9"/>
      <c r="N987" s="14"/>
      <c r="O987" s="14"/>
      <c r="Q987" s="260"/>
    </row>
    <row r="988" spans="1:17" x14ac:dyDescent="0.2">
      <c r="A988" s="60"/>
      <c r="B988" s="152"/>
      <c r="C988" s="292"/>
      <c r="D988" s="293"/>
      <c r="E988" s="305"/>
      <c r="F988" s="291"/>
      <c r="G988" s="292">
        <f t="shared" si="27"/>
        <v>3.4106051316484809E-13</v>
      </c>
      <c r="H988" s="293">
        <f t="shared" si="27"/>
        <v>0</v>
      </c>
      <c r="I988" s="329"/>
      <c r="J988" s="266"/>
      <c r="K988" s="84"/>
      <c r="L988" s="9" t="str">
        <f t="shared" si="28"/>
        <v xml:space="preserve"> </v>
      </c>
      <c r="M988" s="9"/>
      <c r="N988" s="14"/>
      <c r="O988" s="14"/>
      <c r="Q988" s="260"/>
    </row>
    <row r="989" spans="1:17" x14ac:dyDescent="0.2">
      <c r="A989" s="60"/>
      <c r="B989" s="152"/>
      <c r="C989" s="292"/>
      <c r="D989" s="293"/>
      <c r="E989" s="305"/>
      <c r="F989" s="291"/>
      <c r="G989" s="292">
        <f t="shared" si="27"/>
        <v>3.4106051316484809E-13</v>
      </c>
      <c r="H989" s="293">
        <f t="shared" si="27"/>
        <v>0</v>
      </c>
      <c r="I989" s="329"/>
      <c r="J989" s="266"/>
      <c r="K989" s="84"/>
      <c r="L989" s="9" t="str">
        <f t="shared" si="28"/>
        <v xml:space="preserve"> </v>
      </c>
      <c r="M989" s="9"/>
      <c r="N989" s="14"/>
      <c r="O989" s="14"/>
      <c r="Q989" s="260"/>
    </row>
    <row r="990" spans="1:17" x14ac:dyDescent="0.2">
      <c r="A990" s="60"/>
      <c r="B990" s="152"/>
      <c r="C990" s="292"/>
      <c r="D990" s="293"/>
      <c r="E990" s="305"/>
      <c r="F990" s="291"/>
      <c r="G990" s="292">
        <f t="shared" si="27"/>
        <v>3.4106051316484809E-13</v>
      </c>
      <c r="H990" s="293">
        <f t="shared" si="27"/>
        <v>0</v>
      </c>
      <c r="I990" s="329"/>
      <c r="J990" s="266"/>
      <c r="K990" s="84"/>
      <c r="L990" s="9" t="str">
        <f t="shared" si="28"/>
        <v xml:space="preserve"> </v>
      </c>
      <c r="M990" s="9"/>
      <c r="N990" s="14"/>
      <c r="O990" s="14"/>
      <c r="Q990" s="260"/>
    </row>
    <row r="991" spans="1:17" x14ac:dyDescent="0.2">
      <c r="A991" s="60"/>
      <c r="B991" s="152"/>
      <c r="C991" s="292"/>
      <c r="D991" s="293"/>
      <c r="E991" s="305"/>
      <c r="F991" s="291"/>
      <c r="G991" s="292">
        <f t="shared" si="27"/>
        <v>3.4106051316484809E-13</v>
      </c>
      <c r="H991" s="293">
        <f t="shared" si="27"/>
        <v>0</v>
      </c>
      <c r="I991" s="329"/>
      <c r="J991" s="266"/>
      <c r="K991" s="84"/>
      <c r="L991" s="9" t="str">
        <f t="shared" si="28"/>
        <v xml:space="preserve"> </v>
      </c>
      <c r="M991" s="9"/>
      <c r="N991" s="14"/>
      <c r="O991" s="14"/>
      <c r="Q991" s="260"/>
    </row>
    <row r="992" spans="1:17" x14ac:dyDescent="0.2">
      <c r="A992" s="60"/>
      <c r="B992" s="152"/>
      <c r="C992" s="292"/>
      <c r="D992" s="293"/>
      <c r="E992" s="305"/>
      <c r="F992" s="291"/>
      <c r="G992" s="292">
        <f t="shared" si="27"/>
        <v>3.4106051316484809E-13</v>
      </c>
      <c r="H992" s="293">
        <f t="shared" si="27"/>
        <v>0</v>
      </c>
      <c r="I992" s="329"/>
      <c r="J992" s="266"/>
      <c r="K992" s="84"/>
      <c r="L992" s="9" t="str">
        <f t="shared" si="28"/>
        <v xml:space="preserve"> </v>
      </c>
      <c r="M992" s="9"/>
      <c r="N992" s="14"/>
      <c r="O992" s="14"/>
      <c r="Q992" s="260"/>
    </row>
    <row r="993" spans="1:17" x14ac:dyDescent="0.2">
      <c r="A993" s="60"/>
      <c r="B993" s="152"/>
      <c r="C993" s="292"/>
      <c r="D993" s="293"/>
      <c r="E993" s="305"/>
      <c r="F993" s="291"/>
      <c r="G993" s="292">
        <f t="shared" si="27"/>
        <v>3.4106051316484809E-13</v>
      </c>
      <c r="H993" s="293">
        <f t="shared" si="27"/>
        <v>0</v>
      </c>
      <c r="I993" s="329"/>
      <c r="J993" s="266"/>
      <c r="K993" s="84"/>
      <c r="L993" s="9" t="str">
        <f t="shared" si="28"/>
        <v xml:space="preserve"> </v>
      </c>
      <c r="M993" s="9"/>
      <c r="N993" s="14"/>
      <c r="O993" s="14"/>
      <c r="Q993" s="260"/>
    </row>
    <row r="994" spans="1:17" x14ac:dyDescent="0.2">
      <c r="A994" s="60"/>
      <c r="B994" s="152"/>
      <c r="C994" s="292"/>
      <c r="D994" s="293"/>
      <c r="E994" s="305"/>
      <c r="F994" s="291"/>
      <c r="G994" s="292">
        <f t="shared" si="27"/>
        <v>3.4106051316484809E-13</v>
      </c>
      <c r="H994" s="293">
        <f t="shared" si="27"/>
        <v>0</v>
      </c>
      <c r="I994" s="329"/>
      <c r="J994" s="266"/>
      <c r="K994" s="84"/>
      <c r="L994" s="9" t="str">
        <f t="shared" si="28"/>
        <v xml:space="preserve"> </v>
      </c>
      <c r="M994" s="9"/>
      <c r="N994" s="14"/>
      <c r="O994" s="14"/>
      <c r="Q994" s="260"/>
    </row>
    <row r="995" spans="1:17" x14ac:dyDescent="0.2">
      <c r="A995" s="60"/>
      <c r="B995" s="152"/>
      <c r="C995" s="292"/>
      <c r="D995" s="293"/>
      <c r="E995" s="305"/>
      <c r="F995" s="291"/>
      <c r="G995" s="292">
        <f t="shared" si="27"/>
        <v>3.4106051316484809E-13</v>
      </c>
      <c r="H995" s="293">
        <f t="shared" si="27"/>
        <v>0</v>
      </c>
      <c r="I995" s="329"/>
      <c r="J995" s="266"/>
      <c r="K995" s="84"/>
      <c r="L995" s="9" t="str">
        <f t="shared" si="28"/>
        <v xml:space="preserve"> </v>
      </c>
      <c r="M995" s="9"/>
      <c r="N995" s="14"/>
      <c r="O995" s="14"/>
      <c r="Q995" s="260"/>
    </row>
    <row r="996" spans="1:17" x14ac:dyDescent="0.2">
      <c r="A996" s="60"/>
      <c r="B996" s="152"/>
      <c r="C996" s="286"/>
      <c r="D996" s="293"/>
      <c r="E996" s="305"/>
      <c r="F996" s="291"/>
      <c r="G996" s="292">
        <f t="shared" si="27"/>
        <v>3.4106051316484809E-13</v>
      </c>
      <c r="H996" s="293">
        <f t="shared" si="27"/>
        <v>0</v>
      </c>
      <c r="I996" s="329"/>
      <c r="J996" s="266"/>
      <c r="K996" s="84"/>
      <c r="L996" s="9" t="str">
        <f t="shared" si="28"/>
        <v xml:space="preserve"> </v>
      </c>
      <c r="M996" s="9"/>
      <c r="N996" s="14"/>
      <c r="O996" s="14"/>
      <c r="Q996" s="260"/>
    </row>
    <row r="997" spans="1:17" x14ac:dyDescent="0.2">
      <c r="A997" s="60"/>
      <c r="B997" s="152"/>
      <c r="C997" s="292"/>
      <c r="D997" s="293"/>
      <c r="E997" s="305"/>
      <c r="F997" s="291"/>
      <c r="G997" s="292">
        <f t="shared" si="27"/>
        <v>3.4106051316484809E-13</v>
      </c>
      <c r="H997" s="293">
        <f t="shared" si="27"/>
        <v>0</v>
      </c>
      <c r="I997" s="329"/>
      <c r="J997" s="266"/>
      <c r="K997" s="84"/>
      <c r="L997" s="9" t="str">
        <f t="shared" si="28"/>
        <v xml:space="preserve"> </v>
      </c>
      <c r="M997" s="9"/>
      <c r="N997" s="14"/>
      <c r="O997" s="14"/>
      <c r="Q997" s="260"/>
    </row>
    <row r="998" spans="1:17" x14ac:dyDescent="0.2">
      <c r="A998" s="60"/>
      <c r="B998" s="152"/>
      <c r="C998" s="292"/>
      <c r="D998" s="293"/>
      <c r="E998" s="305"/>
      <c r="F998" s="291"/>
      <c r="G998" s="292">
        <f t="shared" si="27"/>
        <v>3.4106051316484809E-13</v>
      </c>
      <c r="H998" s="293">
        <f t="shared" si="27"/>
        <v>0</v>
      </c>
      <c r="I998" s="329"/>
      <c r="J998" s="266"/>
      <c r="K998" s="84"/>
      <c r="L998" s="9" t="str">
        <f t="shared" si="28"/>
        <v xml:space="preserve"> </v>
      </c>
      <c r="M998" s="9"/>
      <c r="N998" s="14"/>
      <c r="O998" s="14"/>
      <c r="Q998" s="260"/>
    </row>
    <row r="999" spans="1:17" x14ac:dyDescent="0.2">
      <c r="A999" s="60"/>
      <c r="B999" s="152"/>
      <c r="C999" s="292"/>
      <c r="D999" s="293"/>
      <c r="E999" s="305"/>
      <c r="F999" s="291"/>
      <c r="G999" s="292">
        <f t="shared" si="27"/>
        <v>3.4106051316484809E-13</v>
      </c>
      <c r="H999" s="293">
        <f t="shared" si="27"/>
        <v>0</v>
      </c>
      <c r="I999" s="343"/>
      <c r="J999" s="266"/>
      <c r="K999" s="9"/>
      <c r="L999" s="9" t="str">
        <f t="shared" si="28"/>
        <v xml:space="preserve"> </v>
      </c>
      <c r="M999" s="9"/>
      <c r="N999" s="14"/>
      <c r="O999" s="14"/>
      <c r="Q999" s="260"/>
    </row>
    <row r="1000" spans="1:17" x14ac:dyDescent="0.2">
      <c r="A1000" s="60"/>
      <c r="B1000" s="152"/>
      <c r="C1000" s="292"/>
      <c r="D1000" s="293"/>
      <c r="E1000" s="305"/>
      <c r="F1000" s="291"/>
      <c r="G1000" s="292">
        <f t="shared" si="27"/>
        <v>3.4106051316484809E-13</v>
      </c>
      <c r="H1000" s="293">
        <f t="shared" si="27"/>
        <v>0</v>
      </c>
      <c r="I1000" s="329"/>
      <c r="J1000" s="266"/>
      <c r="K1000" s="84"/>
      <c r="L1000" s="9" t="str">
        <f t="shared" si="28"/>
        <v xml:space="preserve"> </v>
      </c>
      <c r="M1000" s="9"/>
      <c r="N1000" s="14"/>
      <c r="O1000" s="14"/>
      <c r="Q1000" s="260"/>
    </row>
    <row r="1001" spans="1:17" x14ac:dyDescent="0.2">
      <c r="A1001" s="60"/>
      <c r="B1001" s="152"/>
      <c r="C1001" s="292"/>
      <c r="D1001" s="293"/>
      <c r="E1001" s="305"/>
      <c r="F1001" s="291"/>
      <c r="G1001" s="292">
        <f t="shared" si="27"/>
        <v>3.4106051316484809E-13</v>
      </c>
      <c r="H1001" s="293">
        <f t="shared" si="27"/>
        <v>0</v>
      </c>
      <c r="I1001" s="329"/>
      <c r="J1001" s="266"/>
      <c r="K1001" s="84"/>
      <c r="L1001" s="9" t="str">
        <f t="shared" si="28"/>
        <v xml:space="preserve"> </v>
      </c>
      <c r="M1001" s="9"/>
      <c r="N1001" s="14"/>
      <c r="O1001" s="14"/>
      <c r="Q1001" s="260"/>
    </row>
    <row r="1002" spans="1:17" x14ac:dyDescent="0.2">
      <c r="A1002" s="60"/>
      <c r="B1002" s="152"/>
      <c r="C1002" s="292"/>
      <c r="D1002" s="293"/>
      <c r="E1002" s="305"/>
      <c r="F1002" s="291"/>
      <c r="G1002" s="292">
        <f t="shared" si="27"/>
        <v>3.4106051316484809E-13</v>
      </c>
      <c r="H1002" s="293">
        <f t="shared" si="27"/>
        <v>0</v>
      </c>
      <c r="I1002" s="329"/>
      <c r="J1002" s="266"/>
      <c r="K1002" s="84"/>
      <c r="L1002" s="9" t="str">
        <f t="shared" si="28"/>
        <v xml:space="preserve"> </v>
      </c>
      <c r="M1002" s="9"/>
      <c r="N1002" s="14"/>
      <c r="O1002" s="14"/>
      <c r="Q1002" s="260"/>
    </row>
    <row r="1003" spans="1:17" x14ac:dyDescent="0.2">
      <c r="A1003" s="60"/>
      <c r="B1003" s="152"/>
      <c r="C1003" s="292"/>
      <c r="D1003" s="293"/>
      <c r="E1003" s="305"/>
      <c r="F1003" s="291"/>
      <c r="G1003" s="292">
        <f t="shared" si="27"/>
        <v>3.4106051316484809E-13</v>
      </c>
      <c r="H1003" s="293">
        <f t="shared" si="27"/>
        <v>0</v>
      </c>
      <c r="I1003" s="329"/>
      <c r="J1003" s="266"/>
      <c r="K1003" s="84"/>
      <c r="L1003" s="9" t="str">
        <f t="shared" si="28"/>
        <v xml:space="preserve"> </v>
      </c>
      <c r="M1003" s="9"/>
      <c r="N1003" s="14"/>
      <c r="O1003" s="14"/>
      <c r="Q1003" s="260"/>
    </row>
    <row r="1004" spans="1:17" x14ac:dyDescent="0.2">
      <c r="A1004" s="60"/>
      <c r="B1004" s="152"/>
      <c r="C1004" s="286"/>
      <c r="D1004" s="293"/>
      <c r="E1004" s="305"/>
      <c r="F1004" s="291"/>
      <c r="G1004" s="292">
        <f t="shared" si="27"/>
        <v>3.4106051316484809E-13</v>
      </c>
      <c r="H1004" s="293">
        <f t="shared" si="27"/>
        <v>0</v>
      </c>
      <c r="I1004" s="329"/>
      <c r="J1004" s="266"/>
      <c r="K1004" s="84"/>
      <c r="L1004" s="9" t="str">
        <f t="shared" si="28"/>
        <v xml:space="preserve"> </v>
      </c>
      <c r="M1004" s="9"/>
      <c r="N1004" s="14"/>
      <c r="O1004" s="14"/>
      <c r="Q1004" s="260"/>
    </row>
    <row r="1005" spans="1:17" x14ac:dyDescent="0.2">
      <c r="A1005" s="60"/>
      <c r="B1005" s="152"/>
      <c r="C1005" s="286"/>
      <c r="D1005" s="293"/>
      <c r="E1005" s="305"/>
      <c r="F1005" s="291"/>
      <c r="G1005" s="292">
        <f t="shared" si="27"/>
        <v>3.4106051316484809E-13</v>
      </c>
      <c r="H1005" s="293">
        <f t="shared" si="27"/>
        <v>0</v>
      </c>
      <c r="I1005" s="329"/>
      <c r="J1005" s="266"/>
      <c r="K1005" s="84"/>
      <c r="L1005" s="9" t="str">
        <f t="shared" si="28"/>
        <v xml:space="preserve"> </v>
      </c>
      <c r="M1005" s="9"/>
      <c r="N1005" s="14"/>
      <c r="O1005" s="14"/>
      <c r="Q1005" s="260"/>
    </row>
    <row r="1006" spans="1:17" x14ac:dyDescent="0.2">
      <c r="A1006" s="60"/>
      <c r="B1006" s="152"/>
      <c r="C1006" s="292"/>
      <c r="D1006" s="293"/>
      <c r="E1006" s="305"/>
      <c r="F1006" s="291"/>
      <c r="G1006" s="292">
        <f t="shared" si="27"/>
        <v>3.4106051316484809E-13</v>
      </c>
      <c r="H1006" s="293">
        <f t="shared" si="27"/>
        <v>0</v>
      </c>
      <c r="I1006" s="329"/>
      <c r="J1006" s="266"/>
      <c r="K1006" s="84"/>
      <c r="L1006" s="9" t="str">
        <f t="shared" si="28"/>
        <v xml:space="preserve"> </v>
      </c>
      <c r="M1006" s="9"/>
      <c r="N1006" s="14"/>
      <c r="O1006" s="14"/>
      <c r="Q1006" s="260"/>
    </row>
    <row r="1007" spans="1:17" x14ac:dyDescent="0.2">
      <c r="A1007" s="60"/>
      <c r="B1007" s="152"/>
      <c r="C1007" s="292"/>
      <c r="D1007" s="293"/>
      <c r="E1007" s="305"/>
      <c r="F1007" s="291"/>
      <c r="G1007" s="292">
        <f t="shared" si="27"/>
        <v>3.4106051316484809E-13</v>
      </c>
      <c r="H1007" s="293">
        <f t="shared" si="27"/>
        <v>0</v>
      </c>
      <c r="I1007" s="329"/>
      <c r="J1007" s="266"/>
      <c r="K1007" s="84"/>
      <c r="L1007" s="9" t="str">
        <f t="shared" si="28"/>
        <v xml:space="preserve"> </v>
      </c>
      <c r="M1007" s="9"/>
      <c r="N1007" s="14"/>
      <c r="O1007" s="14"/>
      <c r="Q1007" s="260"/>
    </row>
    <row r="1008" spans="1:17" x14ac:dyDescent="0.2">
      <c r="A1008" s="60"/>
      <c r="B1008" s="152"/>
      <c r="C1008" s="286"/>
      <c r="D1008" s="293"/>
      <c r="E1008" s="305"/>
      <c r="F1008" s="291"/>
      <c r="G1008" s="292">
        <f t="shared" si="27"/>
        <v>3.4106051316484809E-13</v>
      </c>
      <c r="H1008" s="293">
        <f t="shared" si="27"/>
        <v>0</v>
      </c>
      <c r="I1008" s="329"/>
      <c r="J1008" s="266"/>
      <c r="K1008" s="84"/>
      <c r="L1008" s="9" t="str">
        <f t="shared" si="28"/>
        <v xml:space="preserve"> </v>
      </c>
      <c r="M1008" s="9"/>
      <c r="N1008" s="14"/>
      <c r="O1008" s="14"/>
      <c r="Q1008" s="260"/>
    </row>
    <row r="1009" spans="1:17" x14ac:dyDescent="0.2">
      <c r="A1009" s="60"/>
      <c r="B1009" s="152"/>
      <c r="C1009" s="292"/>
      <c r="D1009" s="293"/>
      <c r="E1009" s="305"/>
      <c r="F1009" s="291"/>
      <c r="G1009" s="292">
        <f t="shared" si="27"/>
        <v>3.4106051316484809E-13</v>
      </c>
      <c r="H1009" s="293">
        <f t="shared" si="27"/>
        <v>0</v>
      </c>
      <c r="I1009" s="329"/>
      <c r="J1009" s="266"/>
      <c r="K1009" s="84"/>
      <c r="L1009" s="9" t="str">
        <f t="shared" si="28"/>
        <v xml:space="preserve"> </v>
      </c>
      <c r="M1009" s="9"/>
      <c r="N1009" s="14"/>
      <c r="O1009" s="14"/>
      <c r="Q1009" s="260"/>
    </row>
    <row r="1010" spans="1:17" x14ac:dyDescent="0.2">
      <c r="A1010" s="60"/>
      <c r="B1010" s="152"/>
      <c r="C1010" s="292"/>
      <c r="D1010" s="293"/>
      <c r="E1010" s="305"/>
      <c r="F1010" s="291"/>
      <c r="G1010" s="292">
        <f t="shared" si="27"/>
        <v>3.4106051316484809E-13</v>
      </c>
      <c r="H1010" s="293">
        <f t="shared" si="27"/>
        <v>0</v>
      </c>
      <c r="I1010" s="329"/>
      <c r="J1010" s="266"/>
      <c r="K1010" s="84"/>
      <c r="L1010" s="9" t="str">
        <f t="shared" si="28"/>
        <v xml:space="preserve"> </v>
      </c>
      <c r="M1010" s="9"/>
      <c r="N1010" s="14"/>
      <c r="O1010" s="14"/>
      <c r="Q1010" s="260"/>
    </row>
    <row r="1011" spans="1:17" x14ac:dyDescent="0.2">
      <c r="A1011" s="60"/>
      <c r="B1011" s="152"/>
      <c r="C1011" s="292"/>
      <c r="D1011" s="293"/>
      <c r="E1011" s="305"/>
      <c r="F1011" s="291"/>
      <c r="G1011" s="292">
        <f t="shared" si="27"/>
        <v>3.4106051316484809E-13</v>
      </c>
      <c r="H1011" s="293">
        <f t="shared" si="27"/>
        <v>0</v>
      </c>
      <c r="I1011" s="329"/>
      <c r="J1011" s="200"/>
      <c r="K1011" s="84"/>
      <c r="L1011" s="9" t="str">
        <f t="shared" si="28"/>
        <v xml:space="preserve"> </v>
      </c>
      <c r="M1011" s="9"/>
      <c r="N1011" s="14"/>
      <c r="O1011" s="14"/>
      <c r="Q1011" s="260"/>
    </row>
    <row r="1012" spans="1:17" x14ac:dyDescent="0.2">
      <c r="A1012" s="60"/>
      <c r="B1012" s="152"/>
      <c r="C1012" s="292"/>
      <c r="D1012" s="293"/>
      <c r="E1012" s="305"/>
      <c r="F1012" s="291"/>
      <c r="G1012" s="292">
        <f t="shared" si="27"/>
        <v>3.4106051316484809E-13</v>
      </c>
      <c r="H1012" s="293">
        <f t="shared" si="27"/>
        <v>0</v>
      </c>
      <c r="I1012" s="329"/>
      <c r="J1012" s="200"/>
      <c r="K1012" s="84"/>
      <c r="L1012" s="9" t="str">
        <f t="shared" si="28"/>
        <v xml:space="preserve"> </v>
      </c>
      <c r="M1012" s="9"/>
      <c r="N1012" s="14"/>
      <c r="O1012" s="14"/>
      <c r="Q1012" s="260"/>
    </row>
    <row r="1013" spans="1:17" x14ac:dyDescent="0.2">
      <c r="A1013" s="60"/>
      <c r="B1013" s="152"/>
      <c r="C1013" s="286"/>
      <c r="D1013" s="293"/>
      <c r="E1013" s="305"/>
      <c r="F1013" s="291"/>
      <c r="G1013" s="292">
        <f t="shared" si="27"/>
        <v>3.4106051316484809E-13</v>
      </c>
      <c r="H1013" s="293">
        <f t="shared" si="27"/>
        <v>0</v>
      </c>
      <c r="I1013" s="329"/>
      <c r="J1013" s="200"/>
      <c r="K1013" s="84"/>
      <c r="L1013" s="9" t="str">
        <f t="shared" si="28"/>
        <v xml:space="preserve"> </v>
      </c>
      <c r="M1013" s="9"/>
      <c r="N1013" s="14"/>
      <c r="O1013" s="14"/>
      <c r="Q1013" s="260"/>
    </row>
    <row r="1014" spans="1:17" x14ac:dyDescent="0.2">
      <c r="A1014" s="60"/>
      <c r="B1014" s="152"/>
      <c r="C1014" s="292"/>
      <c r="D1014" s="293"/>
      <c r="E1014" s="305"/>
      <c r="F1014" s="291"/>
      <c r="G1014" s="292">
        <f t="shared" si="27"/>
        <v>3.4106051316484809E-13</v>
      </c>
      <c r="H1014" s="293">
        <f t="shared" si="27"/>
        <v>0</v>
      </c>
      <c r="I1014" s="329"/>
      <c r="J1014" s="200"/>
      <c r="K1014" s="84"/>
      <c r="L1014" s="9" t="str">
        <f t="shared" si="28"/>
        <v xml:space="preserve"> </v>
      </c>
      <c r="M1014" s="9"/>
      <c r="N1014" s="14"/>
      <c r="O1014" s="14"/>
      <c r="Q1014" s="260"/>
    </row>
    <row r="1015" spans="1:17" x14ac:dyDescent="0.2">
      <c r="A1015" s="60"/>
      <c r="B1015" s="152"/>
      <c r="C1015" s="292"/>
      <c r="D1015" s="293"/>
      <c r="E1015" s="305"/>
      <c r="F1015" s="291"/>
      <c r="G1015" s="292">
        <f t="shared" si="27"/>
        <v>3.4106051316484809E-13</v>
      </c>
      <c r="H1015" s="293">
        <f t="shared" si="27"/>
        <v>0</v>
      </c>
      <c r="I1015" s="329"/>
      <c r="J1015" s="200"/>
      <c r="K1015" s="84"/>
      <c r="L1015" s="9" t="str">
        <f t="shared" si="28"/>
        <v xml:space="preserve"> </v>
      </c>
      <c r="M1015" s="9"/>
      <c r="N1015" s="14"/>
      <c r="O1015" s="14"/>
      <c r="Q1015" s="260"/>
    </row>
    <row r="1016" spans="1:17" x14ac:dyDescent="0.2">
      <c r="A1016" s="60"/>
      <c r="B1016" s="152"/>
      <c r="C1016" s="292"/>
      <c r="D1016" s="293"/>
      <c r="E1016" s="305"/>
      <c r="F1016" s="291"/>
      <c r="G1016" s="292">
        <f t="shared" si="27"/>
        <v>3.4106051316484809E-13</v>
      </c>
      <c r="H1016" s="293">
        <f t="shared" si="27"/>
        <v>0</v>
      </c>
      <c r="I1016" s="329"/>
      <c r="J1016" s="200"/>
      <c r="K1016" s="84"/>
      <c r="L1016" s="9" t="str">
        <f t="shared" si="28"/>
        <v xml:space="preserve"> </v>
      </c>
      <c r="M1016" s="9"/>
      <c r="N1016" s="14"/>
      <c r="O1016" s="14"/>
      <c r="Q1016" s="260"/>
    </row>
    <row r="1017" spans="1:17" x14ac:dyDescent="0.2">
      <c r="A1017" s="60"/>
      <c r="B1017" s="152"/>
      <c r="C1017" s="292"/>
      <c r="D1017" s="293"/>
      <c r="E1017" s="305"/>
      <c r="F1017" s="291"/>
      <c r="G1017" s="292">
        <f t="shared" si="27"/>
        <v>3.4106051316484809E-13</v>
      </c>
      <c r="H1017" s="293">
        <f t="shared" si="27"/>
        <v>0</v>
      </c>
      <c r="I1017" s="329"/>
      <c r="J1017" s="200"/>
      <c r="K1017" s="84"/>
      <c r="L1017" s="9" t="str">
        <f t="shared" si="28"/>
        <v xml:space="preserve"> </v>
      </c>
      <c r="M1017" s="9"/>
      <c r="N1017" s="14"/>
      <c r="O1017" s="14"/>
      <c r="Q1017" s="260"/>
    </row>
    <row r="1018" spans="1:17" x14ac:dyDescent="0.2">
      <c r="A1018" s="60"/>
      <c r="B1018" s="152"/>
      <c r="C1018" s="292"/>
      <c r="D1018" s="293"/>
      <c r="E1018" s="305"/>
      <c r="F1018" s="291"/>
      <c r="G1018" s="292">
        <f t="shared" si="27"/>
        <v>3.4106051316484809E-13</v>
      </c>
      <c r="H1018" s="293">
        <f t="shared" si="27"/>
        <v>0</v>
      </c>
      <c r="I1018" s="329"/>
      <c r="J1018" s="200"/>
      <c r="K1018" s="84"/>
      <c r="L1018" s="9" t="str">
        <f t="shared" si="28"/>
        <v xml:space="preserve"> </v>
      </c>
      <c r="M1018" s="9"/>
      <c r="N1018" s="14"/>
      <c r="O1018" s="14"/>
      <c r="Q1018" s="260"/>
    </row>
    <row r="1019" spans="1:17" x14ac:dyDescent="0.2">
      <c r="A1019" s="60"/>
      <c r="B1019" s="152"/>
      <c r="C1019" s="292"/>
      <c r="D1019" s="293"/>
      <c r="E1019" s="305"/>
      <c r="F1019" s="291"/>
      <c r="G1019" s="292">
        <f t="shared" si="27"/>
        <v>3.4106051316484809E-13</v>
      </c>
      <c r="H1019" s="293">
        <f t="shared" si="27"/>
        <v>0</v>
      </c>
      <c r="I1019" s="329"/>
      <c r="J1019" s="200"/>
      <c r="K1019" s="84"/>
      <c r="L1019" s="9" t="str">
        <f t="shared" si="28"/>
        <v xml:space="preserve"> </v>
      </c>
      <c r="M1019" s="9"/>
      <c r="N1019" s="14"/>
      <c r="O1019" s="14"/>
      <c r="Q1019" s="260"/>
    </row>
    <row r="1020" spans="1:17" x14ac:dyDescent="0.2">
      <c r="A1020" s="60"/>
      <c r="B1020" s="152"/>
      <c r="C1020" s="292"/>
      <c r="D1020" s="293"/>
      <c r="E1020" s="305"/>
      <c r="F1020" s="291"/>
      <c r="G1020" s="292">
        <f t="shared" si="27"/>
        <v>3.4106051316484809E-13</v>
      </c>
      <c r="H1020" s="293">
        <f t="shared" si="27"/>
        <v>0</v>
      </c>
      <c r="I1020" s="329"/>
      <c r="J1020" s="200"/>
      <c r="K1020" s="84"/>
      <c r="L1020" s="9" t="str">
        <f t="shared" si="28"/>
        <v xml:space="preserve"> </v>
      </c>
      <c r="M1020" s="9"/>
      <c r="N1020" s="14"/>
      <c r="O1020" s="14"/>
      <c r="Q1020" s="260"/>
    </row>
    <row r="1021" spans="1:17" x14ac:dyDescent="0.2">
      <c r="A1021" s="60"/>
      <c r="B1021" s="152"/>
      <c r="C1021" s="292"/>
      <c r="D1021" s="293"/>
      <c r="E1021" s="305"/>
      <c r="F1021" s="291"/>
      <c r="G1021" s="292">
        <f t="shared" si="27"/>
        <v>3.4106051316484809E-13</v>
      </c>
      <c r="H1021" s="293">
        <f t="shared" si="27"/>
        <v>0</v>
      </c>
      <c r="I1021" s="343"/>
      <c r="J1021" s="200"/>
      <c r="K1021" s="9"/>
      <c r="L1021" s="9" t="str">
        <f t="shared" si="28"/>
        <v xml:space="preserve"> </v>
      </c>
      <c r="M1021" s="9"/>
      <c r="N1021" s="14"/>
      <c r="O1021" s="14"/>
      <c r="Q1021" s="260"/>
    </row>
    <row r="1022" spans="1:17" x14ac:dyDescent="0.2">
      <c r="A1022" s="60"/>
      <c r="B1022" s="152"/>
      <c r="C1022" s="292"/>
      <c r="D1022" s="293"/>
      <c r="E1022" s="305"/>
      <c r="F1022" s="291"/>
      <c r="G1022" s="292">
        <f t="shared" si="27"/>
        <v>3.4106051316484809E-13</v>
      </c>
      <c r="H1022" s="293">
        <f t="shared" si="27"/>
        <v>0</v>
      </c>
      <c r="I1022" s="329"/>
      <c r="J1022" s="200"/>
      <c r="K1022" s="84"/>
      <c r="L1022" s="9" t="str">
        <f t="shared" si="28"/>
        <v xml:space="preserve"> </v>
      </c>
      <c r="M1022" s="9"/>
      <c r="N1022" s="14"/>
      <c r="O1022" s="14"/>
      <c r="Q1022" s="260"/>
    </row>
    <row r="1023" spans="1:17" x14ac:dyDescent="0.2">
      <c r="A1023" s="60"/>
      <c r="B1023" s="152"/>
      <c r="C1023" s="292"/>
      <c r="D1023" s="293"/>
      <c r="E1023" s="305"/>
      <c r="F1023" s="291"/>
      <c r="G1023" s="292">
        <f t="shared" si="27"/>
        <v>3.4106051316484809E-13</v>
      </c>
      <c r="H1023" s="293">
        <f t="shared" si="27"/>
        <v>0</v>
      </c>
      <c r="I1023" s="329"/>
      <c r="J1023" s="200"/>
      <c r="K1023" s="84"/>
      <c r="L1023" s="9" t="str">
        <f t="shared" si="28"/>
        <v xml:space="preserve"> </v>
      </c>
      <c r="M1023" s="9"/>
      <c r="N1023" s="14"/>
      <c r="O1023" s="14"/>
      <c r="Q1023" s="260"/>
    </row>
    <row r="1024" spans="1:17" x14ac:dyDescent="0.2">
      <c r="A1024" s="60"/>
      <c r="B1024" s="152"/>
      <c r="C1024" s="286"/>
      <c r="D1024" s="293"/>
      <c r="E1024" s="305"/>
      <c r="F1024" s="291"/>
      <c r="G1024" s="292">
        <f t="shared" si="27"/>
        <v>3.4106051316484809E-13</v>
      </c>
      <c r="H1024" s="293">
        <f t="shared" si="27"/>
        <v>0</v>
      </c>
      <c r="I1024" s="329"/>
      <c r="J1024" s="200"/>
      <c r="K1024" s="84"/>
      <c r="L1024" s="9" t="str">
        <f t="shared" si="28"/>
        <v xml:space="preserve"> </v>
      </c>
      <c r="M1024" s="9"/>
      <c r="N1024" s="14"/>
      <c r="O1024" s="14"/>
      <c r="Q1024" s="260"/>
    </row>
    <row r="1025" spans="1:17" x14ac:dyDescent="0.2">
      <c r="A1025" s="60"/>
      <c r="B1025" s="152"/>
      <c r="C1025" s="286"/>
      <c r="D1025" s="293"/>
      <c r="E1025" s="305"/>
      <c r="F1025" s="291"/>
      <c r="G1025" s="292">
        <f t="shared" si="27"/>
        <v>3.4106051316484809E-13</v>
      </c>
      <c r="H1025" s="293">
        <f t="shared" si="27"/>
        <v>0</v>
      </c>
      <c r="I1025" s="329"/>
      <c r="J1025" s="200"/>
      <c r="K1025" s="84"/>
      <c r="L1025" s="9" t="str">
        <f t="shared" si="28"/>
        <v xml:space="preserve"> </v>
      </c>
      <c r="M1025" s="9"/>
      <c r="N1025" s="14"/>
      <c r="O1025" s="14"/>
      <c r="Q1025" s="260"/>
    </row>
    <row r="1026" spans="1:17" x14ac:dyDescent="0.2">
      <c r="A1026" s="60"/>
      <c r="B1026" s="152"/>
      <c r="C1026" s="292"/>
      <c r="D1026" s="293"/>
      <c r="E1026" s="305"/>
      <c r="F1026" s="291"/>
      <c r="G1026" s="292">
        <f t="shared" si="27"/>
        <v>3.4106051316484809E-13</v>
      </c>
      <c r="H1026" s="293">
        <f t="shared" si="27"/>
        <v>0</v>
      </c>
      <c r="I1026" s="329"/>
      <c r="J1026" s="200"/>
      <c r="K1026" s="84"/>
      <c r="L1026" s="9" t="str">
        <f t="shared" si="28"/>
        <v xml:space="preserve"> </v>
      </c>
      <c r="M1026" s="9"/>
      <c r="N1026" s="14"/>
      <c r="O1026" s="14"/>
      <c r="Q1026" s="260"/>
    </row>
    <row r="1027" spans="1:17" x14ac:dyDescent="0.2">
      <c r="A1027" s="60"/>
      <c r="B1027" s="152"/>
      <c r="C1027" s="292"/>
      <c r="D1027" s="293"/>
      <c r="E1027" s="305"/>
      <c r="F1027" s="291"/>
      <c r="G1027" s="292">
        <f t="shared" si="27"/>
        <v>3.4106051316484809E-13</v>
      </c>
      <c r="H1027" s="293">
        <f t="shared" si="27"/>
        <v>0</v>
      </c>
      <c r="I1027" s="329"/>
      <c r="J1027" s="200"/>
      <c r="K1027" s="84"/>
      <c r="L1027" s="9" t="str">
        <f t="shared" si="28"/>
        <v xml:space="preserve"> </v>
      </c>
      <c r="M1027" s="9"/>
      <c r="N1027" s="14"/>
      <c r="O1027" s="14"/>
      <c r="Q1027" s="260"/>
    </row>
    <row r="1028" spans="1:17" x14ac:dyDescent="0.2">
      <c r="A1028" s="60"/>
      <c r="B1028" s="152"/>
      <c r="C1028" s="292"/>
      <c r="D1028" s="293"/>
      <c r="E1028" s="305"/>
      <c r="F1028" s="291"/>
      <c r="G1028" s="292">
        <f t="shared" si="27"/>
        <v>3.4106051316484809E-13</v>
      </c>
      <c r="H1028" s="293">
        <f t="shared" si="27"/>
        <v>0</v>
      </c>
      <c r="I1028" s="329"/>
      <c r="J1028" s="200"/>
      <c r="K1028" s="84"/>
      <c r="L1028" s="9" t="str">
        <f t="shared" si="28"/>
        <v xml:space="preserve"> </v>
      </c>
      <c r="M1028" s="9"/>
      <c r="N1028" s="14"/>
      <c r="O1028" s="14"/>
      <c r="Q1028" s="260"/>
    </row>
    <row r="1029" spans="1:17" x14ac:dyDescent="0.2">
      <c r="A1029" s="60"/>
      <c r="B1029" s="152"/>
      <c r="C1029" s="292"/>
      <c r="D1029" s="293"/>
      <c r="E1029" s="305"/>
      <c r="F1029" s="291"/>
      <c r="G1029" s="292">
        <f t="shared" si="27"/>
        <v>3.4106051316484809E-13</v>
      </c>
      <c r="H1029" s="293">
        <f t="shared" si="27"/>
        <v>0</v>
      </c>
      <c r="I1029" s="329"/>
      <c r="J1029" s="200"/>
      <c r="K1029" s="84"/>
      <c r="L1029" s="9" t="str">
        <f t="shared" si="28"/>
        <v xml:space="preserve"> </v>
      </c>
      <c r="M1029" s="9"/>
      <c r="N1029" s="14"/>
      <c r="O1029" s="14"/>
      <c r="Q1029" s="260"/>
    </row>
    <row r="1030" spans="1:17" x14ac:dyDescent="0.2">
      <c r="A1030" s="60"/>
      <c r="B1030" s="152"/>
      <c r="C1030" s="292"/>
      <c r="D1030" s="293"/>
      <c r="E1030" s="305"/>
      <c r="F1030" s="291"/>
      <c r="G1030" s="292">
        <f t="shared" si="27"/>
        <v>3.4106051316484809E-13</v>
      </c>
      <c r="H1030" s="293">
        <f t="shared" si="27"/>
        <v>0</v>
      </c>
      <c r="I1030" s="329"/>
      <c r="J1030" s="200"/>
      <c r="K1030" s="84"/>
      <c r="L1030" s="9" t="str">
        <f t="shared" si="28"/>
        <v xml:space="preserve"> </v>
      </c>
      <c r="M1030" s="9"/>
      <c r="N1030" s="14"/>
      <c r="O1030" s="14"/>
      <c r="Q1030" s="260"/>
    </row>
    <row r="1031" spans="1:17" x14ac:dyDescent="0.2">
      <c r="A1031" s="60"/>
      <c r="B1031" s="152"/>
      <c r="C1031" s="292"/>
      <c r="D1031" s="293"/>
      <c r="E1031" s="305"/>
      <c r="F1031" s="291"/>
      <c r="G1031" s="292">
        <f t="shared" si="27"/>
        <v>3.4106051316484809E-13</v>
      </c>
      <c r="H1031" s="293">
        <f t="shared" si="27"/>
        <v>0</v>
      </c>
      <c r="I1031" s="329"/>
      <c r="J1031" s="200"/>
      <c r="K1031" s="84"/>
      <c r="L1031" s="9" t="str">
        <f t="shared" si="28"/>
        <v xml:space="preserve"> </v>
      </c>
      <c r="M1031" s="9"/>
      <c r="N1031" s="14"/>
      <c r="O1031" s="14"/>
      <c r="Q1031" s="260"/>
    </row>
    <row r="1032" spans="1:17" x14ac:dyDescent="0.2">
      <c r="A1032" s="60"/>
      <c r="B1032" s="152"/>
      <c r="C1032" s="292"/>
      <c r="D1032" s="293"/>
      <c r="E1032" s="305"/>
      <c r="F1032" s="291"/>
      <c r="G1032" s="292">
        <f t="shared" si="27"/>
        <v>3.4106051316484809E-13</v>
      </c>
      <c r="H1032" s="293">
        <f t="shared" si="27"/>
        <v>0</v>
      </c>
      <c r="I1032" s="329"/>
      <c r="J1032" s="200"/>
      <c r="K1032" s="84"/>
      <c r="L1032" s="9" t="str">
        <f t="shared" si="28"/>
        <v xml:space="preserve"> </v>
      </c>
      <c r="M1032" s="9"/>
      <c r="N1032" s="14"/>
      <c r="O1032" s="14"/>
      <c r="Q1032" s="260"/>
    </row>
    <row r="1033" spans="1:17" x14ac:dyDescent="0.2">
      <c r="A1033" s="60"/>
      <c r="B1033" s="152"/>
      <c r="C1033" s="292"/>
      <c r="D1033" s="293"/>
      <c r="E1033" s="305"/>
      <c r="F1033" s="291"/>
      <c r="G1033" s="292">
        <f t="shared" si="27"/>
        <v>3.4106051316484809E-13</v>
      </c>
      <c r="H1033" s="293">
        <f t="shared" si="27"/>
        <v>0</v>
      </c>
      <c r="I1033" s="329"/>
      <c r="J1033" s="200"/>
      <c r="K1033" s="84"/>
      <c r="L1033" s="9" t="str">
        <f t="shared" si="28"/>
        <v xml:space="preserve"> </v>
      </c>
      <c r="M1033" s="9"/>
      <c r="N1033" s="14"/>
      <c r="O1033" s="14"/>
      <c r="Q1033" s="260"/>
    </row>
    <row r="1034" spans="1:17" x14ac:dyDescent="0.2">
      <c r="A1034" s="60"/>
      <c r="B1034" s="152"/>
      <c r="C1034" s="292"/>
      <c r="D1034" s="293"/>
      <c r="E1034" s="305"/>
      <c r="F1034" s="291"/>
      <c r="G1034" s="292">
        <f t="shared" si="27"/>
        <v>3.4106051316484809E-13</v>
      </c>
      <c r="H1034" s="293">
        <f t="shared" si="27"/>
        <v>0</v>
      </c>
      <c r="I1034" s="329"/>
      <c r="J1034" s="200"/>
      <c r="K1034" s="84"/>
      <c r="L1034" s="9" t="str">
        <f t="shared" si="28"/>
        <v xml:space="preserve"> </v>
      </c>
      <c r="M1034" s="9"/>
      <c r="N1034" s="14"/>
      <c r="O1034" s="14"/>
      <c r="Q1034" s="260"/>
    </row>
    <row r="1035" spans="1:17" x14ac:dyDescent="0.2">
      <c r="A1035" s="60"/>
      <c r="B1035" s="152"/>
      <c r="C1035" s="292"/>
      <c r="D1035" s="293"/>
      <c r="E1035" s="305"/>
      <c r="F1035" s="291"/>
      <c r="G1035" s="292">
        <f t="shared" ref="G1035:H1098" si="29">G1034-E1035+C1035</f>
        <v>3.4106051316484809E-13</v>
      </c>
      <c r="H1035" s="293">
        <f t="shared" si="29"/>
        <v>0</v>
      </c>
      <c r="I1035" s="329"/>
      <c r="J1035" s="200"/>
      <c r="K1035" s="84"/>
      <c r="L1035" s="9" t="str">
        <f t="shared" si="28"/>
        <v xml:space="preserve"> </v>
      </c>
      <c r="M1035" s="9"/>
      <c r="N1035" s="14"/>
      <c r="O1035" s="14"/>
      <c r="Q1035" s="260"/>
    </row>
    <row r="1036" spans="1:17" x14ac:dyDescent="0.2">
      <c r="A1036" s="60"/>
      <c r="B1036" s="152"/>
      <c r="C1036" s="292"/>
      <c r="D1036" s="293"/>
      <c r="E1036" s="305"/>
      <c r="F1036" s="291"/>
      <c r="G1036" s="292">
        <f t="shared" si="29"/>
        <v>3.4106051316484809E-13</v>
      </c>
      <c r="H1036" s="293">
        <f t="shared" si="29"/>
        <v>0</v>
      </c>
      <c r="I1036" s="329"/>
      <c r="J1036" s="200"/>
      <c r="K1036" s="84"/>
      <c r="L1036" s="9" t="str">
        <f t="shared" ref="L1036:L1099" si="30">IF(D1036&gt;0,D1036," ")</f>
        <v xml:space="preserve"> </v>
      </c>
      <c r="M1036" s="9"/>
      <c r="N1036" s="14"/>
      <c r="O1036" s="14"/>
      <c r="Q1036" s="260"/>
    </row>
    <row r="1037" spans="1:17" x14ac:dyDescent="0.2">
      <c r="A1037" s="60"/>
      <c r="B1037" s="152"/>
      <c r="C1037" s="292"/>
      <c r="D1037" s="293"/>
      <c r="E1037" s="305"/>
      <c r="F1037" s="291"/>
      <c r="G1037" s="292">
        <f t="shared" si="29"/>
        <v>3.4106051316484809E-13</v>
      </c>
      <c r="H1037" s="293">
        <f t="shared" si="29"/>
        <v>0</v>
      </c>
      <c r="I1037" s="329"/>
      <c r="J1037" s="200"/>
      <c r="K1037" s="84"/>
      <c r="L1037" s="9" t="str">
        <f t="shared" si="30"/>
        <v xml:space="preserve"> </v>
      </c>
      <c r="M1037" s="9"/>
      <c r="N1037" s="14"/>
      <c r="O1037" s="14"/>
      <c r="Q1037" s="260"/>
    </row>
    <row r="1038" spans="1:17" x14ac:dyDescent="0.2">
      <c r="A1038" s="60"/>
      <c r="B1038" s="152"/>
      <c r="C1038" s="292"/>
      <c r="D1038" s="293"/>
      <c r="E1038" s="305"/>
      <c r="F1038" s="291"/>
      <c r="G1038" s="292">
        <f t="shared" si="29"/>
        <v>3.4106051316484809E-13</v>
      </c>
      <c r="H1038" s="293">
        <f t="shared" si="29"/>
        <v>0</v>
      </c>
      <c r="I1038" s="329"/>
      <c r="J1038" s="200"/>
      <c r="K1038" s="84"/>
      <c r="L1038" s="9" t="str">
        <f t="shared" si="30"/>
        <v xml:space="preserve"> </v>
      </c>
      <c r="M1038" s="9"/>
      <c r="N1038" s="14"/>
      <c r="O1038" s="14"/>
      <c r="Q1038" s="260"/>
    </row>
    <row r="1039" spans="1:17" x14ac:dyDescent="0.2">
      <c r="A1039" s="60"/>
      <c r="B1039" s="152"/>
      <c r="C1039" s="292"/>
      <c r="D1039" s="293"/>
      <c r="E1039" s="305"/>
      <c r="F1039" s="291"/>
      <c r="G1039" s="292">
        <f t="shared" si="29"/>
        <v>3.4106051316484809E-13</v>
      </c>
      <c r="H1039" s="293">
        <f t="shared" si="29"/>
        <v>0</v>
      </c>
      <c r="I1039" s="329"/>
      <c r="J1039" s="200"/>
      <c r="K1039" s="84"/>
      <c r="L1039" s="9" t="str">
        <f t="shared" si="30"/>
        <v xml:space="preserve"> </v>
      </c>
      <c r="M1039" s="9"/>
      <c r="N1039" s="14"/>
      <c r="O1039" s="14"/>
      <c r="Q1039" s="260"/>
    </row>
    <row r="1040" spans="1:17" x14ac:dyDescent="0.2">
      <c r="A1040" s="60"/>
      <c r="B1040" s="152"/>
      <c r="C1040" s="292"/>
      <c r="D1040" s="293"/>
      <c r="E1040" s="305"/>
      <c r="F1040" s="291"/>
      <c r="G1040" s="292">
        <f t="shared" si="29"/>
        <v>3.4106051316484809E-13</v>
      </c>
      <c r="H1040" s="293">
        <f t="shared" si="29"/>
        <v>0</v>
      </c>
      <c r="I1040" s="329"/>
      <c r="J1040" s="200"/>
      <c r="K1040" s="84"/>
      <c r="L1040" s="9" t="str">
        <f t="shared" si="30"/>
        <v xml:space="preserve"> </v>
      </c>
      <c r="M1040" s="9"/>
      <c r="N1040" s="14"/>
      <c r="O1040" s="14"/>
      <c r="Q1040" s="260"/>
    </row>
    <row r="1041" spans="1:17" x14ac:dyDescent="0.2">
      <c r="A1041" s="60"/>
      <c r="B1041" s="152"/>
      <c r="C1041" s="292"/>
      <c r="D1041" s="293"/>
      <c r="E1041" s="305"/>
      <c r="F1041" s="291"/>
      <c r="G1041" s="292">
        <f t="shared" si="29"/>
        <v>3.4106051316484809E-13</v>
      </c>
      <c r="H1041" s="293">
        <f t="shared" si="29"/>
        <v>0</v>
      </c>
      <c r="I1041" s="329"/>
      <c r="J1041" s="200"/>
      <c r="K1041" s="84"/>
      <c r="L1041" s="9" t="str">
        <f t="shared" si="30"/>
        <v xml:space="preserve"> </v>
      </c>
      <c r="M1041" s="9"/>
      <c r="N1041" s="14"/>
      <c r="O1041" s="14"/>
      <c r="Q1041" s="260"/>
    </row>
    <row r="1042" spans="1:17" x14ac:dyDescent="0.2">
      <c r="A1042" s="60"/>
      <c r="B1042" s="152"/>
      <c r="C1042" s="292"/>
      <c r="D1042" s="293"/>
      <c r="E1042" s="305"/>
      <c r="F1042" s="291"/>
      <c r="G1042" s="292">
        <f t="shared" si="29"/>
        <v>3.4106051316484809E-13</v>
      </c>
      <c r="H1042" s="293">
        <f t="shared" si="29"/>
        <v>0</v>
      </c>
      <c r="I1042" s="343"/>
      <c r="J1042" s="200"/>
      <c r="K1042" s="84"/>
      <c r="L1042" s="9" t="str">
        <f t="shared" si="30"/>
        <v xml:space="preserve"> </v>
      </c>
      <c r="M1042" s="9"/>
      <c r="N1042" s="14"/>
      <c r="O1042" s="14"/>
      <c r="Q1042" s="260"/>
    </row>
    <row r="1043" spans="1:17" x14ac:dyDescent="0.2">
      <c r="A1043" s="60"/>
      <c r="B1043" s="152"/>
      <c r="C1043" s="292"/>
      <c r="D1043" s="293"/>
      <c r="E1043" s="305"/>
      <c r="F1043" s="291"/>
      <c r="G1043" s="292">
        <f t="shared" si="29"/>
        <v>3.4106051316484809E-13</v>
      </c>
      <c r="H1043" s="293">
        <f t="shared" si="29"/>
        <v>0</v>
      </c>
      <c r="I1043" s="329"/>
      <c r="J1043" s="200"/>
      <c r="K1043" s="84"/>
      <c r="L1043" s="9" t="str">
        <f t="shared" si="30"/>
        <v xml:space="preserve"> </v>
      </c>
      <c r="M1043" s="9"/>
      <c r="N1043" s="14"/>
      <c r="O1043" s="14"/>
      <c r="Q1043" s="260"/>
    </row>
    <row r="1044" spans="1:17" x14ac:dyDescent="0.2">
      <c r="A1044" s="60"/>
      <c r="B1044" s="152"/>
      <c r="C1044" s="292"/>
      <c r="D1044" s="293"/>
      <c r="E1044" s="305"/>
      <c r="F1044" s="291"/>
      <c r="G1044" s="292">
        <f t="shared" si="29"/>
        <v>3.4106051316484809E-13</v>
      </c>
      <c r="H1044" s="293">
        <f t="shared" si="29"/>
        <v>0</v>
      </c>
      <c r="I1044" s="329"/>
      <c r="J1044" s="200"/>
      <c r="K1044" s="84"/>
      <c r="L1044" s="9" t="str">
        <f t="shared" si="30"/>
        <v xml:space="preserve"> </v>
      </c>
      <c r="M1044" s="9"/>
      <c r="N1044" s="14"/>
      <c r="O1044" s="14"/>
      <c r="Q1044" s="260"/>
    </row>
    <row r="1045" spans="1:17" x14ac:dyDescent="0.2">
      <c r="A1045" s="60"/>
      <c r="B1045" s="152"/>
      <c r="C1045" s="292"/>
      <c r="D1045" s="293"/>
      <c r="E1045" s="305"/>
      <c r="F1045" s="291"/>
      <c r="G1045" s="292">
        <f t="shared" si="29"/>
        <v>3.4106051316484809E-13</v>
      </c>
      <c r="H1045" s="293">
        <f t="shared" si="29"/>
        <v>0</v>
      </c>
      <c r="I1045" s="329"/>
      <c r="J1045" s="200"/>
      <c r="K1045" s="84"/>
      <c r="L1045" s="9" t="str">
        <f t="shared" si="30"/>
        <v xml:space="preserve"> </v>
      </c>
      <c r="M1045" s="9"/>
      <c r="N1045" s="14"/>
      <c r="O1045" s="14"/>
      <c r="Q1045" s="260"/>
    </row>
    <row r="1046" spans="1:17" x14ac:dyDescent="0.2">
      <c r="A1046" s="60"/>
      <c r="B1046" s="152"/>
      <c r="C1046" s="286"/>
      <c r="D1046" s="293"/>
      <c r="E1046" s="305"/>
      <c r="F1046" s="291"/>
      <c r="G1046" s="292">
        <f t="shared" si="29"/>
        <v>3.4106051316484809E-13</v>
      </c>
      <c r="H1046" s="293">
        <f t="shared" si="29"/>
        <v>0</v>
      </c>
      <c r="I1046" s="329"/>
      <c r="J1046" s="200"/>
      <c r="K1046" s="84"/>
      <c r="L1046" s="9" t="str">
        <f t="shared" si="30"/>
        <v xml:space="preserve"> </v>
      </c>
      <c r="M1046" s="9"/>
      <c r="N1046" s="14"/>
      <c r="O1046" s="14"/>
      <c r="Q1046" s="260"/>
    </row>
    <row r="1047" spans="1:17" x14ac:dyDescent="0.2">
      <c r="A1047" s="60"/>
      <c r="B1047" s="152"/>
      <c r="C1047" s="292"/>
      <c r="D1047" s="293"/>
      <c r="E1047" s="305"/>
      <c r="F1047" s="291"/>
      <c r="G1047" s="292">
        <f t="shared" si="29"/>
        <v>3.4106051316484809E-13</v>
      </c>
      <c r="H1047" s="293">
        <f t="shared" ref="H1047:H1079" si="31">H1046-F1078+D1078</f>
        <v>0</v>
      </c>
      <c r="I1047" s="329"/>
      <c r="J1047" s="200"/>
      <c r="K1047" s="84"/>
      <c r="L1047" s="9" t="str">
        <f t="shared" si="30"/>
        <v xml:space="preserve"> </v>
      </c>
      <c r="M1047" s="9"/>
      <c r="N1047" s="14"/>
      <c r="O1047" s="14"/>
      <c r="Q1047" s="260"/>
    </row>
    <row r="1048" spans="1:17" x14ac:dyDescent="0.2">
      <c r="A1048" s="60"/>
      <c r="B1048" s="152"/>
      <c r="C1048" s="292"/>
      <c r="D1048" s="293"/>
      <c r="E1048" s="305"/>
      <c r="F1048" s="291"/>
      <c r="G1048" s="292">
        <f t="shared" si="29"/>
        <v>3.4106051316484809E-13</v>
      </c>
      <c r="H1048" s="293">
        <f t="shared" si="31"/>
        <v>0</v>
      </c>
      <c r="I1048" s="329"/>
      <c r="J1048" s="200"/>
      <c r="K1048" s="84"/>
      <c r="L1048" s="9" t="str">
        <f t="shared" si="30"/>
        <v xml:space="preserve"> </v>
      </c>
      <c r="M1048" s="9"/>
      <c r="N1048" s="14"/>
      <c r="O1048" s="14"/>
      <c r="Q1048" s="260"/>
    </row>
    <row r="1049" spans="1:17" x14ac:dyDescent="0.2">
      <c r="A1049" s="60"/>
      <c r="B1049" s="152"/>
      <c r="C1049" s="292"/>
      <c r="D1049" s="293"/>
      <c r="E1049" s="305"/>
      <c r="F1049" s="291"/>
      <c r="G1049" s="292">
        <f t="shared" si="29"/>
        <v>3.4106051316484809E-13</v>
      </c>
      <c r="H1049" s="293">
        <f t="shared" si="31"/>
        <v>0</v>
      </c>
      <c r="I1049" s="329"/>
      <c r="J1049" s="200"/>
      <c r="K1049" s="84"/>
      <c r="L1049" s="9" t="str">
        <f t="shared" si="30"/>
        <v xml:space="preserve"> </v>
      </c>
      <c r="M1049" s="9"/>
      <c r="N1049" s="14"/>
      <c r="O1049" s="14"/>
      <c r="Q1049" s="260"/>
    </row>
    <row r="1050" spans="1:17" x14ac:dyDescent="0.2">
      <c r="A1050" s="60"/>
      <c r="B1050" s="152"/>
      <c r="C1050" s="292"/>
      <c r="D1050" s="293"/>
      <c r="E1050" s="305"/>
      <c r="F1050" s="291"/>
      <c r="G1050" s="292">
        <f t="shared" si="29"/>
        <v>3.4106051316484809E-13</v>
      </c>
      <c r="H1050" s="293">
        <f t="shared" si="31"/>
        <v>0</v>
      </c>
      <c r="I1050" s="329"/>
      <c r="J1050" s="200"/>
      <c r="K1050" s="84"/>
      <c r="L1050" s="9" t="str">
        <f t="shared" si="30"/>
        <v xml:space="preserve"> </v>
      </c>
      <c r="M1050" s="9"/>
      <c r="N1050" s="14"/>
      <c r="O1050" s="14"/>
      <c r="Q1050" s="260"/>
    </row>
    <row r="1051" spans="1:17" x14ac:dyDescent="0.2">
      <c r="A1051" s="60"/>
      <c r="B1051" s="152"/>
      <c r="C1051" s="286"/>
      <c r="D1051" s="293"/>
      <c r="E1051" s="305"/>
      <c r="F1051" s="291"/>
      <c r="G1051" s="292">
        <f t="shared" si="29"/>
        <v>3.4106051316484809E-13</v>
      </c>
      <c r="H1051" s="293">
        <f t="shared" si="31"/>
        <v>0</v>
      </c>
      <c r="I1051" s="329"/>
      <c r="J1051" s="200"/>
      <c r="K1051" s="84"/>
      <c r="L1051" s="9" t="str">
        <f t="shared" si="30"/>
        <v xml:space="preserve"> </v>
      </c>
      <c r="M1051" s="9"/>
      <c r="N1051" s="14"/>
      <c r="O1051" s="14"/>
      <c r="Q1051" s="260"/>
    </row>
    <row r="1052" spans="1:17" x14ac:dyDescent="0.2">
      <c r="A1052" s="60"/>
      <c r="B1052" s="152"/>
      <c r="C1052" s="292"/>
      <c r="D1052" s="293"/>
      <c r="E1052" s="305"/>
      <c r="F1052" s="291"/>
      <c r="G1052" s="292">
        <f t="shared" si="29"/>
        <v>3.4106051316484809E-13</v>
      </c>
      <c r="H1052" s="293">
        <f t="shared" si="31"/>
        <v>0</v>
      </c>
      <c r="I1052" s="329"/>
      <c r="J1052" s="200"/>
      <c r="K1052" s="84"/>
      <c r="L1052" s="9" t="str">
        <f t="shared" si="30"/>
        <v xml:space="preserve"> </v>
      </c>
      <c r="M1052" s="9"/>
      <c r="N1052" s="14"/>
      <c r="O1052" s="14"/>
      <c r="Q1052" s="260"/>
    </row>
    <row r="1053" spans="1:17" x14ac:dyDescent="0.2">
      <c r="A1053" s="60"/>
      <c r="B1053" s="152"/>
      <c r="C1053" s="292"/>
      <c r="D1053" s="293"/>
      <c r="E1053" s="305"/>
      <c r="F1053" s="291"/>
      <c r="G1053" s="292">
        <f t="shared" si="29"/>
        <v>3.4106051316484809E-13</v>
      </c>
      <c r="H1053" s="293">
        <f t="shared" si="31"/>
        <v>0</v>
      </c>
      <c r="I1053" s="329"/>
      <c r="J1053" s="200"/>
      <c r="K1053" s="84"/>
      <c r="L1053" s="9" t="str">
        <f t="shared" si="30"/>
        <v xml:space="preserve"> </v>
      </c>
      <c r="M1053" s="9"/>
      <c r="N1053" s="14"/>
      <c r="O1053" s="14"/>
      <c r="Q1053" s="260"/>
    </row>
    <row r="1054" spans="1:17" x14ac:dyDescent="0.2">
      <c r="A1054" s="60"/>
      <c r="B1054" s="152"/>
      <c r="C1054" s="292"/>
      <c r="D1054" s="293"/>
      <c r="E1054" s="305"/>
      <c r="F1054" s="291"/>
      <c r="G1054" s="292">
        <f t="shared" si="29"/>
        <v>3.4106051316484809E-13</v>
      </c>
      <c r="H1054" s="293">
        <f t="shared" si="31"/>
        <v>0</v>
      </c>
      <c r="I1054" s="329"/>
      <c r="J1054" s="200"/>
      <c r="K1054" s="84"/>
      <c r="L1054" s="9" t="str">
        <f t="shared" si="30"/>
        <v xml:space="preserve"> </v>
      </c>
      <c r="M1054" s="9"/>
      <c r="N1054" s="14"/>
      <c r="O1054" s="14"/>
      <c r="Q1054" s="260"/>
    </row>
    <row r="1055" spans="1:17" x14ac:dyDescent="0.2">
      <c r="A1055" s="60"/>
      <c r="B1055" s="152"/>
      <c r="C1055" s="286"/>
      <c r="D1055" s="293"/>
      <c r="E1055" s="305"/>
      <c r="F1055" s="291"/>
      <c r="G1055" s="292">
        <f t="shared" si="29"/>
        <v>3.4106051316484809E-13</v>
      </c>
      <c r="H1055" s="293">
        <f t="shared" si="31"/>
        <v>0</v>
      </c>
      <c r="I1055" s="329"/>
      <c r="J1055" s="200"/>
      <c r="K1055" s="84"/>
      <c r="L1055" s="9" t="str">
        <f t="shared" si="30"/>
        <v xml:space="preserve"> </v>
      </c>
      <c r="M1055" s="9"/>
      <c r="N1055" s="14"/>
      <c r="O1055" s="14"/>
      <c r="Q1055" s="260"/>
    </row>
    <row r="1056" spans="1:17" x14ac:dyDescent="0.2">
      <c r="A1056" s="60"/>
      <c r="B1056" s="152"/>
      <c r="C1056" s="292"/>
      <c r="D1056" s="293"/>
      <c r="E1056" s="305"/>
      <c r="F1056" s="291"/>
      <c r="G1056" s="292">
        <f t="shared" si="29"/>
        <v>3.4106051316484809E-13</v>
      </c>
      <c r="H1056" s="293">
        <f t="shared" si="31"/>
        <v>0</v>
      </c>
      <c r="I1056" s="329"/>
      <c r="J1056" s="200"/>
      <c r="K1056" s="84"/>
      <c r="L1056" s="9" t="str">
        <f t="shared" si="30"/>
        <v xml:space="preserve"> </v>
      </c>
      <c r="M1056" s="9"/>
      <c r="N1056" s="14"/>
      <c r="O1056" s="14"/>
      <c r="Q1056" s="260"/>
    </row>
    <row r="1057" spans="1:17" x14ac:dyDescent="0.2">
      <c r="A1057" s="60"/>
      <c r="B1057" s="152"/>
      <c r="C1057" s="292"/>
      <c r="D1057" s="293"/>
      <c r="E1057" s="305"/>
      <c r="F1057" s="291"/>
      <c r="G1057" s="292">
        <f t="shared" si="29"/>
        <v>3.4106051316484809E-13</v>
      </c>
      <c r="H1057" s="293">
        <f t="shared" si="31"/>
        <v>0</v>
      </c>
      <c r="I1057" s="329"/>
      <c r="J1057" s="200"/>
      <c r="K1057" s="84"/>
      <c r="L1057" s="9" t="str">
        <f t="shared" si="30"/>
        <v xml:space="preserve"> </v>
      </c>
      <c r="M1057" s="9"/>
      <c r="N1057" s="14"/>
      <c r="O1057" s="14"/>
      <c r="Q1057" s="260"/>
    </row>
    <row r="1058" spans="1:17" x14ac:dyDescent="0.2">
      <c r="A1058" s="60"/>
      <c r="B1058" s="152"/>
      <c r="C1058" s="292"/>
      <c r="D1058" s="293"/>
      <c r="E1058" s="305"/>
      <c r="F1058" s="291"/>
      <c r="G1058" s="292">
        <f t="shared" si="29"/>
        <v>3.4106051316484809E-13</v>
      </c>
      <c r="H1058" s="293">
        <f t="shared" si="31"/>
        <v>0</v>
      </c>
      <c r="I1058" s="329"/>
      <c r="J1058" s="200"/>
      <c r="K1058" s="84"/>
      <c r="L1058" s="9" t="str">
        <f t="shared" si="30"/>
        <v xml:space="preserve"> </v>
      </c>
      <c r="M1058" s="9"/>
      <c r="N1058" s="14"/>
      <c r="O1058" s="14"/>
      <c r="Q1058" s="260"/>
    </row>
    <row r="1059" spans="1:17" x14ac:dyDescent="0.2">
      <c r="A1059" s="60"/>
      <c r="B1059" s="152"/>
      <c r="C1059" s="292"/>
      <c r="D1059" s="293"/>
      <c r="E1059" s="305"/>
      <c r="F1059" s="291"/>
      <c r="G1059" s="292">
        <f t="shared" si="29"/>
        <v>3.4106051316484809E-13</v>
      </c>
      <c r="H1059" s="293">
        <f t="shared" si="31"/>
        <v>0</v>
      </c>
      <c r="I1059" s="329"/>
      <c r="J1059" s="200"/>
      <c r="K1059" s="84"/>
      <c r="L1059" s="9" t="str">
        <f t="shared" si="30"/>
        <v xml:space="preserve"> </v>
      </c>
      <c r="M1059" s="9"/>
      <c r="N1059" s="14"/>
      <c r="O1059" s="14"/>
      <c r="Q1059" s="260"/>
    </row>
    <row r="1060" spans="1:17" x14ac:dyDescent="0.2">
      <c r="A1060" s="60"/>
      <c r="B1060" s="152"/>
      <c r="C1060" s="292"/>
      <c r="D1060" s="293"/>
      <c r="E1060" s="305"/>
      <c r="F1060" s="291"/>
      <c r="G1060" s="292">
        <f t="shared" si="29"/>
        <v>3.4106051316484809E-13</v>
      </c>
      <c r="H1060" s="293">
        <f t="shared" si="31"/>
        <v>0</v>
      </c>
      <c r="I1060" s="329"/>
      <c r="J1060" s="200"/>
      <c r="K1060" s="84"/>
      <c r="L1060" s="9" t="str">
        <f t="shared" si="30"/>
        <v xml:space="preserve"> </v>
      </c>
      <c r="M1060" s="9"/>
      <c r="N1060" s="14"/>
      <c r="O1060" s="14"/>
      <c r="Q1060" s="260"/>
    </row>
    <row r="1061" spans="1:17" x14ac:dyDescent="0.2">
      <c r="A1061" s="60"/>
      <c r="B1061" s="152"/>
      <c r="C1061" s="286"/>
      <c r="D1061" s="293"/>
      <c r="E1061" s="305"/>
      <c r="F1061" s="291"/>
      <c r="G1061" s="292">
        <f t="shared" si="29"/>
        <v>3.4106051316484809E-13</v>
      </c>
      <c r="H1061" s="293">
        <f t="shared" si="31"/>
        <v>0</v>
      </c>
      <c r="I1061" s="329"/>
      <c r="J1061" s="200"/>
      <c r="K1061" s="84"/>
      <c r="L1061" s="9" t="str">
        <f t="shared" si="30"/>
        <v xml:space="preserve"> </v>
      </c>
      <c r="M1061" s="9"/>
      <c r="N1061" s="14"/>
      <c r="O1061" s="14"/>
      <c r="Q1061" s="260"/>
    </row>
    <row r="1062" spans="1:17" x14ac:dyDescent="0.2">
      <c r="A1062" s="60"/>
      <c r="B1062" s="152"/>
      <c r="C1062" s="292"/>
      <c r="D1062" s="293"/>
      <c r="E1062" s="305"/>
      <c r="F1062" s="291"/>
      <c r="G1062" s="292">
        <f t="shared" si="29"/>
        <v>3.4106051316484809E-13</v>
      </c>
      <c r="H1062" s="293">
        <f t="shared" si="31"/>
        <v>0</v>
      </c>
      <c r="I1062" s="329"/>
      <c r="J1062" s="200"/>
      <c r="K1062" s="84"/>
      <c r="L1062" s="9" t="str">
        <f t="shared" si="30"/>
        <v xml:space="preserve"> </v>
      </c>
      <c r="M1062" s="9"/>
      <c r="N1062" s="14"/>
      <c r="O1062" s="14"/>
      <c r="Q1062" s="260"/>
    </row>
    <row r="1063" spans="1:17" x14ac:dyDescent="0.2">
      <c r="A1063" s="60"/>
      <c r="B1063" s="152"/>
      <c r="C1063" s="286"/>
      <c r="D1063" s="293"/>
      <c r="E1063" s="305"/>
      <c r="F1063" s="291"/>
      <c r="G1063" s="292">
        <f t="shared" si="29"/>
        <v>3.4106051316484809E-13</v>
      </c>
      <c r="H1063" s="293">
        <f t="shared" si="31"/>
        <v>0</v>
      </c>
      <c r="I1063" s="343"/>
      <c r="J1063" s="200"/>
      <c r="K1063" s="9"/>
      <c r="L1063" s="9" t="str">
        <f t="shared" si="30"/>
        <v xml:space="preserve"> </v>
      </c>
      <c r="M1063" s="9"/>
      <c r="N1063" s="14"/>
      <c r="O1063" s="14"/>
      <c r="Q1063" s="260"/>
    </row>
    <row r="1064" spans="1:17" x14ac:dyDescent="0.2">
      <c r="A1064" s="60"/>
      <c r="B1064" s="152"/>
      <c r="C1064" s="286"/>
      <c r="D1064" s="293"/>
      <c r="E1064" s="305"/>
      <c r="F1064" s="291"/>
      <c r="G1064" s="292">
        <f t="shared" si="29"/>
        <v>3.4106051316484809E-13</v>
      </c>
      <c r="H1064" s="293">
        <f t="shared" si="31"/>
        <v>0</v>
      </c>
      <c r="I1064" s="329"/>
      <c r="J1064" s="266"/>
      <c r="K1064" s="84"/>
      <c r="L1064" s="9" t="str">
        <f t="shared" si="30"/>
        <v xml:space="preserve"> </v>
      </c>
      <c r="M1064" s="9"/>
      <c r="N1064" s="14"/>
      <c r="O1064" s="14"/>
      <c r="Q1064" s="260"/>
    </row>
    <row r="1065" spans="1:17" x14ac:dyDescent="0.2">
      <c r="A1065" s="60"/>
      <c r="B1065" s="152"/>
      <c r="C1065" s="286"/>
      <c r="D1065" s="293"/>
      <c r="E1065" s="305"/>
      <c r="F1065" s="291"/>
      <c r="G1065" s="292">
        <f t="shared" si="29"/>
        <v>3.4106051316484809E-13</v>
      </c>
      <c r="H1065" s="293">
        <f t="shared" si="31"/>
        <v>0</v>
      </c>
      <c r="I1065" s="329"/>
      <c r="J1065" s="266"/>
      <c r="K1065" s="84"/>
      <c r="L1065" s="9" t="str">
        <f t="shared" si="30"/>
        <v xml:space="preserve"> </v>
      </c>
      <c r="M1065" s="9"/>
      <c r="N1065" s="14"/>
      <c r="O1065" s="14"/>
      <c r="Q1065" s="260"/>
    </row>
    <row r="1066" spans="1:17" x14ac:dyDescent="0.2">
      <c r="A1066" s="60"/>
      <c r="B1066" s="152"/>
      <c r="C1066" s="292"/>
      <c r="D1066" s="293"/>
      <c r="E1066" s="305"/>
      <c r="F1066" s="291"/>
      <c r="G1066" s="292">
        <f t="shared" si="29"/>
        <v>3.4106051316484809E-13</v>
      </c>
      <c r="H1066" s="293">
        <f t="shared" si="31"/>
        <v>0</v>
      </c>
      <c r="I1066" s="329"/>
      <c r="J1066" s="266"/>
      <c r="K1066" s="84"/>
      <c r="L1066" s="9" t="str">
        <f t="shared" si="30"/>
        <v xml:space="preserve"> </v>
      </c>
      <c r="M1066" s="9"/>
      <c r="N1066" s="14"/>
      <c r="O1066" s="14"/>
      <c r="Q1066" s="260"/>
    </row>
    <row r="1067" spans="1:17" x14ac:dyDescent="0.2">
      <c r="A1067" s="60"/>
      <c r="B1067" s="152"/>
      <c r="C1067" s="292"/>
      <c r="D1067" s="293"/>
      <c r="E1067" s="305"/>
      <c r="F1067" s="291"/>
      <c r="G1067" s="292">
        <f t="shared" si="29"/>
        <v>3.4106051316484809E-13</v>
      </c>
      <c r="H1067" s="293">
        <f t="shared" si="31"/>
        <v>0</v>
      </c>
      <c r="I1067" s="329"/>
      <c r="J1067" s="266"/>
      <c r="K1067" s="84"/>
      <c r="L1067" s="9" t="str">
        <f t="shared" si="30"/>
        <v xml:space="preserve"> </v>
      </c>
      <c r="M1067" s="9"/>
      <c r="N1067" s="14"/>
      <c r="O1067" s="14"/>
      <c r="Q1067" s="260"/>
    </row>
    <row r="1068" spans="1:17" x14ac:dyDescent="0.2">
      <c r="A1068" s="60"/>
      <c r="B1068" s="152"/>
      <c r="C1068" s="292"/>
      <c r="D1068" s="293"/>
      <c r="E1068" s="305"/>
      <c r="F1068" s="291"/>
      <c r="G1068" s="292">
        <f t="shared" si="29"/>
        <v>3.4106051316484809E-13</v>
      </c>
      <c r="H1068" s="293">
        <f t="shared" si="31"/>
        <v>0</v>
      </c>
      <c r="I1068" s="329"/>
      <c r="J1068" s="266"/>
      <c r="K1068" s="84"/>
      <c r="L1068" s="9" t="str">
        <f t="shared" si="30"/>
        <v xml:space="preserve"> </v>
      </c>
      <c r="M1068" s="9"/>
      <c r="N1068" s="14"/>
      <c r="O1068" s="14"/>
      <c r="Q1068" s="260"/>
    </row>
    <row r="1069" spans="1:17" x14ac:dyDescent="0.2">
      <c r="A1069" s="60"/>
      <c r="B1069" s="152"/>
      <c r="C1069" s="292"/>
      <c r="D1069" s="293"/>
      <c r="E1069" s="305"/>
      <c r="F1069" s="291"/>
      <c r="G1069" s="292">
        <f t="shared" si="29"/>
        <v>3.4106051316484809E-13</v>
      </c>
      <c r="H1069" s="293">
        <f t="shared" si="31"/>
        <v>0</v>
      </c>
      <c r="I1069" s="329"/>
      <c r="J1069" s="266"/>
      <c r="K1069" s="84"/>
      <c r="L1069" s="9" t="str">
        <f t="shared" si="30"/>
        <v xml:space="preserve"> </v>
      </c>
      <c r="M1069" s="9"/>
      <c r="N1069" s="14"/>
      <c r="O1069" s="14"/>
      <c r="Q1069" s="260"/>
    </row>
    <row r="1070" spans="1:17" x14ac:dyDescent="0.2">
      <c r="A1070" s="60"/>
      <c r="B1070" s="152"/>
      <c r="C1070" s="292"/>
      <c r="D1070" s="293"/>
      <c r="E1070" s="305"/>
      <c r="F1070" s="291"/>
      <c r="G1070" s="292">
        <f t="shared" si="29"/>
        <v>3.4106051316484809E-13</v>
      </c>
      <c r="H1070" s="293">
        <f t="shared" si="31"/>
        <v>0</v>
      </c>
      <c r="I1070" s="329"/>
      <c r="J1070" s="266"/>
      <c r="K1070" s="84"/>
      <c r="L1070" s="9" t="str">
        <f t="shared" si="30"/>
        <v xml:space="preserve"> </v>
      </c>
      <c r="M1070" s="9"/>
      <c r="N1070" s="14"/>
      <c r="O1070" s="14"/>
      <c r="Q1070" s="260"/>
    </row>
    <row r="1071" spans="1:17" x14ac:dyDescent="0.2">
      <c r="A1071" s="60"/>
      <c r="B1071" s="152"/>
      <c r="C1071" s="292"/>
      <c r="D1071" s="293"/>
      <c r="E1071" s="305"/>
      <c r="F1071" s="291"/>
      <c r="G1071" s="292">
        <f t="shared" si="29"/>
        <v>3.4106051316484809E-13</v>
      </c>
      <c r="H1071" s="293">
        <f t="shared" si="31"/>
        <v>0</v>
      </c>
      <c r="I1071" s="329"/>
      <c r="J1071" s="266"/>
      <c r="K1071" s="84"/>
      <c r="L1071" s="9" t="str">
        <f t="shared" si="30"/>
        <v xml:space="preserve"> </v>
      </c>
      <c r="M1071" s="9"/>
      <c r="N1071" s="14"/>
      <c r="O1071" s="14"/>
      <c r="Q1071" s="260"/>
    </row>
    <row r="1072" spans="1:17" x14ac:dyDescent="0.2">
      <c r="A1072" s="60"/>
      <c r="B1072" s="152"/>
      <c r="C1072" s="292"/>
      <c r="D1072" s="293"/>
      <c r="E1072" s="305"/>
      <c r="F1072" s="291"/>
      <c r="G1072" s="292">
        <f t="shared" si="29"/>
        <v>3.4106051316484809E-13</v>
      </c>
      <c r="H1072" s="293">
        <f t="shared" si="31"/>
        <v>0</v>
      </c>
      <c r="I1072" s="329"/>
      <c r="J1072" s="266"/>
      <c r="K1072" s="84"/>
      <c r="L1072" s="9" t="str">
        <f t="shared" si="30"/>
        <v xml:space="preserve"> </v>
      </c>
      <c r="M1072" s="9"/>
      <c r="N1072" s="14"/>
      <c r="O1072" s="14"/>
      <c r="Q1072" s="260"/>
    </row>
    <row r="1073" spans="1:17" x14ac:dyDescent="0.2">
      <c r="A1073" s="60"/>
      <c r="B1073" s="152"/>
      <c r="C1073" s="292"/>
      <c r="D1073" s="293"/>
      <c r="E1073" s="305"/>
      <c r="F1073" s="291"/>
      <c r="G1073" s="292">
        <f t="shared" si="29"/>
        <v>3.4106051316484809E-13</v>
      </c>
      <c r="H1073" s="293">
        <f t="shared" si="31"/>
        <v>0</v>
      </c>
      <c r="I1073" s="329"/>
      <c r="J1073" s="266"/>
      <c r="K1073" s="84"/>
      <c r="L1073" s="9" t="str">
        <f t="shared" si="30"/>
        <v xml:space="preserve"> </v>
      </c>
      <c r="M1073" s="9"/>
      <c r="N1073" s="14"/>
      <c r="O1073" s="14"/>
      <c r="Q1073" s="260"/>
    </row>
    <row r="1074" spans="1:17" x14ac:dyDescent="0.2">
      <c r="A1074" s="60"/>
      <c r="B1074" s="152"/>
      <c r="C1074" s="292"/>
      <c r="D1074" s="293"/>
      <c r="E1074" s="305"/>
      <c r="F1074" s="291"/>
      <c r="G1074" s="292">
        <f t="shared" si="29"/>
        <v>3.4106051316484809E-13</v>
      </c>
      <c r="H1074" s="293">
        <f t="shared" si="31"/>
        <v>0</v>
      </c>
      <c r="I1074" s="329"/>
      <c r="J1074" s="266"/>
      <c r="K1074" s="84"/>
      <c r="L1074" s="9" t="str">
        <f t="shared" si="30"/>
        <v xml:space="preserve"> </v>
      </c>
      <c r="M1074" s="9"/>
      <c r="N1074" s="14"/>
      <c r="O1074" s="14"/>
      <c r="Q1074" s="260"/>
    </row>
    <row r="1075" spans="1:17" x14ac:dyDescent="0.2">
      <c r="A1075" s="60"/>
      <c r="B1075" s="152"/>
      <c r="C1075" s="292"/>
      <c r="D1075" s="293"/>
      <c r="E1075" s="305"/>
      <c r="F1075" s="291"/>
      <c r="G1075" s="292">
        <f t="shared" si="29"/>
        <v>3.4106051316484809E-13</v>
      </c>
      <c r="H1075" s="293">
        <f t="shared" si="31"/>
        <v>0</v>
      </c>
      <c r="I1075" s="329"/>
      <c r="J1075" s="266"/>
      <c r="K1075" s="84"/>
      <c r="L1075" s="9" t="str">
        <f t="shared" si="30"/>
        <v xml:space="preserve"> </v>
      </c>
      <c r="M1075" s="9"/>
      <c r="N1075" s="14"/>
      <c r="O1075" s="14"/>
      <c r="Q1075" s="260"/>
    </row>
    <row r="1076" spans="1:17" x14ac:dyDescent="0.2">
      <c r="A1076" s="60"/>
      <c r="B1076" s="152"/>
      <c r="C1076" s="286"/>
      <c r="D1076" s="293"/>
      <c r="E1076" s="305"/>
      <c r="F1076" s="291"/>
      <c r="G1076" s="292">
        <f t="shared" si="29"/>
        <v>3.4106051316484809E-13</v>
      </c>
      <c r="H1076" s="293">
        <f t="shared" si="31"/>
        <v>0</v>
      </c>
      <c r="I1076" s="329"/>
      <c r="J1076" s="266"/>
      <c r="K1076" s="84"/>
      <c r="L1076" s="9" t="str">
        <f t="shared" si="30"/>
        <v xml:space="preserve"> </v>
      </c>
      <c r="M1076" s="9"/>
      <c r="N1076" s="14"/>
      <c r="O1076" s="14"/>
      <c r="Q1076" s="260"/>
    </row>
    <row r="1077" spans="1:17" x14ac:dyDescent="0.2">
      <c r="A1077" s="60"/>
      <c r="B1077" s="152"/>
      <c r="C1077" s="292"/>
      <c r="D1077" s="293"/>
      <c r="E1077" s="305"/>
      <c r="F1077" s="291"/>
      <c r="G1077" s="292">
        <f t="shared" si="29"/>
        <v>3.4106051316484809E-13</v>
      </c>
      <c r="H1077" s="293">
        <f t="shared" si="31"/>
        <v>0</v>
      </c>
      <c r="I1077" s="329"/>
      <c r="J1077" s="266"/>
      <c r="K1077" s="84"/>
      <c r="L1077" s="9" t="str">
        <f t="shared" si="30"/>
        <v xml:space="preserve"> </v>
      </c>
      <c r="M1077" s="9"/>
      <c r="N1077" s="14"/>
      <c r="O1077" s="14"/>
      <c r="Q1077" s="260"/>
    </row>
    <row r="1078" spans="1:17" x14ac:dyDescent="0.2">
      <c r="A1078" s="60"/>
      <c r="B1078" s="152"/>
      <c r="C1078" s="292"/>
      <c r="D1078" s="293"/>
      <c r="E1078" s="305"/>
      <c r="F1078" s="291"/>
      <c r="G1078" s="292">
        <f t="shared" si="29"/>
        <v>3.4106051316484809E-13</v>
      </c>
      <c r="H1078" s="293">
        <f t="shared" si="31"/>
        <v>0</v>
      </c>
      <c r="I1078" s="329"/>
      <c r="J1078" s="266"/>
      <c r="K1078" s="84"/>
      <c r="L1078" s="9" t="str">
        <f t="shared" si="30"/>
        <v xml:space="preserve"> </v>
      </c>
      <c r="M1078" s="9"/>
      <c r="N1078" s="14"/>
      <c r="O1078" s="14"/>
      <c r="Q1078" s="260"/>
    </row>
    <row r="1079" spans="1:17" x14ac:dyDescent="0.2">
      <c r="A1079" s="60"/>
      <c r="B1079" s="152"/>
      <c r="C1079" s="292"/>
      <c r="D1079" s="293"/>
      <c r="E1079" s="305"/>
      <c r="F1079" s="291"/>
      <c r="G1079" s="292">
        <f t="shared" si="29"/>
        <v>3.4106051316484809E-13</v>
      </c>
      <c r="H1079" s="293">
        <f t="shared" si="31"/>
        <v>0</v>
      </c>
      <c r="I1079" s="329"/>
      <c r="J1079" s="266"/>
      <c r="K1079" s="84"/>
      <c r="L1079" s="9" t="str">
        <f t="shared" si="30"/>
        <v xml:space="preserve"> </v>
      </c>
      <c r="M1079" s="9"/>
      <c r="N1079" s="14"/>
      <c r="O1079" s="14"/>
      <c r="Q1079" s="260"/>
    </row>
    <row r="1080" spans="1:17" x14ac:dyDescent="0.2">
      <c r="A1080" s="60"/>
      <c r="B1080" s="152"/>
      <c r="C1080" s="292"/>
      <c r="D1080" s="293"/>
      <c r="E1080" s="305"/>
      <c r="F1080" s="291"/>
      <c r="G1080" s="292">
        <f t="shared" si="29"/>
        <v>3.4106051316484809E-13</v>
      </c>
      <c r="H1080" s="293">
        <f t="shared" ref="H1080:H1143" si="32">H1079-F1111+D1111</f>
        <v>0</v>
      </c>
      <c r="I1080" s="329"/>
      <c r="J1080" s="266"/>
      <c r="K1080" s="84"/>
      <c r="L1080" s="9" t="str">
        <f t="shared" si="30"/>
        <v xml:space="preserve"> </v>
      </c>
      <c r="M1080" s="9"/>
      <c r="N1080" s="14"/>
      <c r="O1080" s="14"/>
      <c r="Q1080" s="260"/>
    </row>
    <row r="1081" spans="1:17" x14ac:dyDescent="0.2">
      <c r="A1081" s="60"/>
      <c r="B1081" s="152"/>
      <c r="C1081" s="292"/>
      <c r="D1081" s="293"/>
      <c r="E1081" s="305"/>
      <c r="F1081" s="291"/>
      <c r="G1081" s="292">
        <f t="shared" si="29"/>
        <v>3.4106051316484809E-13</v>
      </c>
      <c r="H1081" s="293">
        <f t="shared" si="32"/>
        <v>0</v>
      </c>
      <c r="I1081" s="329"/>
      <c r="J1081" s="266"/>
      <c r="K1081" s="84"/>
      <c r="L1081" s="9" t="str">
        <f t="shared" si="30"/>
        <v xml:space="preserve"> </v>
      </c>
      <c r="M1081" s="9"/>
      <c r="N1081" s="14"/>
      <c r="O1081" s="14"/>
      <c r="Q1081" s="260"/>
    </row>
    <row r="1082" spans="1:17" x14ac:dyDescent="0.2">
      <c r="A1082" s="60"/>
      <c r="B1082" s="152"/>
      <c r="C1082" s="292"/>
      <c r="D1082" s="293"/>
      <c r="E1082" s="305"/>
      <c r="F1082" s="291"/>
      <c r="G1082" s="292">
        <f t="shared" si="29"/>
        <v>3.4106051316484809E-13</v>
      </c>
      <c r="H1082" s="293">
        <f t="shared" si="32"/>
        <v>0</v>
      </c>
      <c r="I1082" s="329"/>
      <c r="J1082" s="266"/>
      <c r="K1082" s="84"/>
      <c r="L1082" s="9" t="str">
        <f t="shared" si="30"/>
        <v xml:space="preserve"> </v>
      </c>
      <c r="M1082" s="9"/>
      <c r="N1082" s="14"/>
      <c r="O1082" s="14"/>
      <c r="Q1082" s="260"/>
    </row>
    <row r="1083" spans="1:17" x14ac:dyDescent="0.2">
      <c r="A1083" s="60"/>
      <c r="B1083" s="152"/>
      <c r="C1083" s="286"/>
      <c r="D1083" s="293"/>
      <c r="E1083" s="305"/>
      <c r="F1083" s="291"/>
      <c r="G1083" s="292">
        <f t="shared" si="29"/>
        <v>3.4106051316484809E-13</v>
      </c>
      <c r="H1083" s="293">
        <f t="shared" si="32"/>
        <v>0</v>
      </c>
      <c r="I1083" s="343"/>
      <c r="J1083" s="200"/>
      <c r="K1083" s="9"/>
      <c r="L1083" s="9" t="str">
        <f t="shared" si="30"/>
        <v xml:space="preserve"> </v>
      </c>
      <c r="M1083" s="9"/>
      <c r="N1083" s="14"/>
      <c r="O1083" s="14"/>
      <c r="Q1083" s="260"/>
    </row>
    <row r="1084" spans="1:17" x14ac:dyDescent="0.2">
      <c r="A1084" s="60"/>
      <c r="B1084" s="152"/>
      <c r="C1084" s="292"/>
      <c r="D1084" s="293"/>
      <c r="E1084" s="305"/>
      <c r="F1084" s="291"/>
      <c r="G1084" s="292">
        <f t="shared" si="29"/>
        <v>3.4106051316484809E-13</v>
      </c>
      <c r="H1084" s="293">
        <f t="shared" si="32"/>
        <v>0</v>
      </c>
      <c r="I1084" s="329"/>
      <c r="J1084" s="266"/>
      <c r="K1084" s="84"/>
      <c r="L1084" s="9" t="str">
        <f t="shared" si="30"/>
        <v xml:space="preserve"> </v>
      </c>
      <c r="M1084" s="9"/>
      <c r="N1084" s="14"/>
      <c r="O1084" s="14"/>
      <c r="Q1084" s="260"/>
    </row>
    <row r="1085" spans="1:17" x14ac:dyDescent="0.2">
      <c r="A1085" s="60"/>
      <c r="B1085" s="152"/>
      <c r="C1085" s="292"/>
      <c r="D1085" s="293"/>
      <c r="E1085" s="305"/>
      <c r="F1085" s="291"/>
      <c r="G1085" s="292">
        <f t="shared" si="29"/>
        <v>3.4106051316484809E-13</v>
      </c>
      <c r="H1085" s="293">
        <f t="shared" si="32"/>
        <v>0</v>
      </c>
      <c r="I1085" s="329"/>
      <c r="J1085" s="266"/>
      <c r="K1085" s="84"/>
      <c r="L1085" s="9" t="str">
        <f t="shared" si="30"/>
        <v xml:space="preserve"> </v>
      </c>
      <c r="M1085" s="9"/>
      <c r="N1085" s="14"/>
      <c r="O1085" s="14"/>
      <c r="Q1085" s="260"/>
    </row>
    <row r="1086" spans="1:17" x14ac:dyDescent="0.2">
      <c r="A1086" s="60"/>
      <c r="B1086" s="152"/>
      <c r="C1086" s="292"/>
      <c r="D1086" s="293"/>
      <c r="E1086" s="305"/>
      <c r="F1086" s="291"/>
      <c r="G1086" s="292">
        <f t="shared" si="29"/>
        <v>3.4106051316484809E-13</v>
      </c>
      <c r="H1086" s="293">
        <f t="shared" si="32"/>
        <v>0</v>
      </c>
      <c r="I1086" s="329"/>
      <c r="J1086" s="266"/>
      <c r="K1086" s="84"/>
      <c r="L1086" s="9" t="str">
        <f t="shared" si="30"/>
        <v xml:space="preserve"> </v>
      </c>
      <c r="M1086" s="9"/>
      <c r="N1086" s="14"/>
      <c r="O1086" s="14"/>
      <c r="Q1086" s="260"/>
    </row>
    <row r="1087" spans="1:17" x14ac:dyDescent="0.2">
      <c r="A1087" s="60"/>
      <c r="B1087" s="152"/>
      <c r="C1087" s="286"/>
      <c r="D1087" s="293"/>
      <c r="E1087" s="305"/>
      <c r="F1087" s="291"/>
      <c r="G1087" s="292">
        <f t="shared" si="29"/>
        <v>3.4106051316484809E-13</v>
      </c>
      <c r="H1087" s="293">
        <f t="shared" si="32"/>
        <v>0</v>
      </c>
      <c r="I1087" s="329"/>
      <c r="J1087" s="266"/>
      <c r="K1087" s="84"/>
      <c r="L1087" s="9" t="str">
        <f t="shared" si="30"/>
        <v xml:space="preserve"> </v>
      </c>
      <c r="M1087" s="9"/>
      <c r="N1087" s="14"/>
      <c r="O1087" s="14"/>
      <c r="Q1087" s="260"/>
    </row>
    <row r="1088" spans="1:17" x14ac:dyDescent="0.2">
      <c r="A1088" s="60"/>
      <c r="B1088" s="152"/>
      <c r="C1088" s="292"/>
      <c r="D1088" s="293"/>
      <c r="E1088" s="305"/>
      <c r="F1088" s="291"/>
      <c r="G1088" s="292">
        <f t="shared" si="29"/>
        <v>3.4106051316484809E-13</v>
      </c>
      <c r="H1088" s="293">
        <f t="shared" si="32"/>
        <v>0</v>
      </c>
      <c r="I1088" s="329"/>
      <c r="J1088" s="266"/>
      <c r="K1088" s="84"/>
      <c r="L1088" s="9" t="str">
        <f t="shared" si="30"/>
        <v xml:space="preserve"> </v>
      </c>
      <c r="M1088" s="9"/>
      <c r="N1088" s="14"/>
      <c r="O1088" s="14"/>
      <c r="Q1088" s="260"/>
    </row>
    <row r="1089" spans="1:17" x14ac:dyDescent="0.2">
      <c r="A1089" s="60"/>
      <c r="B1089" s="152"/>
      <c r="C1089" s="292"/>
      <c r="D1089" s="293"/>
      <c r="E1089" s="305"/>
      <c r="F1089" s="291"/>
      <c r="G1089" s="292">
        <f t="shared" si="29"/>
        <v>3.4106051316484809E-13</v>
      </c>
      <c r="H1089" s="293">
        <f t="shared" si="32"/>
        <v>0</v>
      </c>
      <c r="I1089" s="329"/>
      <c r="J1089" s="266"/>
      <c r="K1089" s="84"/>
      <c r="L1089" s="9" t="str">
        <f t="shared" si="30"/>
        <v xml:space="preserve"> </v>
      </c>
      <c r="M1089" s="9"/>
      <c r="N1089" s="14"/>
      <c r="O1089" s="14"/>
      <c r="Q1089" s="260"/>
    </row>
    <row r="1090" spans="1:17" x14ac:dyDescent="0.2">
      <c r="A1090" s="60"/>
      <c r="B1090" s="152"/>
      <c r="C1090" s="292"/>
      <c r="D1090" s="293"/>
      <c r="E1090" s="305"/>
      <c r="F1090" s="291"/>
      <c r="G1090" s="292">
        <f t="shared" si="29"/>
        <v>3.4106051316484809E-13</v>
      </c>
      <c r="H1090" s="293">
        <f t="shared" si="32"/>
        <v>0</v>
      </c>
      <c r="I1090" s="329"/>
      <c r="J1090" s="266"/>
      <c r="K1090" s="84"/>
      <c r="L1090" s="9" t="str">
        <f t="shared" si="30"/>
        <v xml:space="preserve"> </v>
      </c>
      <c r="M1090" s="9"/>
      <c r="N1090" s="14"/>
      <c r="O1090" s="14"/>
      <c r="Q1090" s="260"/>
    </row>
    <row r="1091" spans="1:17" x14ac:dyDescent="0.2">
      <c r="A1091" s="60"/>
      <c r="B1091" s="152"/>
      <c r="C1091" s="292"/>
      <c r="D1091" s="293"/>
      <c r="E1091" s="305"/>
      <c r="F1091" s="291"/>
      <c r="G1091" s="292">
        <f t="shared" si="29"/>
        <v>3.4106051316484809E-13</v>
      </c>
      <c r="H1091" s="293">
        <f t="shared" si="32"/>
        <v>0</v>
      </c>
      <c r="I1091" s="329"/>
      <c r="J1091" s="266"/>
      <c r="K1091" s="84"/>
      <c r="L1091" s="9" t="str">
        <f t="shared" si="30"/>
        <v xml:space="preserve"> </v>
      </c>
      <c r="M1091" s="9"/>
      <c r="N1091" s="14"/>
      <c r="O1091" s="14"/>
      <c r="Q1091" s="260"/>
    </row>
    <row r="1092" spans="1:17" x14ac:dyDescent="0.2">
      <c r="A1092" s="60"/>
      <c r="B1092" s="152"/>
      <c r="C1092" s="292"/>
      <c r="D1092" s="293"/>
      <c r="E1092" s="305"/>
      <c r="F1092" s="291"/>
      <c r="G1092" s="292">
        <f t="shared" si="29"/>
        <v>3.4106051316484809E-13</v>
      </c>
      <c r="H1092" s="293">
        <f t="shared" si="32"/>
        <v>0</v>
      </c>
      <c r="I1092" s="329"/>
      <c r="J1092" s="266"/>
      <c r="K1092" s="84"/>
      <c r="L1092" s="9" t="str">
        <f t="shared" si="30"/>
        <v xml:space="preserve"> </v>
      </c>
      <c r="M1092" s="9"/>
      <c r="N1092" s="14"/>
      <c r="O1092" s="14"/>
      <c r="Q1092" s="260"/>
    </row>
    <row r="1093" spans="1:17" x14ac:dyDescent="0.2">
      <c r="A1093" s="60"/>
      <c r="B1093" s="152"/>
      <c r="C1093" s="286"/>
      <c r="D1093" s="293"/>
      <c r="E1093" s="305"/>
      <c r="F1093" s="291"/>
      <c r="G1093" s="292">
        <f t="shared" si="29"/>
        <v>3.4106051316484809E-13</v>
      </c>
      <c r="H1093" s="293">
        <f t="shared" si="32"/>
        <v>0</v>
      </c>
      <c r="I1093" s="329"/>
      <c r="J1093" s="266"/>
      <c r="K1093" s="84"/>
      <c r="L1093" s="9" t="str">
        <f t="shared" si="30"/>
        <v xml:space="preserve"> </v>
      </c>
      <c r="M1093" s="9"/>
      <c r="N1093" s="14"/>
      <c r="O1093" s="14"/>
      <c r="Q1093" s="260"/>
    </row>
    <row r="1094" spans="1:17" x14ac:dyDescent="0.2">
      <c r="A1094" s="60"/>
      <c r="B1094" s="152"/>
      <c r="C1094" s="286"/>
      <c r="D1094" s="293"/>
      <c r="E1094" s="305"/>
      <c r="F1094" s="291"/>
      <c r="G1094" s="292">
        <f t="shared" si="29"/>
        <v>3.4106051316484809E-13</v>
      </c>
      <c r="H1094" s="293">
        <f t="shared" si="32"/>
        <v>0</v>
      </c>
      <c r="I1094" s="329"/>
      <c r="J1094" s="266"/>
      <c r="K1094" s="84"/>
      <c r="L1094" s="9" t="str">
        <f t="shared" si="30"/>
        <v xml:space="preserve"> </v>
      </c>
      <c r="M1094" s="9"/>
      <c r="N1094" s="14"/>
      <c r="O1094" s="14"/>
      <c r="Q1094" s="260"/>
    </row>
    <row r="1095" spans="1:17" x14ac:dyDescent="0.2">
      <c r="A1095" s="60"/>
      <c r="B1095" s="152"/>
      <c r="C1095" s="292"/>
      <c r="D1095" s="293"/>
      <c r="E1095" s="305"/>
      <c r="F1095" s="291"/>
      <c r="G1095" s="292">
        <f t="shared" si="29"/>
        <v>3.4106051316484809E-13</v>
      </c>
      <c r="H1095" s="293">
        <f t="shared" si="32"/>
        <v>0</v>
      </c>
      <c r="I1095" s="329"/>
      <c r="J1095" s="266"/>
      <c r="K1095" s="84"/>
      <c r="L1095" s="9" t="str">
        <f t="shared" si="30"/>
        <v xml:space="preserve"> </v>
      </c>
      <c r="M1095" s="9"/>
      <c r="N1095" s="14"/>
      <c r="O1095" s="14"/>
      <c r="Q1095" s="260"/>
    </row>
    <row r="1096" spans="1:17" x14ac:dyDescent="0.2">
      <c r="A1096" s="60"/>
      <c r="B1096" s="152"/>
      <c r="C1096" s="292"/>
      <c r="D1096" s="293"/>
      <c r="E1096" s="305"/>
      <c r="F1096" s="291"/>
      <c r="G1096" s="292">
        <f t="shared" si="29"/>
        <v>3.4106051316484809E-13</v>
      </c>
      <c r="H1096" s="293">
        <f t="shared" si="32"/>
        <v>0</v>
      </c>
      <c r="I1096" s="329"/>
      <c r="J1096" s="266"/>
      <c r="K1096" s="84"/>
      <c r="L1096" s="9" t="str">
        <f t="shared" si="30"/>
        <v xml:space="preserve"> </v>
      </c>
      <c r="M1096" s="9"/>
      <c r="N1096" s="14"/>
      <c r="O1096" s="14"/>
      <c r="Q1096" s="260"/>
    </row>
    <row r="1097" spans="1:17" x14ac:dyDescent="0.2">
      <c r="A1097" s="60"/>
      <c r="B1097" s="152"/>
      <c r="C1097" s="292"/>
      <c r="D1097" s="293"/>
      <c r="E1097" s="305"/>
      <c r="F1097" s="291"/>
      <c r="G1097" s="292">
        <f t="shared" si="29"/>
        <v>3.4106051316484809E-13</v>
      </c>
      <c r="H1097" s="293">
        <f t="shared" si="32"/>
        <v>0</v>
      </c>
      <c r="I1097" s="329"/>
      <c r="J1097" s="266"/>
      <c r="K1097" s="84"/>
      <c r="L1097" s="9" t="str">
        <f t="shared" si="30"/>
        <v xml:space="preserve"> </v>
      </c>
      <c r="M1097" s="9"/>
      <c r="N1097" s="14"/>
      <c r="O1097" s="14"/>
      <c r="Q1097" s="260"/>
    </row>
    <row r="1098" spans="1:17" x14ac:dyDescent="0.2">
      <c r="A1098" s="60"/>
      <c r="B1098" s="152"/>
      <c r="C1098" s="286"/>
      <c r="D1098" s="293"/>
      <c r="E1098" s="305"/>
      <c r="F1098" s="291"/>
      <c r="G1098" s="292">
        <f t="shared" si="29"/>
        <v>3.4106051316484809E-13</v>
      </c>
      <c r="H1098" s="293">
        <f t="shared" si="32"/>
        <v>0</v>
      </c>
      <c r="I1098" s="329"/>
      <c r="J1098" s="266"/>
      <c r="K1098" s="84"/>
      <c r="L1098" s="9" t="str">
        <f t="shared" si="30"/>
        <v xml:space="preserve"> </v>
      </c>
      <c r="M1098" s="9"/>
      <c r="N1098" s="14"/>
      <c r="O1098" s="14"/>
      <c r="Q1098" s="260"/>
    </row>
    <row r="1099" spans="1:17" x14ac:dyDescent="0.2">
      <c r="A1099" s="60"/>
      <c r="B1099" s="152"/>
      <c r="C1099" s="292"/>
      <c r="D1099" s="293"/>
      <c r="E1099" s="305"/>
      <c r="F1099" s="291"/>
      <c r="G1099" s="292">
        <f t="shared" ref="G1099:G1162" si="33">G1098-E1099+C1099</f>
        <v>3.4106051316484809E-13</v>
      </c>
      <c r="H1099" s="293">
        <f t="shared" si="32"/>
        <v>0</v>
      </c>
      <c r="I1099" s="329"/>
      <c r="J1099" s="266"/>
      <c r="K1099" s="84"/>
      <c r="L1099" s="9" t="str">
        <f t="shared" si="30"/>
        <v xml:space="preserve"> </v>
      </c>
      <c r="M1099" s="9"/>
      <c r="N1099" s="14"/>
      <c r="O1099" s="14"/>
      <c r="Q1099" s="260"/>
    </row>
    <row r="1100" spans="1:17" x14ac:dyDescent="0.2">
      <c r="A1100" s="60"/>
      <c r="B1100" s="152"/>
      <c r="C1100" s="292"/>
      <c r="D1100" s="293"/>
      <c r="E1100" s="305"/>
      <c r="F1100" s="291"/>
      <c r="G1100" s="292">
        <f t="shared" si="33"/>
        <v>3.4106051316484809E-13</v>
      </c>
      <c r="H1100" s="293">
        <f t="shared" si="32"/>
        <v>0</v>
      </c>
      <c r="I1100" s="329"/>
      <c r="J1100" s="266"/>
      <c r="K1100" s="84"/>
      <c r="L1100" s="9" t="str">
        <f t="shared" ref="L1100:L1163" si="34">IF(D1100&gt;0,D1100," ")</f>
        <v xml:space="preserve"> </v>
      </c>
      <c r="M1100" s="9"/>
      <c r="N1100" s="14"/>
      <c r="O1100" s="14"/>
      <c r="Q1100" s="260"/>
    </row>
    <row r="1101" spans="1:17" x14ac:dyDescent="0.2">
      <c r="A1101" s="60"/>
      <c r="B1101" s="152"/>
      <c r="C1101" s="292"/>
      <c r="D1101" s="293"/>
      <c r="E1101" s="305"/>
      <c r="F1101" s="291"/>
      <c r="G1101" s="292">
        <f t="shared" si="33"/>
        <v>3.4106051316484809E-13</v>
      </c>
      <c r="H1101" s="293">
        <f t="shared" si="32"/>
        <v>0</v>
      </c>
      <c r="I1101" s="329"/>
      <c r="J1101" s="266"/>
      <c r="K1101" s="84"/>
      <c r="L1101" s="9" t="str">
        <f t="shared" si="34"/>
        <v xml:space="preserve"> </v>
      </c>
      <c r="M1101" s="9"/>
      <c r="N1101" s="14"/>
      <c r="O1101" s="14"/>
      <c r="Q1101" s="260"/>
    </row>
    <row r="1102" spans="1:17" x14ac:dyDescent="0.2">
      <c r="A1102" s="60"/>
      <c r="B1102" s="152"/>
      <c r="C1102" s="292"/>
      <c r="D1102" s="293"/>
      <c r="E1102" s="305"/>
      <c r="F1102" s="291"/>
      <c r="G1102" s="292">
        <f t="shared" si="33"/>
        <v>3.4106051316484809E-13</v>
      </c>
      <c r="H1102" s="293">
        <f t="shared" si="32"/>
        <v>0</v>
      </c>
      <c r="I1102" s="329"/>
      <c r="J1102" s="266"/>
      <c r="K1102" s="84"/>
      <c r="L1102" s="9" t="str">
        <f t="shared" si="34"/>
        <v xml:space="preserve"> </v>
      </c>
      <c r="M1102" s="9"/>
      <c r="N1102" s="14"/>
      <c r="O1102" s="14"/>
      <c r="Q1102" s="260"/>
    </row>
    <row r="1103" spans="1:17" x14ac:dyDescent="0.2">
      <c r="A1103" s="60"/>
      <c r="B1103" s="152"/>
      <c r="C1103" s="292"/>
      <c r="D1103" s="293"/>
      <c r="E1103" s="305"/>
      <c r="F1103" s="291"/>
      <c r="G1103" s="292">
        <f t="shared" si="33"/>
        <v>3.4106051316484809E-13</v>
      </c>
      <c r="H1103" s="293">
        <f t="shared" si="32"/>
        <v>0</v>
      </c>
      <c r="I1103" s="329"/>
      <c r="J1103" s="266"/>
      <c r="K1103" s="84"/>
      <c r="L1103" s="9" t="str">
        <f t="shared" si="34"/>
        <v xml:space="preserve"> </v>
      </c>
      <c r="M1103" s="9"/>
      <c r="N1103" s="14"/>
      <c r="O1103" s="14"/>
      <c r="Q1103" s="260"/>
    </row>
    <row r="1104" spans="1:17" x14ac:dyDescent="0.2">
      <c r="A1104" s="60"/>
      <c r="B1104" s="152"/>
      <c r="C1104" s="292"/>
      <c r="D1104" s="293"/>
      <c r="E1104" s="305"/>
      <c r="F1104" s="291"/>
      <c r="G1104" s="292">
        <f t="shared" si="33"/>
        <v>3.4106051316484809E-13</v>
      </c>
      <c r="H1104" s="293">
        <f t="shared" si="32"/>
        <v>0</v>
      </c>
      <c r="I1104" s="329"/>
      <c r="J1104" s="266"/>
      <c r="K1104" s="84"/>
      <c r="L1104" s="9" t="str">
        <f t="shared" si="34"/>
        <v xml:space="preserve"> </v>
      </c>
      <c r="M1104" s="9"/>
      <c r="N1104" s="14"/>
      <c r="O1104" s="14"/>
      <c r="Q1104" s="260"/>
    </row>
    <row r="1105" spans="1:17" x14ac:dyDescent="0.2">
      <c r="A1105" s="60"/>
      <c r="B1105" s="152"/>
      <c r="C1105" s="292"/>
      <c r="D1105" s="293"/>
      <c r="E1105" s="305"/>
      <c r="F1105" s="291"/>
      <c r="G1105" s="292">
        <f t="shared" si="33"/>
        <v>3.4106051316484809E-13</v>
      </c>
      <c r="H1105" s="293">
        <f t="shared" si="32"/>
        <v>0</v>
      </c>
      <c r="I1105" s="343"/>
      <c r="J1105" s="200"/>
      <c r="K1105" s="9"/>
      <c r="L1105" s="9" t="str">
        <f t="shared" si="34"/>
        <v xml:space="preserve"> </v>
      </c>
      <c r="M1105" s="9"/>
      <c r="N1105" s="14"/>
      <c r="O1105" s="14"/>
      <c r="Q1105" s="260"/>
    </row>
    <row r="1106" spans="1:17" x14ac:dyDescent="0.2">
      <c r="A1106" s="60"/>
      <c r="B1106" s="152"/>
      <c r="C1106" s="292"/>
      <c r="D1106" s="293"/>
      <c r="E1106" s="305"/>
      <c r="F1106" s="291"/>
      <c r="G1106" s="292">
        <f t="shared" si="33"/>
        <v>3.4106051316484809E-13</v>
      </c>
      <c r="H1106" s="293">
        <f t="shared" si="32"/>
        <v>0</v>
      </c>
      <c r="I1106" s="329"/>
      <c r="J1106" s="200"/>
      <c r="K1106" s="84"/>
      <c r="L1106" s="9" t="str">
        <f t="shared" si="34"/>
        <v xml:space="preserve"> </v>
      </c>
      <c r="M1106" s="9"/>
      <c r="N1106" s="14"/>
      <c r="O1106" s="14"/>
      <c r="Q1106" s="260"/>
    </row>
    <row r="1107" spans="1:17" x14ac:dyDescent="0.2">
      <c r="A1107" s="60"/>
      <c r="B1107" s="152"/>
      <c r="C1107" s="292"/>
      <c r="D1107" s="293"/>
      <c r="E1107" s="305"/>
      <c r="F1107" s="291"/>
      <c r="G1107" s="292">
        <f t="shared" si="33"/>
        <v>3.4106051316484809E-13</v>
      </c>
      <c r="H1107" s="293">
        <f t="shared" si="32"/>
        <v>0</v>
      </c>
      <c r="I1107" s="329"/>
      <c r="J1107" s="200"/>
      <c r="K1107" s="84"/>
      <c r="L1107" s="9" t="str">
        <f t="shared" si="34"/>
        <v xml:space="preserve"> </v>
      </c>
      <c r="M1107" s="9"/>
      <c r="N1107" s="14"/>
      <c r="O1107" s="14"/>
      <c r="Q1107" s="260"/>
    </row>
    <row r="1108" spans="1:17" x14ac:dyDescent="0.2">
      <c r="A1108" s="60"/>
      <c r="B1108" s="152"/>
      <c r="C1108" s="292"/>
      <c r="D1108" s="293"/>
      <c r="E1108" s="305"/>
      <c r="F1108" s="291"/>
      <c r="G1108" s="292">
        <f t="shared" si="33"/>
        <v>3.4106051316484809E-13</v>
      </c>
      <c r="H1108" s="293">
        <f t="shared" si="32"/>
        <v>0</v>
      </c>
      <c r="I1108" s="329"/>
      <c r="J1108" s="200"/>
      <c r="K1108" s="84"/>
      <c r="L1108" s="9" t="str">
        <f t="shared" si="34"/>
        <v xml:space="preserve"> </v>
      </c>
      <c r="M1108" s="9"/>
      <c r="N1108" s="14"/>
      <c r="O1108" s="14"/>
      <c r="Q1108" s="260"/>
    </row>
    <row r="1109" spans="1:17" x14ac:dyDescent="0.2">
      <c r="A1109" s="60"/>
      <c r="B1109" s="152"/>
      <c r="C1109" s="286"/>
      <c r="D1109" s="293"/>
      <c r="E1109" s="305"/>
      <c r="F1109" s="291"/>
      <c r="G1109" s="292">
        <f t="shared" si="33"/>
        <v>3.4106051316484809E-13</v>
      </c>
      <c r="H1109" s="293">
        <f t="shared" si="32"/>
        <v>0</v>
      </c>
      <c r="I1109" s="329"/>
      <c r="J1109" s="200"/>
      <c r="K1109" s="84"/>
      <c r="L1109" s="9" t="str">
        <f t="shared" si="34"/>
        <v xml:space="preserve"> </v>
      </c>
      <c r="M1109" s="9"/>
      <c r="N1109" s="14"/>
      <c r="O1109" s="14"/>
      <c r="Q1109" s="260"/>
    </row>
    <row r="1110" spans="1:17" x14ac:dyDescent="0.2">
      <c r="A1110" s="60"/>
      <c r="B1110" s="152"/>
      <c r="C1110" s="292"/>
      <c r="D1110" s="293"/>
      <c r="E1110" s="305"/>
      <c r="F1110" s="291"/>
      <c r="G1110" s="292">
        <f t="shared" si="33"/>
        <v>3.4106051316484809E-13</v>
      </c>
      <c r="H1110" s="293">
        <f t="shared" si="32"/>
        <v>0</v>
      </c>
      <c r="I1110" s="329"/>
      <c r="J1110" s="200"/>
      <c r="K1110" s="84"/>
      <c r="L1110" s="9" t="str">
        <f t="shared" si="34"/>
        <v xml:space="preserve"> </v>
      </c>
      <c r="M1110" s="9"/>
      <c r="N1110" s="14"/>
      <c r="O1110" s="14"/>
      <c r="Q1110" s="260"/>
    </row>
    <row r="1111" spans="1:17" x14ac:dyDescent="0.2">
      <c r="A1111" s="60"/>
      <c r="B1111" s="152"/>
      <c r="C1111" s="292"/>
      <c r="D1111" s="293"/>
      <c r="E1111" s="305"/>
      <c r="F1111" s="291"/>
      <c r="G1111" s="292">
        <f t="shared" si="33"/>
        <v>3.4106051316484809E-13</v>
      </c>
      <c r="H1111" s="293">
        <f t="shared" si="32"/>
        <v>0</v>
      </c>
      <c r="I1111" s="329"/>
      <c r="J1111" s="200"/>
      <c r="K1111" s="84"/>
      <c r="L1111" s="9" t="str">
        <f t="shared" si="34"/>
        <v xml:space="preserve"> </v>
      </c>
      <c r="M1111" s="9"/>
      <c r="N1111" s="14"/>
      <c r="O1111" s="14"/>
      <c r="Q1111" s="260"/>
    </row>
    <row r="1112" spans="1:17" x14ac:dyDescent="0.2">
      <c r="A1112" s="60"/>
      <c r="B1112" s="152"/>
      <c r="C1112" s="292"/>
      <c r="D1112" s="293"/>
      <c r="E1112" s="305"/>
      <c r="F1112" s="291"/>
      <c r="G1112" s="292">
        <f t="shared" si="33"/>
        <v>3.4106051316484809E-13</v>
      </c>
      <c r="H1112" s="293">
        <f t="shared" si="32"/>
        <v>0</v>
      </c>
      <c r="I1112" s="329"/>
      <c r="J1112" s="200"/>
      <c r="K1112" s="84"/>
      <c r="L1112" s="9" t="str">
        <f t="shared" si="34"/>
        <v xml:space="preserve"> </v>
      </c>
      <c r="M1112" s="9"/>
      <c r="N1112" s="14"/>
      <c r="O1112" s="14"/>
      <c r="Q1112" s="260"/>
    </row>
    <row r="1113" spans="1:17" x14ac:dyDescent="0.2">
      <c r="A1113" s="60"/>
      <c r="B1113" s="152"/>
      <c r="C1113" s="292"/>
      <c r="D1113" s="293"/>
      <c r="E1113" s="305"/>
      <c r="F1113" s="291"/>
      <c r="G1113" s="292">
        <f t="shared" si="33"/>
        <v>3.4106051316484809E-13</v>
      </c>
      <c r="H1113" s="293">
        <f t="shared" si="32"/>
        <v>0</v>
      </c>
      <c r="I1113" s="329"/>
      <c r="J1113" s="200"/>
      <c r="K1113" s="84"/>
      <c r="L1113" s="9" t="str">
        <f t="shared" si="34"/>
        <v xml:space="preserve"> </v>
      </c>
      <c r="M1113" s="9"/>
      <c r="N1113" s="14"/>
      <c r="O1113" s="14"/>
      <c r="Q1113" s="260"/>
    </row>
    <row r="1114" spans="1:17" x14ac:dyDescent="0.2">
      <c r="A1114" s="60"/>
      <c r="B1114" s="152"/>
      <c r="C1114" s="292"/>
      <c r="D1114" s="293"/>
      <c r="E1114" s="305"/>
      <c r="F1114" s="291"/>
      <c r="G1114" s="292">
        <f t="shared" si="33"/>
        <v>3.4106051316484809E-13</v>
      </c>
      <c r="H1114" s="293">
        <f t="shared" si="32"/>
        <v>0</v>
      </c>
      <c r="I1114" s="329"/>
      <c r="J1114" s="200"/>
      <c r="K1114" s="84"/>
      <c r="L1114" s="9" t="str">
        <f t="shared" si="34"/>
        <v xml:space="preserve"> </v>
      </c>
      <c r="M1114" s="9"/>
      <c r="N1114" s="14"/>
      <c r="O1114" s="14"/>
      <c r="Q1114" s="260"/>
    </row>
    <row r="1115" spans="1:17" x14ac:dyDescent="0.2">
      <c r="A1115" s="60"/>
      <c r="B1115" s="152"/>
      <c r="C1115" s="286"/>
      <c r="D1115" s="293"/>
      <c r="E1115" s="305"/>
      <c r="F1115" s="291"/>
      <c r="G1115" s="292">
        <f t="shared" si="33"/>
        <v>3.4106051316484809E-13</v>
      </c>
      <c r="H1115" s="293">
        <f t="shared" si="32"/>
        <v>0</v>
      </c>
      <c r="I1115" s="329"/>
      <c r="J1115" s="200"/>
      <c r="K1115" s="84"/>
      <c r="L1115" s="9" t="str">
        <f t="shared" si="34"/>
        <v xml:space="preserve"> </v>
      </c>
      <c r="M1115" s="9"/>
      <c r="N1115" s="14"/>
      <c r="O1115" s="14"/>
      <c r="Q1115" s="260"/>
    </row>
    <row r="1116" spans="1:17" x14ac:dyDescent="0.2">
      <c r="A1116" s="60"/>
      <c r="B1116" s="152"/>
      <c r="C1116" s="286"/>
      <c r="D1116" s="293"/>
      <c r="E1116" s="305"/>
      <c r="F1116" s="291"/>
      <c r="G1116" s="292">
        <f t="shared" si="33"/>
        <v>3.4106051316484809E-13</v>
      </c>
      <c r="H1116" s="293">
        <f t="shared" si="32"/>
        <v>0</v>
      </c>
      <c r="I1116" s="329"/>
      <c r="J1116" s="200"/>
      <c r="K1116" s="84"/>
      <c r="L1116" s="9" t="str">
        <f t="shared" si="34"/>
        <v xml:space="preserve"> </v>
      </c>
      <c r="M1116" s="9"/>
      <c r="N1116" s="14"/>
      <c r="O1116" s="14"/>
      <c r="Q1116" s="260"/>
    </row>
    <row r="1117" spans="1:17" x14ac:dyDescent="0.2">
      <c r="A1117" s="60"/>
      <c r="B1117" s="152"/>
      <c r="C1117" s="292"/>
      <c r="D1117" s="293"/>
      <c r="E1117" s="305"/>
      <c r="F1117" s="291"/>
      <c r="G1117" s="292">
        <f t="shared" si="33"/>
        <v>3.4106051316484809E-13</v>
      </c>
      <c r="H1117" s="293">
        <f t="shared" si="32"/>
        <v>0</v>
      </c>
      <c r="I1117" s="329"/>
      <c r="J1117" s="200"/>
      <c r="K1117" s="84"/>
      <c r="L1117" s="9" t="str">
        <f t="shared" si="34"/>
        <v xml:space="preserve"> </v>
      </c>
      <c r="M1117" s="9"/>
      <c r="N1117" s="14"/>
      <c r="O1117" s="14"/>
      <c r="Q1117" s="260"/>
    </row>
    <row r="1118" spans="1:17" x14ac:dyDescent="0.2">
      <c r="A1118" s="60"/>
      <c r="B1118" s="152"/>
      <c r="C1118" s="292"/>
      <c r="D1118" s="293"/>
      <c r="E1118" s="305"/>
      <c r="F1118" s="291"/>
      <c r="G1118" s="292">
        <f t="shared" si="33"/>
        <v>3.4106051316484809E-13</v>
      </c>
      <c r="H1118" s="293">
        <f t="shared" si="32"/>
        <v>0</v>
      </c>
      <c r="I1118" s="329"/>
      <c r="J1118" s="200"/>
      <c r="K1118" s="84"/>
      <c r="L1118" s="9" t="str">
        <f t="shared" si="34"/>
        <v xml:space="preserve"> </v>
      </c>
      <c r="M1118" s="9"/>
      <c r="N1118" s="14"/>
      <c r="O1118" s="14"/>
      <c r="Q1118" s="260"/>
    </row>
    <row r="1119" spans="1:17" x14ac:dyDescent="0.2">
      <c r="A1119" s="60"/>
      <c r="B1119" s="152"/>
      <c r="C1119" s="292"/>
      <c r="D1119" s="293"/>
      <c r="E1119" s="305"/>
      <c r="F1119" s="291"/>
      <c r="G1119" s="292">
        <f t="shared" si="33"/>
        <v>3.4106051316484809E-13</v>
      </c>
      <c r="H1119" s="293">
        <f t="shared" si="32"/>
        <v>0</v>
      </c>
      <c r="I1119" s="329"/>
      <c r="J1119" s="200"/>
      <c r="K1119" s="84"/>
      <c r="L1119" s="9" t="str">
        <f t="shared" si="34"/>
        <v xml:space="preserve"> </v>
      </c>
      <c r="M1119" s="9"/>
      <c r="N1119" s="14"/>
      <c r="O1119" s="14"/>
      <c r="Q1119" s="260"/>
    </row>
    <row r="1120" spans="1:17" x14ac:dyDescent="0.2">
      <c r="A1120" s="60"/>
      <c r="B1120" s="152"/>
      <c r="C1120" s="292"/>
      <c r="D1120" s="293"/>
      <c r="E1120" s="305"/>
      <c r="F1120" s="291"/>
      <c r="G1120" s="292">
        <f t="shared" si="33"/>
        <v>3.4106051316484809E-13</v>
      </c>
      <c r="H1120" s="293">
        <f t="shared" si="32"/>
        <v>0</v>
      </c>
      <c r="I1120" s="329"/>
      <c r="J1120" s="200"/>
      <c r="K1120" s="84"/>
      <c r="L1120" s="9" t="str">
        <f t="shared" si="34"/>
        <v xml:space="preserve"> </v>
      </c>
      <c r="M1120" s="9"/>
      <c r="N1120" s="14"/>
      <c r="O1120" s="14"/>
      <c r="Q1120" s="260"/>
    </row>
    <row r="1121" spans="1:17" x14ac:dyDescent="0.2">
      <c r="A1121" s="60"/>
      <c r="B1121" s="152"/>
      <c r="C1121" s="292"/>
      <c r="D1121" s="293"/>
      <c r="E1121" s="305"/>
      <c r="F1121" s="291"/>
      <c r="G1121" s="292">
        <f t="shared" si="33"/>
        <v>3.4106051316484809E-13</v>
      </c>
      <c r="H1121" s="293">
        <f t="shared" si="32"/>
        <v>0</v>
      </c>
      <c r="I1121" s="329"/>
      <c r="J1121" s="200"/>
      <c r="K1121" s="84"/>
      <c r="L1121" s="9" t="str">
        <f t="shared" si="34"/>
        <v xml:space="preserve"> </v>
      </c>
      <c r="M1121" s="9"/>
      <c r="N1121" s="14"/>
      <c r="O1121" s="14"/>
      <c r="Q1121" s="260"/>
    </row>
    <row r="1122" spans="1:17" x14ac:dyDescent="0.2">
      <c r="A1122" s="60"/>
      <c r="B1122" s="152"/>
      <c r="C1122" s="292"/>
      <c r="D1122" s="293"/>
      <c r="E1122" s="305"/>
      <c r="F1122" s="291"/>
      <c r="G1122" s="292">
        <f t="shared" si="33"/>
        <v>3.4106051316484809E-13</v>
      </c>
      <c r="H1122" s="293">
        <f t="shared" si="32"/>
        <v>0</v>
      </c>
      <c r="I1122" s="329"/>
      <c r="J1122" s="200"/>
      <c r="K1122" s="84"/>
      <c r="L1122" s="9" t="str">
        <f t="shared" si="34"/>
        <v xml:space="preserve"> </v>
      </c>
      <c r="M1122" s="9"/>
      <c r="N1122" s="14"/>
      <c r="O1122" s="14"/>
      <c r="Q1122" s="260"/>
    </row>
    <row r="1123" spans="1:17" x14ac:dyDescent="0.2">
      <c r="A1123" s="60"/>
      <c r="B1123" s="152"/>
      <c r="C1123" s="292"/>
      <c r="D1123" s="293"/>
      <c r="E1123" s="305"/>
      <c r="F1123" s="291"/>
      <c r="G1123" s="292">
        <f t="shared" si="33"/>
        <v>3.4106051316484809E-13</v>
      </c>
      <c r="H1123" s="293">
        <f t="shared" si="32"/>
        <v>0</v>
      </c>
      <c r="I1123" s="329"/>
      <c r="J1123" s="200"/>
      <c r="K1123" s="84"/>
      <c r="L1123" s="9" t="str">
        <f t="shared" si="34"/>
        <v xml:space="preserve"> </v>
      </c>
      <c r="M1123" s="9"/>
      <c r="N1123" s="14"/>
      <c r="O1123" s="14"/>
      <c r="Q1123" s="260"/>
    </row>
    <row r="1124" spans="1:17" x14ac:dyDescent="0.2">
      <c r="A1124" s="60"/>
      <c r="B1124" s="152"/>
      <c r="C1124" s="286"/>
      <c r="D1124" s="293"/>
      <c r="E1124" s="305"/>
      <c r="F1124" s="291"/>
      <c r="G1124" s="292">
        <f t="shared" si="33"/>
        <v>3.4106051316484809E-13</v>
      </c>
      <c r="H1124" s="293">
        <f t="shared" si="32"/>
        <v>0</v>
      </c>
      <c r="I1124" s="329"/>
      <c r="J1124" s="200"/>
      <c r="K1124" s="84"/>
      <c r="L1124" s="9" t="str">
        <f t="shared" si="34"/>
        <v xml:space="preserve"> </v>
      </c>
      <c r="M1124" s="9"/>
      <c r="N1124" s="14"/>
      <c r="O1124" s="14"/>
      <c r="Q1124" s="260"/>
    </row>
    <row r="1125" spans="1:17" x14ac:dyDescent="0.2">
      <c r="A1125" s="60"/>
      <c r="B1125" s="152"/>
      <c r="C1125" s="286"/>
      <c r="D1125" s="293"/>
      <c r="E1125" s="305"/>
      <c r="F1125" s="291"/>
      <c r="G1125" s="292">
        <f t="shared" si="33"/>
        <v>3.4106051316484809E-13</v>
      </c>
      <c r="H1125" s="293">
        <f t="shared" si="32"/>
        <v>0</v>
      </c>
      <c r="I1125" s="343"/>
      <c r="J1125" s="200"/>
      <c r="K1125" s="9"/>
      <c r="L1125" s="9" t="str">
        <f t="shared" si="34"/>
        <v xml:space="preserve"> </v>
      </c>
      <c r="M1125" s="9"/>
      <c r="N1125" s="14"/>
      <c r="O1125" s="14"/>
      <c r="Q1125" s="260"/>
    </row>
    <row r="1126" spans="1:17" x14ac:dyDescent="0.2">
      <c r="A1126" s="60"/>
      <c r="B1126" s="152"/>
      <c r="C1126" s="286"/>
      <c r="D1126" s="293"/>
      <c r="E1126" s="305"/>
      <c r="F1126" s="291"/>
      <c r="G1126" s="292">
        <f t="shared" si="33"/>
        <v>3.4106051316484809E-13</v>
      </c>
      <c r="H1126" s="293">
        <f t="shared" si="32"/>
        <v>0</v>
      </c>
      <c r="I1126" s="343"/>
      <c r="J1126" s="200"/>
      <c r="K1126" s="84"/>
      <c r="L1126" s="9" t="str">
        <f t="shared" si="34"/>
        <v xml:space="preserve"> </v>
      </c>
      <c r="M1126" s="9"/>
      <c r="N1126" s="14"/>
      <c r="O1126" s="14"/>
      <c r="Q1126" s="260"/>
    </row>
    <row r="1127" spans="1:17" x14ac:dyDescent="0.2">
      <c r="A1127" s="60"/>
      <c r="B1127" s="152"/>
      <c r="C1127" s="292"/>
      <c r="D1127" s="293"/>
      <c r="E1127" s="305"/>
      <c r="F1127" s="291"/>
      <c r="G1127" s="292">
        <f t="shared" si="33"/>
        <v>3.4106051316484809E-13</v>
      </c>
      <c r="H1127" s="293">
        <f t="shared" si="32"/>
        <v>0</v>
      </c>
      <c r="I1127" s="343"/>
      <c r="J1127" s="200"/>
      <c r="K1127" s="84"/>
      <c r="L1127" s="9" t="str">
        <f t="shared" si="34"/>
        <v xml:space="preserve"> </v>
      </c>
      <c r="M1127" s="9"/>
      <c r="N1127" s="14"/>
      <c r="O1127" s="14"/>
      <c r="Q1127" s="260"/>
    </row>
    <row r="1128" spans="1:17" x14ac:dyDescent="0.2">
      <c r="A1128" s="60"/>
      <c r="B1128" s="152"/>
      <c r="C1128" s="292"/>
      <c r="D1128" s="293"/>
      <c r="E1128" s="305"/>
      <c r="F1128" s="291"/>
      <c r="G1128" s="292">
        <f t="shared" si="33"/>
        <v>3.4106051316484809E-13</v>
      </c>
      <c r="H1128" s="293">
        <f t="shared" si="32"/>
        <v>0</v>
      </c>
      <c r="I1128" s="343"/>
      <c r="J1128" s="200"/>
      <c r="K1128" s="84"/>
      <c r="L1128" s="9" t="str">
        <f t="shared" si="34"/>
        <v xml:space="preserve"> </v>
      </c>
      <c r="M1128" s="9"/>
      <c r="N1128" s="14"/>
      <c r="O1128" s="14"/>
      <c r="Q1128" s="260"/>
    </row>
    <row r="1129" spans="1:17" x14ac:dyDescent="0.2">
      <c r="A1129" s="60"/>
      <c r="B1129" s="152"/>
      <c r="C1129" s="292"/>
      <c r="D1129" s="293"/>
      <c r="E1129" s="305"/>
      <c r="F1129" s="291"/>
      <c r="G1129" s="292">
        <f t="shared" si="33"/>
        <v>3.4106051316484809E-13</v>
      </c>
      <c r="H1129" s="293">
        <f t="shared" si="32"/>
        <v>0</v>
      </c>
      <c r="I1129" s="343"/>
      <c r="J1129" s="200"/>
      <c r="K1129" s="84"/>
      <c r="L1129" s="9" t="str">
        <f t="shared" si="34"/>
        <v xml:space="preserve"> </v>
      </c>
      <c r="M1129" s="9"/>
      <c r="N1129" s="14"/>
      <c r="O1129" s="14"/>
      <c r="Q1129" s="260"/>
    </row>
    <row r="1130" spans="1:17" x14ac:dyDescent="0.2">
      <c r="A1130" s="60"/>
      <c r="B1130" s="152"/>
      <c r="C1130" s="292"/>
      <c r="D1130" s="293"/>
      <c r="E1130" s="305"/>
      <c r="F1130" s="291"/>
      <c r="G1130" s="292">
        <f t="shared" si="33"/>
        <v>3.4106051316484809E-13</v>
      </c>
      <c r="H1130" s="293">
        <f t="shared" si="32"/>
        <v>0</v>
      </c>
      <c r="I1130" s="343"/>
      <c r="J1130" s="200"/>
      <c r="K1130" s="84"/>
      <c r="L1130" s="9" t="str">
        <f t="shared" si="34"/>
        <v xml:space="preserve"> </v>
      </c>
      <c r="M1130" s="9"/>
      <c r="N1130" s="14"/>
      <c r="O1130" s="14"/>
      <c r="Q1130" s="260"/>
    </row>
    <row r="1131" spans="1:17" x14ac:dyDescent="0.2">
      <c r="A1131" s="60"/>
      <c r="B1131" s="152"/>
      <c r="C1131" s="292"/>
      <c r="D1131" s="293"/>
      <c r="E1131" s="305"/>
      <c r="F1131" s="291"/>
      <c r="G1131" s="292">
        <f t="shared" si="33"/>
        <v>3.4106051316484809E-13</v>
      </c>
      <c r="H1131" s="293">
        <f t="shared" si="32"/>
        <v>0</v>
      </c>
      <c r="I1131" s="343"/>
      <c r="J1131" s="200"/>
      <c r="K1131" s="84"/>
      <c r="L1131" s="9" t="str">
        <f t="shared" si="34"/>
        <v xml:space="preserve"> </v>
      </c>
      <c r="M1131" s="9"/>
      <c r="N1131" s="14"/>
      <c r="O1131" s="14"/>
      <c r="Q1131" s="260"/>
    </row>
    <row r="1132" spans="1:17" x14ac:dyDescent="0.2">
      <c r="A1132" s="60"/>
      <c r="B1132" s="152"/>
      <c r="C1132" s="292"/>
      <c r="D1132" s="293"/>
      <c r="E1132" s="305"/>
      <c r="F1132" s="291"/>
      <c r="G1132" s="292">
        <f t="shared" si="33"/>
        <v>3.4106051316484809E-13</v>
      </c>
      <c r="H1132" s="293">
        <f t="shared" si="32"/>
        <v>0</v>
      </c>
      <c r="I1132" s="343"/>
      <c r="J1132" s="200"/>
      <c r="K1132" s="84"/>
      <c r="L1132" s="9" t="str">
        <f t="shared" si="34"/>
        <v xml:space="preserve"> </v>
      </c>
      <c r="M1132" s="9"/>
      <c r="N1132" s="14"/>
      <c r="O1132" s="14"/>
      <c r="Q1132" s="260"/>
    </row>
    <row r="1133" spans="1:17" x14ac:dyDescent="0.2">
      <c r="A1133" s="60"/>
      <c r="B1133" s="152"/>
      <c r="C1133" s="292"/>
      <c r="D1133" s="293"/>
      <c r="E1133" s="305"/>
      <c r="F1133" s="291"/>
      <c r="G1133" s="292">
        <f t="shared" si="33"/>
        <v>3.4106051316484809E-13</v>
      </c>
      <c r="H1133" s="293">
        <f t="shared" si="32"/>
        <v>0</v>
      </c>
      <c r="I1133" s="343"/>
      <c r="J1133" s="200"/>
      <c r="K1133" s="84"/>
      <c r="L1133" s="9" t="str">
        <f t="shared" si="34"/>
        <v xml:space="preserve"> </v>
      </c>
      <c r="M1133" s="9"/>
      <c r="N1133" s="14"/>
      <c r="O1133" s="14"/>
      <c r="Q1133" s="260"/>
    </row>
    <row r="1134" spans="1:17" x14ac:dyDescent="0.2">
      <c r="A1134" s="60"/>
      <c r="B1134" s="152"/>
      <c r="C1134" s="292"/>
      <c r="D1134" s="293"/>
      <c r="E1134" s="305"/>
      <c r="F1134" s="291"/>
      <c r="G1134" s="292">
        <f t="shared" si="33"/>
        <v>3.4106051316484809E-13</v>
      </c>
      <c r="H1134" s="293">
        <f t="shared" si="32"/>
        <v>0</v>
      </c>
      <c r="I1134" s="329"/>
      <c r="J1134" s="200"/>
      <c r="K1134" s="84"/>
      <c r="L1134" s="9" t="str">
        <f t="shared" si="34"/>
        <v xml:space="preserve"> </v>
      </c>
      <c r="M1134" s="9"/>
      <c r="N1134" s="14"/>
      <c r="O1134" s="14"/>
      <c r="Q1134" s="260"/>
    </row>
    <row r="1135" spans="1:17" x14ac:dyDescent="0.2">
      <c r="A1135" s="60"/>
      <c r="B1135" s="152"/>
      <c r="C1135" s="292"/>
      <c r="D1135" s="293"/>
      <c r="E1135" s="305"/>
      <c r="F1135" s="291"/>
      <c r="G1135" s="292">
        <f t="shared" si="33"/>
        <v>3.4106051316484809E-13</v>
      </c>
      <c r="H1135" s="293">
        <f t="shared" si="32"/>
        <v>0</v>
      </c>
      <c r="I1135" s="329"/>
      <c r="J1135" s="200"/>
      <c r="K1135" s="84"/>
      <c r="L1135" s="9" t="str">
        <f t="shared" si="34"/>
        <v xml:space="preserve"> </v>
      </c>
      <c r="M1135" s="9"/>
      <c r="N1135" s="14"/>
      <c r="O1135" s="14"/>
      <c r="Q1135" s="260"/>
    </row>
    <row r="1136" spans="1:17" x14ac:dyDescent="0.2">
      <c r="A1136" s="60"/>
      <c r="B1136" s="152"/>
      <c r="C1136" s="292"/>
      <c r="D1136" s="293"/>
      <c r="E1136" s="305"/>
      <c r="F1136" s="291"/>
      <c r="G1136" s="292">
        <f t="shared" si="33"/>
        <v>3.4106051316484809E-13</v>
      </c>
      <c r="H1136" s="293">
        <f t="shared" si="32"/>
        <v>0</v>
      </c>
      <c r="I1136" s="329"/>
      <c r="J1136" s="200"/>
      <c r="K1136" s="84"/>
      <c r="L1136" s="9" t="str">
        <f t="shared" si="34"/>
        <v xml:space="preserve"> </v>
      </c>
      <c r="M1136" s="9"/>
      <c r="N1136" s="14"/>
      <c r="O1136" s="14"/>
      <c r="Q1136" s="260"/>
    </row>
    <row r="1137" spans="1:17" x14ac:dyDescent="0.2">
      <c r="A1137" s="60"/>
      <c r="B1137" s="152"/>
      <c r="C1137" s="292"/>
      <c r="D1137" s="293"/>
      <c r="E1137" s="305"/>
      <c r="F1137" s="291"/>
      <c r="G1137" s="292">
        <f t="shared" si="33"/>
        <v>3.4106051316484809E-13</v>
      </c>
      <c r="H1137" s="293">
        <f t="shared" si="32"/>
        <v>0</v>
      </c>
      <c r="I1137" s="329"/>
      <c r="J1137" s="200"/>
      <c r="K1137" s="84"/>
      <c r="L1137" s="9" t="str">
        <f t="shared" si="34"/>
        <v xml:space="preserve"> </v>
      </c>
      <c r="M1137" s="9"/>
      <c r="N1137" s="14"/>
      <c r="O1137" s="14"/>
      <c r="Q1137" s="260"/>
    </row>
    <row r="1138" spans="1:17" x14ac:dyDescent="0.2">
      <c r="A1138" s="60"/>
      <c r="B1138" s="152"/>
      <c r="C1138" s="292"/>
      <c r="D1138" s="293"/>
      <c r="E1138" s="305"/>
      <c r="F1138" s="291"/>
      <c r="G1138" s="292">
        <f t="shared" si="33"/>
        <v>3.4106051316484809E-13</v>
      </c>
      <c r="H1138" s="293">
        <f t="shared" si="32"/>
        <v>0</v>
      </c>
      <c r="I1138" s="329"/>
      <c r="J1138" s="200"/>
      <c r="K1138" s="84"/>
      <c r="L1138" s="9" t="str">
        <f t="shared" si="34"/>
        <v xml:space="preserve"> </v>
      </c>
      <c r="M1138" s="9"/>
      <c r="N1138" s="14"/>
      <c r="O1138" s="14"/>
      <c r="Q1138" s="260"/>
    </row>
    <row r="1139" spans="1:17" x14ac:dyDescent="0.2">
      <c r="A1139" s="60"/>
      <c r="B1139" s="152"/>
      <c r="C1139" s="286"/>
      <c r="D1139" s="293"/>
      <c r="E1139" s="379"/>
      <c r="F1139" s="291"/>
      <c r="G1139" s="292">
        <f t="shared" si="33"/>
        <v>3.4106051316484809E-13</v>
      </c>
      <c r="H1139" s="293">
        <f t="shared" si="32"/>
        <v>0</v>
      </c>
      <c r="I1139" s="329"/>
      <c r="J1139" s="200"/>
      <c r="K1139" s="84"/>
      <c r="L1139" s="9" t="str">
        <f t="shared" si="34"/>
        <v xml:space="preserve"> </v>
      </c>
      <c r="M1139" s="9"/>
      <c r="N1139" s="14"/>
      <c r="O1139" s="14"/>
      <c r="Q1139" s="260"/>
    </row>
    <row r="1140" spans="1:17" x14ac:dyDescent="0.2">
      <c r="A1140" s="60"/>
      <c r="B1140" s="152"/>
      <c r="C1140" s="286"/>
      <c r="D1140" s="293"/>
      <c r="E1140" s="379"/>
      <c r="F1140" s="291"/>
      <c r="G1140" s="292">
        <f t="shared" si="33"/>
        <v>3.4106051316484809E-13</v>
      </c>
      <c r="H1140" s="293">
        <f t="shared" si="32"/>
        <v>0</v>
      </c>
      <c r="I1140" s="329"/>
      <c r="J1140" s="200"/>
      <c r="K1140" s="84"/>
      <c r="L1140" s="9" t="str">
        <f t="shared" si="34"/>
        <v xml:space="preserve"> </v>
      </c>
      <c r="M1140" s="9"/>
      <c r="N1140" s="14"/>
      <c r="O1140" s="14"/>
      <c r="Q1140" s="260"/>
    </row>
    <row r="1141" spans="1:17" x14ac:dyDescent="0.2">
      <c r="A1141" s="60"/>
      <c r="B1141" s="152"/>
      <c r="C1141" s="286"/>
      <c r="D1141" s="293"/>
      <c r="E1141" s="379"/>
      <c r="F1141" s="291"/>
      <c r="G1141" s="292">
        <f t="shared" si="33"/>
        <v>3.4106051316484809E-13</v>
      </c>
      <c r="H1141" s="293">
        <f t="shared" si="32"/>
        <v>0</v>
      </c>
      <c r="I1141" s="329"/>
      <c r="J1141" s="200"/>
      <c r="K1141" s="84"/>
      <c r="L1141" s="9" t="str">
        <f t="shared" si="34"/>
        <v xml:space="preserve"> </v>
      </c>
      <c r="M1141" s="9"/>
      <c r="N1141" s="14"/>
      <c r="O1141" s="14"/>
      <c r="Q1141" s="260"/>
    </row>
    <row r="1142" spans="1:17" x14ac:dyDescent="0.2">
      <c r="A1142" s="60"/>
      <c r="B1142" s="152"/>
      <c r="C1142" s="286"/>
      <c r="D1142" s="293"/>
      <c r="E1142" s="379"/>
      <c r="F1142" s="291"/>
      <c r="G1142" s="292">
        <f t="shared" si="33"/>
        <v>3.4106051316484809E-13</v>
      </c>
      <c r="H1142" s="293">
        <f t="shared" si="32"/>
        <v>0</v>
      </c>
      <c r="I1142" s="329"/>
      <c r="J1142" s="200"/>
      <c r="K1142" s="84"/>
      <c r="L1142" s="9" t="str">
        <f t="shared" si="34"/>
        <v xml:space="preserve"> </v>
      </c>
      <c r="M1142" s="9"/>
      <c r="N1142" s="14"/>
      <c r="O1142" s="14"/>
      <c r="Q1142" s="260"/>
    </row>
    <row r="1143" spans="1:17" x14ac:dyDescent="0.2">
      <c r="A1143" s="60"/>
      <c r="B1143" s="152"/>
      <c r="C1143" s="292"/>
      <c r="D1143" s="293"/>
      <c r="E1143" s="305"/>
      <c r="F1143" s="291"/>
      <c r="G1143" s="292">
        <f t="shared" si="33"/>
        <v>3.4106051316484809E-13</v>
      </c>
      <c r="H1143" s="293">
        <f t="shared" si="32"/>
        <v>0</v>
      </c>
      <c r="I1143" s="329"/>
      <c r="J1143" s="200"/>
      <c r="K1143" s="84"/>
      <c r="L1143" s="9" t="str">
        <f>IF('PERNIL CON PIEL'!M972&gt;0,D1143," ")</f>
        <v xml:space="preserve"> </v>
      </c>
      <c r="M1143" s="9"/>
      <c r="N1143" s="14"/>
      <c r="O1143" s="14"/>
      <c r="Q1143" s="260"/>
    </row>
    <row r="1144" spans="1:17" x14ac:dyDescent="0.2">
      <c r="A1144" s="60"/>
      <c r="B1144" s="152"/>
      <c r="C1144" s="292"/>
      <c r="D1144" s="293"/>
      <c r="E1144" s="305"/>
      <c r="F1144" s="291"/>
      <c r="G1144" s="292">
        <f t="shared" si="33"/>
        <v>3.4106051316484809E-13</v>
      </c>
      <c r="H1144" s="293">
        <f t="shared" ref="H1144:H1207" si="35">H1143-F1175+D1175</f>
        <v>0</v>
      </c>
      <c r="I1144" s="329"/>
      <c r="J1144" s="200"/>
      <c r="K1144" s="84"/>
      <c r="L1144" s="9" t="str">
        <f t="shared" si="34"/>
        <v xml:space="preserve"> </v>
      </c>
      <c r="M1144" s="9"/>
      <c r="N1144" s="14"/>
      <c r="O1144" s="14"/>
      <c r="Q1144" s="260"/>
    </row>
    <row r="1145" spans="1:17" x14ac:dyDescent="0.2">
      <c r="A1145" s="60"/>
      <c r="B1145" s="152"/>
      <c r="C1145" s="292"/>
      <c r="D1145" s="293"/>
      <c r="E1145" s="305"/>
      <c r="F1145" s="291"/>
      <c r="G1145" s="292">
        <f t="shared" si="33"/>
        <v>3.4106051316484809E-13</v>
      </c>
      <c r="H1145" s="293">
        <f t="shared" si="35"/>
        <v>0</v>
      </c>
      <c r="I1145" s="329"/>
      <c r="J1145" s="200"/>
      <c r="K1145" s="84"/>
      <c r="L1145" s="9" t="str">
        <f t="shared" si="34"/>
        <v xml:space="preserve"> </v>
      </c>
      <c r="M1145" s="9"/>
      <c r="N1145" s="14"/>
      <c r="O1145" s="14"/>
      <c r="Q1145" s="260"/>
    </row>
    <row r="1146" spans="1:17" x14ac:dyDescent="0.2">
      <c r="A1146" s="60"/>
      <c r="B1146" s="152"/>
      <c r="C1146" s="286"/>
      <c r="D1146" s="293"/>
      <c r="E1146" s="305"/>
      <c r="F1146" s="291"/>
      <c r="G1146" s="292">
        <f t="shared" si="33"/>
        <v>3.4106051316484809E-13</v>
      </c>
      <c r="H1146" s="293">
        <f t="shared" si="35"/>
        <v>0</v>
      </c>
      <c r="I1146" s="343"/>
      <c r="J1146" s="200"/>
      <c r="K1146" s="9"/>
      <c r="L1146" s="9" t="str">
        <f t="shared" si="34"/>
        <v xml:space="preserve"> </v>
      </c>
      <c r="M1146" s="9"/>
      <c r="N1146" s="14"/>
      <c r="O1146" s="14"/>
      <c r="Q1146" s="260"/>
    </row>
    <row r="1147" spans="1:17" x14ac:dyDescent="0.2">
      <c r="A1147" s="60"/>
      <c r="B1147" s="152"/>
      <c r="C1147" s="286"/>
      <c r="D1147" s="293"/>
      <c r="E1147" s="305"/>
      <c r="F1147" s="291"/>
      <c r="G1147" s="292">
        <f t="shared" si="33"/>
        <v>3.4106051316484809E-13</v>
      </c>
      <c r="H1147" s="293">
        <f t="shared" si="35"/>
        <v>0</v>
      </c>
      <c r="I1147" s="329"/>
      <c r="K1147" s="200"/>
      <c r="L1147" s="9" t="str">
        <f t="shared" si="34"/>
        <v xml:space="preserve"> </v>
      </c>
      <c r="M1147" s="9"/>
      <c r="N1147" s="14"/>
      <c r="O1147" s="14"/>
      <c r="Q1147" s="260"/>
    </row>
    <row r="1148" spans="1:17" x14ac:dyDescent="0.2">
      <c r="A1148" s="60"/>
      <c r="B1148" s="152"/>
      <c r="C1148" s="292"/>
      <c r="D1148" s="293"/>
      <c r="E1148" s="305"/>
      <c r="F1148" s="291"/>
      <c r="G1148" s="292">
        <f t="shared" si="33"/>
        <v>3.4106051316484809E-13</v>
      </c>
      <c r="H1148" s="293">
        <f t="shared" si="35"/>
        <v>0</v>
      </c>
      <c r="I1148" s="329"/>
      <c r="K1148" s="200"/>
      <c r="L1148" s="9" t="str">
        <f t="shared" si="34"/>
        <v xml:space="preserve"> </v>
      </c>
      <c r="M1148" s="9"/>
      <c r="N1148" s="14"/>
      <c r="O1148" s="14"/>
      <c r="Q1148" s="260"/>
    </row>
    <row r="1149" spans="1:17" x14ac:dyDescent="0.2">
      <c r="A1149" s="60"/>
      <c r="B1149" s="152"/>
      <c r="C1149" s="292"/>
      <c r="D1149" s="293"/>
      <c r="E1149" s="305"/>
      <c r="F1149" s="291"/>
      <c r="G1149" s="292">
        <f t="shared" si="33"/>
        <v>3.4106051316484809E-13</v>
      </c>
      <c r="H1149" s="293">
        <f t="shared" si="35"/>
        <v>0</v>
      </c>
      <c r="I1149" s="329"/>
      <c r="K1149" s="200"/>
      <c r="L1149" s="9" t="str">
        <f t="shared" si="34"/>
        <v xml:space="preserve"> </v>
      </c>
      <c r="M1149" s="9"/>
      <c r="N1149" s="14"/>
      <c r="O1149" s="14"/>
      <c r="Q1149" s="260"/>
    </row>
    <row r="1150" spans="1:17" x14ac:dyDescent="0.2">
      <c r="A1150" s="60"/>
      <c r="B1150" s="152"/>
      <c r="C1150" s="292"/>
      <c r="D1150" s="293"/>
      <c r="E1150" s="305"/>
      <c r="F1150" s="291"/>
      <c r="G1150" s="292">
        <f t="shared" si="33"/>
        <v>3.4106051316484809E-13</v>
      </c>
      <c r="H1150" s="293">
        <f t="shared" si="35"/>
        <v>0</v>
      </c>
      <c r="I1150" s="329"/>
      <c r="K1150" s="200"/>
      <c r="L1150" s="9" t="str">
        <f t="shared" si="34"/>
        <v xml:space="preserve"> </v>
      </c>
      <c r="M1150" s="9"/>
      <c r="N1150" s="14"/>
      <c r="O1150" s="14"/>
      <c r="Q1150" s="260"/>
    </row>
    <row r="1151" spans="1:17" x14ac:dyDescent="0.2">
      <c r="A1151" s="60"/>
      <c r="B1151" s="152"/>
      <c r="C1151" s="292"/>
      <c r="D1151" s="293"/>
      <c r="E1151" s="305"/>
      <c r="F1151" s="291"/>
      <c r="G1151" s="292">
        <f t="shared" si="33"/>
        <v>3.4106051316484809E-13</v>
      </c>
      <c r="H1151" s="293">
        <f t="shared" si="35"/>
        <v>0</v>
      </c>
      <c r="I1151" s="329"/>
      <c r="K1151" s="200"/>
      <c r="L1151" s="9" t="str">
        <f t="shared" si="34"/>
        <v xml:space="preserve"> </v>
      </c>
      <c r="M1151" s="9"/>
      <c r="N1151" s="14"/>
      <c r="O1151" s="14"/>
      <c r="Q1151" s="260"/>
    </row>
    <row r="1152" spans="1:17" x14ac:dyDescent="0.2">
      <c r="A1152" s="60"/>
      <c r="B1152" s="152"/>
      <c r="C1152" s="292"/>
      <c r="D1152" s="293"/>
      <c r="E1152" s="305"/>
      <c r="F1152" s="291"/>
      <c r="G1152" s="292">
        <f t="shared" si="33"/>
        <v>3.4106051316484809E-13</v>
      </c>
      <c r="H1152" s="293">
        <f t="shared" si="35"/>
        <v>0</v>
      </c>
      <c r="I1152" s="329"/>
      <c r="K1152" s="200"/>
      <c r="L1152" s="9" t="str">
        <f t="shared" si="34"/>
        <v xml:space="preserve"> </v>
      </c>
      <c r="M1152" s="9"/>
      <c r="N1152" s="14"/>
      <c r="O1152" s="14"/>
      <c r="Q1152" s="260"/>
    </row>
    <row r="1153" spans="1:17" x14ac:dyDescent="0.2">
      <c r="A1153" s="60"/>
      <c r="B1153" s="152"/>
      <c r="C1153" s="286"/>
      <c r="D1153" s="293"/>
      <c r="E1153" s="305"/>
      <c r="F1153" s="291"/>
      <c r="G1153" s="292">
        <f t="shared" si="33"/>
        <v>3.4106051316484809E-13</v>
      </c>
      <c r="H1153" s="293">
        <f t="shared" si="35"/>
        <v>0</v>
      </c>
      <c r="I1153" s="329"/>
      <c r="K1153" s="200"/>
      <c r="L1153" s="9" t="str">
        <f t="shared" si="34"/>
        <v xml:space="preserve"> </v>
      </c>
      <c r="M1153" s="9"/>
      <c r="N1153" s="14"/>
      <c r="O1153" s="14"/>
      <c r="Q1153" s="260"/>
    </row>
    <row r="1154" spans="1:17" x14ac:dyDescent="0.2">
      <c r="A1154" s="60"/>
      <c r="B1154" s="152"/>
      <c r="C1154" s="292"/>
      <c r="D1154" s="293"/>
      <c r="E1154" s="305"/>
      <c r="F1154" s="291"/>
      <c r="G1154" s="292">
        <f t="shared" si="33"/>
        <v>3.4106051316484809E-13</v>
      </c>
      <c r="H1154" s="293">
        <f t="shared" si="35"/>
        <v>0</v>
      </c>
      <c r="I1154" s="329"/>
      <c r="K1154" s="200"/>
      <c r="L1154" s="9" t="str">
        <f t="shared" si="34"/>
        <v xml:space="preserve"> </v>
      </c>
      <c r="M1154" s="9"/>
      <c r="N1154" s="14"/>
      <c r="O1154" s="14"/>
      <c r="Q1154" s="260"/>
    </row>
    <row r="1155" spans="1:17" x14ac:dyDescent="0.2">
      <c r="A1155" s="60"/>
      <c r="B1155" s="152"/>
      <c r="C1155" s="292"/>
      <c r="D1155" s="293"/>
      <c r="E1155" s="305"/>
      <c r="F1155" s="291"/>
      <c r="G1155" s="292">
        <f t="shared" si="33"/>
        <v>3.4106051316484809E-13</v>
      </c>
      <c r="H1155" s="293">
        <f t="shared" si="35"/>
        <v>0</v>
      </c>
      <c r="I1155" s="329"/>
      <c r="K1155" s="200"/>
      <c r="L1155" s="9" t="str">
        <f t="shared" si="34"/>
        <v xml:space="preserve"> </v>
      </c>
      <c r="M1155" s="9"/>
      <c r="N1155" s="14"/>
      <c r="O1155" s="14"/>
      <c r="Q1155" s="260"/>
    </row>
    <row r="1156" spans="1:17" x14ac:dyDescent="0.2">
      <c r="A1156" s="60"/>
      <c r="B1156" s="152"/>
      <c r="C1156" s="292"/>
      <c r="D1156" s="293"/>
      <c r="E1156" s="305"/>
      <c r="F1156" s="291"/>
      <c r="G1156" s="292">
        <f t="shared" si="33"/>
        <v>3.4106051316484809E-13</v>
      </c>
      <c r="H1156" s="293">
        <f t="shared" si="35"/>
        <v>0</v>
      </c>
      <c r="I1156" s="329"/>
      <c r="K1156" s="200"/>
      <c r="L1156" s="9" t="str">
        <f t="shared" si="34"/>
        <v xml:space="preserve"> </v>
      </c>
      <c r="M1156" s="9"/>
      <c r="N1156" s="14"/>
      <c r="O1156" s="14"/>
      <c r="Q1156" s="260"/>
    </row>
    <row r="1157" spans="1:17" x14ac:dyDescent="0.2">
      <c r="A1157" s="60"/>
      <c r="B1157" s="152"/>
      <c r="C1157" s="292"/>
      <c r="D1157" s="293"/>
      <c r="E1157" s="305"/>
      <c r="F1157" s="291"/>
      <c r="G1157" s="292">
        <f t="shared" si="33"/>
        <v>3.4106051316484809E-13</v>
      </c>
      <c r="H1157" s="293">
        <f t="shared" si="35"/>
        <v>0</v>
      </c>
      <c r="I1157" s="329"/>
      <c r="K1157" s="200"/>
      <c r="L1157" s="9" t="str">
        <f t="shared" si="34"/>
        <v xml:space="preserve"> </v>
      </c>
      <c r="M1157" s="9"/>
      <c r="N1157" s="14"/>
      <c r="O1157" s="14"/>
      <c r="Q1157" s="260"/>
    </row>
    <row r="1158" spans="1:17" x14ac:dyDescent="0.2">
      <c r="A1158" s="60"/>
      <c r="B1158" s="152"/>
      <c r="C1158" s="292"/>
      <c r="D1158" s="293"/>
      <c r="E1158" s="305"/>
      <c r="F1158" s="291"/>
      <c r="G1158" s="292">
        <f t="shared" si="33"/>
        <v>3.4106051316484809E-13</v>
      </c>
      <c r="H1158" s="293">
        <f t="shared" si="35"/>
        <v>0</v>
      </c>
      <c r="I1158" s="329"/>
      <c r="K1158" s="200"/>
      <c r="L1158" s="9" t="str">
        <f t="shared" si="34"/>
        <v xml:space="preserve"> </v>
      </c>
      <c r="M1158" s="9"/>
      <c r="N1158" s="14"/>
      <c r="O1158" s="14"/>
      <c r="Q1158" s="260"/>
    </row>
    <row r="1159" spans="1:17" x14ac:dyDescent="0.2">
      <c r="A1159" s="60"/>
      <c r="B1159" s="152"/>
      <c r="C1159" s="286"/>
      <c r="D1159" s="293"/>
      <c r="E1159" s="305"/>
      <c r="F1159" s="291"/>
      <c r="G1159" s="292">
        <f t="shared" si="33"/>
        <v>3.4106051316484809E-13</v>
      </c>
      <c r="H1159" s="293">
        <f t="shared" si="35"/>
        <v>0</v>
      </c>
      <c r="I1159" s="329"/>
      <c r="K1159" s="200"/>
      <c r="L1159" s="9" t="str">
        <f t="shared" si="34"/>
        <v xml:space="preserve"> </v>
      </c>
      <c r="M1159" s="9"/>
      <c r="N1159" s="14"/>
      <c r="O1159" s="14"/>
      <c r="Q1159" s="260"/>
    </row>
    <row r="1160" spans="1:17" x14ac:dyDescent="0.2">
      <c r="A1160" s="60"/>
      <c r="B1160" s="152"/>
      <c r="C1160" s="286"/>
      <c r="D1160" s="293"/>
      <c r="E1160" s="305"/>
      <c r="F1160" s="291"/>
      <c r="G1160" s="292">
        <f t="shared" si="33"/>
        <v>3.4106051316484809E-13</v>
      </c>
      <c r="H1160" s="293">
        <f t="shared" si="35"/>
        <v>0</v>
      </c>
      <c r="I1160" s="329"/>
      <c r="K1160" s="200"/>
      <c r="L1160" s="9" t="str">
        <f t="shared" si="34"/>
        <v xml:space="preserve"> </v>
      </c>
      <c r="M1160" s="9"/>
      <c r="N1160" s="14"/>
      <c r="O1160" s="14"/>
      <c r="Q1160" s="260"/>
    </row>
    <row r="1161" spans="1:17" x14ac:dyDescent="0.2">
      <c r="A1161" s="60"/>
      <c r="B1161" s="152"/>
      <c r="C1161" s="292"/>
      <c r="D1161" s="293"/>
      <c r="E1161" s="305"/>
      <c r="F1161" s="291"/>
      <c r="G1161" s="292">
        <f t="shared" si="33"/>
        <v>3.4106051316484809E-13</v>
      </c>
      <c r="H1161" s="293">
        <f t="shared" si="35"/>
        <v>0</v>
      </c>
      <c r="I1161" s="329"/>
      <c r="K1161" s="200"/>
      <c r="L1161" s="9" t="str">
        <f t="shared" si="34"/>
        <v xml:space="preserve"> </v>
      </c>
      <c r="M1161" s="9"/>
      <c r="N1161" s="14"/>
      <c r="O1161" s="14"/>
      <c r="Q1161" s="260"/>
    </row>
    <row r="1162" spans="1:17" x14ac:dyDescent="0.2">
      <c r="A1162" s="60"/>
      <c r="B1162" s="152"/>
      <c r="C1162" s="292"/>
      <c r="D1162" s="293"/>
      <c r="E1162" s="305"/>
      <c r="F1162" s="291"/>
      <c r="G1162" s="292">
        <f t="shared" si="33"/>
        <v>3.4106051316484809E-13</v>
      </c>
      <c r="H1162" s="293">
        <f t="shared" si="35"/>
        <v>0</v>
      </c>
      <c r="I1162" s="329"/>
      <c r="K1162" s="200"/>
      <c r="L1162" s="9" t="str">
        <f t="shared" si="34"/>
        <v xml:space="preserve"> </v>
      </c>
      <c r="M1162" s="9"/>
      <c r="N1162" s="14"/>
      <c r="O1162" s="14"/>
      <c r="Q1162" s="260"/>
    </row>
    <row r="1163" spans="1:17" x14ac:dyDescent="0.2">
      <c r="A1163" s="60"/>
      <c r="B1163" s="152"/>
      <c r="C1163" s="292"/>
      <c r="D1163" s="293"/>
      <c r="E1163" s="305"/>
      <c r="F1163" s="291"/>
      <c r="G1163" s="292">
        <f t="shared" ref="G1163:G1226" si="36">G1162-E1163+C1163</f>
        <v>3.4106051316484809E-13</v>
      </c>
      <c r="H1163" s="293">
        <f t="shared" si="35"/>
        <v>0</v>
      </c>
      <c r="I1163" s="329"/>
      <c r="K1163" s="200"/>
      <c r="L1163" s="9" t="str">
        <f t="shared" si="34"/>
        <v xml:space="preserve"> </v>
      </c>
      <c r="M1163" s="9"/>
      <c r="N1163" s="14"/>
      <c r="O1163" s="14"/>
      <c r="Q1163" s="260"/>
    </row>
    <row r="1164" spans="1:17" x14ac:dyDescent="0.2">
      <c r="A1164" s="60"/>
      <c r="B1164" s="152"/>
      <c r="C1164" s="292"/>
      <c r="D1164" s="293"/>
      <c r="E1164" s="305"/>
      <c r="F1164" s="291"/>
      <c r="G1164" s="292">
        <f t="shared" si="36"/>
        <v>3.4106051316484809E-13</v>
      </c>
      <c r="H1164" s="293">
        <f t="shared" si="35"/>
        <v>0</v>
      </c>
      <c r="I1164" s="329"/>
      <c r="K1164" s="200"/>
      <c r="L1164" s="9" t="str">
        <f t="shared" ref="L1164:L1197" si="37">IF(D1164&gt;0,D1164," ")</f>
        <v xml:space="preserve"> </v>
      </c>
      <c r="M1164" s="9"/>
      <c r="N1164" s="14"/>
      <c r="O1164" s="14"/>
      <c r="Q1164" s="260"/>
    </row>
    <row r="1165" spans="1:17" x14ac:dyDescent="0.2">
      <c r="A1165" s="60"/>
      <c r="B1165" s="152"/>
      <c r="C1165" s="292"/>
      <c r="D1165" s="293"/>
      <c r="E1165" s="305"/>
      <c r="F1165" s="291"/>
      <c r="G1165" s="292">
        <f t="shared" si="36"/>
        <v>3.4106051316484809E-13</v>
      </c>
      <c r="H1165" s="293">
        <f t="shared" si="35"/>
        <v>0</v>
      </c>
      <c r="I1165" s="329"/>
      <c r="K1165" s="200"/>
      <c r="L1165" s="9" t="str">
        <f t="shared" si="37"/>
        <v xml:space="preserve"> </v>
      </c>
      <c r="M1165" s="9"/>
      <c r="N1165" s="14"/>
      <c r="O1165" s="14"/>
      <c r="Q1165" s="260"/>
    </row>
    <row r="1166" spans="1:17" x14ac:dyDescent="0.2">
      <c r="A1166" s="60"/>
      <c r="B1166" s="152"/>
      <c r="C1166" s="292"/>
      <c r="D1166" s="293"/>
      <c r="E1166" s="305"/>
      <c r="F1166" s="291"/>
      <c r="G1166" s="292">
        <f t="shared" si="36"/>
        <v>3.4106051316484809E-13</v>
      </c>
      <c r="H1166" s="293">
        <f t="shared" si="35"/>
        <v>0</v>
      </c>
      <c r="I1166" s="329"/>
      <c r="K1166" s="200"/>
      <c r="L1166" s="9" t="str">
        <f t="shared" si="37"/>
        <v xml:space="preserve"> </v>
      </c>
      <c r="M1166" s="9"/>
      <c r="N1166" s="14"/>
      <c r="O1166" s="14"/>
      <c r="Q1166" s="260"/>
    </row>
    <row r="1167" spans="1:17" x14ac:dyDescent="0.2">
      <c r="A1167" s="60"/>
      <c r="B1167" s="152"/>
      <c r="C1167" s="292"/>
      <c r="D1167" s="293"/>
      <c r="E1167" s="305"/>
      <c r="F1167" s="291"/>
      <c r="G1167" s="292">
        <f t="shared" si="36"/>
        <v>3.4106051316484809E-13</v>
      </c>
      <c r="H1167" s="293">
        <f t="shared" si="35"/>
        <v>0</v>
      </c>
      <c r="I1167" s="329"/>
      <c r="K1167" s="200"/>
      <c r="L1167" s="9" t="str">
        <f t="shared" si="37"/>
        <v xml:space="preserve"> </v>
      </c>
      <c r="M1167" s="9"/>
      <c r="N1167" s="14"/>
      <c r="O1167" s="14"/>
      <c r="Q1167" s="260"/>
    </row>
    <row r="1168" spans="1:17" x14ac:dyDescent="0.2">
      <c r="A1168" s="60"/>
      <c r="B1168" s="152"/>
      <c r="C1168" s="292"/>
      <c r="D1168" s="293"/>
      <c r="E1168" s="305"/>
      <c r="F1168" s="291"/>
      <c r="G1168" s="292">
        <f t="shared" si="36"/>
        <v>3.4106051316484809E-13</v>
      </c>
      <c r="H1168" s="293">
        <f t="shared" si="35"/>
        <v>0</v>
      </c>
      <c r="I1168" s="329"/>
      <c r="K1168" s="200"/>
      <c r="L1168" s="9" t="str">
        <f t="shared" si="37"/>
        <v xml:space="preserve"> </v>
      </c>
      <c r="M1168" s="9"/>
      <c r="N1168" s="14"/>
      <c r="O1168" s="14"/>
      <c r="Q1168" s="260"/>
    </row>
    <row r="1169" spans="1:17" x14ac:dyDescent="0.2">
      <c r="A1169" s="60"/>
      <c r="B1169" s="152"/>
      <c r="C1169" s="286"/>
      <c r="D1169" s="293"/>
      <c r="E1169" s="305"/>
      <c r="F1169" s="291"/>
      <c r="G1169" s="292">
        <f t="shared" si="36"/>
        <v>3.4106051316484809E-13</v>
      </c>
      <c r="H1169" s="293">
        <f t="shared" si="35"/>
        <v>0</v>
      </c>
      <c r="I1169" s="329"/>
      <c r="K1169" s="200"/>
      <c r="L1169" s="9" t="str">
        <f t="shared" si="37"/>
        <v xml:space="preserve"> </v>
      </c>
      <c r="M1169" s="9"/>
      <c r="N1169" s="14"/>
      <c r="O1169" s="14"/>
      <c r="Q1169" s="260"/>
    </row>
    <row r="1170" spans="1:17" x14ac:dyDescent="0.2">
      <c r="A1170" s="60"/>
      <c r="B1170" s="152"/>
      <c r="C1170" s="286"/>
      <c r="D1170" s="293"/>
      <c r="E1170" s="305"/>
      <c r="F1170" s="291"/>
      <c r="G1170" s="292">
        <f t="shared" si="36"/>
        <v>3.4106051316484809E-13</v>
      </c>
      <c r="H1170" s="293">
        <f t="shared" si="35"/>
        <v>0</v>
      </c>
      <c r="I1170" s="329"/>
      <c r="K1170" s="200"/>
      <c r="L1170" s="9" t="str">
        <f t="shared" si="37"/>
        <v xml:space="preserve"> </v>
      </c>
      <c r="M1170" s="9"/>
      <c r="N1170" s="14"/>
      <c r="O1170" s="14"/>
      <c r="Q1170" s="260"/>
    </row>
    <row r="1171" spans="1:17" x14ac:dyDescent="0.2">
      <c r="A1171" s="60"/>
      <c r="B1171" s="152"/>
      <c r="C1171" s="286"/>
      <c r="D1171" s="293"/>
      <c r="E1171" s="305"/>
      <c r="F1171" s="291"/>
      <c r="G1171" s="292">
        <f t="shared" si="36"/>
        <v>3.4106051316484809E-13</v>
      </c>
      <c r="H1171" s="293">
        <f t="shared" si="35"/>
        <v>0</v>
      </c>
      <c r="I1171" s="343"/>
      <c r="J1171" s="200"/>
      <c r="K1171" s="9"/>
      <c r="L1171" s="9" t="str">
        <f t="shared" si="37"/>
        <v xml:space="preserve"> </v>
      </c>
      <c r="M1171" s="9"/>
      <c r="N1171" s="14"/>
      <c r="O1171" s="14"/>
      <c r="Q1171" s="260"/>
    </row>
    <row r="1172" spans="1:17" x14ac:dyDescent="0.2">
      <c r="A1172" s="60"/>
      <c r="B1172" s="152"/>
      <c r="C1172" s="292"/>
      <c r="D1172" s="293"/>
      <c r="E1172" s="305"/>
      <c r="F1172" s="291"/>
      <c r="G1172" s="292">
        <f t="shared" si="36"/>
        <v>3.4106051316484809E-13</v>
      </c>
      <c r="H1172" s="293">
        <f t="shared" si="35"/>
        <v>0</v>
      </c>
      <c r="I1172" s="329"/>
      <c r="J1172" s="200"/>
      <c r="K1172" s="200"/>
      <c r="L1172" s="9" t="str">
        <f t="shared" si="37"/>
        <v xml:space="preserve"> </v>
      </c>
      <c r="M1172" s="9"/>
      <c r="N1172" s="14"/>
      <c r="O1172" s="14"/>
      <c r="Q1172" s="260"/>
    </row>
    <row r="1173" spans="1:17" x14ac:dyDescent="0.2">
      <c r="A1173" s="60"/>
      <c r="B1173" s="152"/>
      <c r="C1173" s="292"/>
      <c r="D1173" s="293"/>
      <c r="E1173" s="305"/>
      <c r="F1173" s="291"/>
      <c r="G1173" s="292">
        <f t="shared" si="36"/>
        <v>3.4106051316484809E-13</v>
      </c>
      <c r="H1173" s="293">
        <f t="shared" si="35"/>
        <v>0</v>
      </c>
      <c r="I1173" s="343"/>
      <c r="J1173" s="200"/>
      <c r="K1173" s="9"/>
      <c r="L1173" s="9" t="str">
        <f t="shared" si="37"/>
        <v xml:space="preserve"> </v>
      </c>
      <c r="M1173" s="9"/>
      <c r="N1173" s="14"/>
      <c r="O1173" s="14"/>
      <c r="Q1173" s="260"/>
    </row>
    <row r="1174" spans="1:17" x14ac:dyDescent="0.2">
      <c r="A1174" s="60"/>
      <c r="B1174" s="152"/>
      <c r="C1174" s="292"/>
      <c r="D1174" s="293"/>
      <c r="E1174" s="305"/>
      <c r="F1174" s="291"/>
      <c r="G1174" s="292">
        <f t="shared" si="36"/>
        <v>3.4106051316484809E-13</v>
      </c>
      <c r="H1174" s="293">
        <f t="shared" si="35"/>
        <v>0</v>
      </c>
      <c r="I1174" s="329"/>
      <c r="J1174" s="200"/>
      <c r="K1174" s="200"/>
      <c r="L1174" s="9" t="str">
        <f t="shared" si="37"/>
        <v xml:space="preserve"> </v>
      </c>
      <c r="M1174" s="9"/>
      <c r="N1174" s="14"/>
      <c r="O1174" s="14"/>
      <c r="Q1174" s="260"/>
    </row>
    <row r="1175" spans="1:17" x14ac:dyDescent="0.2">
      <c r="A1175" s="60"/>
      <c r="B1175" s="152"/>
      <c r="C1175" s="292"/>
      <c r="D1175" s="293"/>
      <c r="E1175" s="305"/>
      <c r="F1175" s="291"/>
      <c r="G1175" s="292">
        <f t="shared" si="36"/>
        <v>3.4106051316484809E-13</v>
      </c>
      <c r="H1175" s="293">
        <f t="shared" si="35"/>
        <v>0</v>
      </c>
      <c r="I1175" s="329"/>
      <c r="J1175" s="200"/>
      <c r="K1175" s="200"/>
      <c r="L1175" s="9" t="str">
        <f t="shared" si="37"/>
        <v xml:space="preserve"> </v>
      </c>
      <c r="M1175" s="9"/>
      <c r="N1175" s="14"/>
      <c r="O1175" s="14"/>
      <c r="Q1175" s="260"/>
    </row>
    <row r="1176" spans="1:17" x14ac:dyDescent="0.2">
      <c r="A1176" s="60"/>
      <c r="B1176" s="152"/>
      <c r="C1176" s="286"/>
      <c r="D1176" s="293"/>
      <c r="E1176" s="305"/>
      <c r="F1176" s="291"/>
      <c r="G1176" s="292">
        <f t="shared" si="36"/>
        <v>3.4106051316484809E-13</v>
      </c>
      <c r="H1176" s="293">
        <f t="shared" si="35"/>
        <v>0</v>
      </c>
      <c r="I1176" s="329"/>
      <c r="J1176" s="200"/>
      <c r="K1176" s="200"/>
      <c r="L1176" s="9" t="str">
        <f t="shared" si="37"/>
        <v xml:space="preserve"> </v>
      </c>
      <c r="M1176" s="9"/>
      <c r="N1176" s="14"/>
      <c r="O1176" s="14"/>
      <c r="Q1176" s="260"/>
    </row>
    <row r="1177" spans="1:17" x14ac:dyDescent="0.2">
      <c r="A1177" s="60"/>
      <c r="B1177" s="152"/>
      <c r="C1177" s="292"/>
      <c r="D1177" s="293"/>
      <c r="E1177" s="305"/>
      <c r="F1177" s="291"/>
      <c r="G1177" s="292">
        <f t="shared" si="36"/>
        <v>3.4106051316484809E-13</v>
      </c>
      <c r="H1177" s="293">
        <f t="shared" si="35"/>
        <v>0</v>
      </c>
      <c r="I1177" s="329"/>
      <c r="J1177" s="200"/>
      <c r="K1177" s="200"/>
      <c r="L1177" s="9" t="str">
        <f t="shared" si="37"/>
        <v xml:space="preserve"> </v>
      </c>
      <c r="M1177" s="9"/>
      <c r="N1177" s="14"/>
      <c r="O1177" s="14"/>
      <c r="Q1177" s="260"/>
    </row>
    <row r="1178" spans="1:17" x14ac:dyDescent="0.2">
      <c r="A1178" s="60"/>
      <c r="B1178" s="152"/>
      <c r="C1178" s="292"/>
      <c r="D1178" s="293"/>
      <c r="E1178" s="305"/>
      <c r="F1178" s="291"/>
      <c r="G1178" s="292">
        <f t="shared" si="36"/>
        <v>3.4106051316484809E-13</v>
      </c>
      <c r="H1178" s="293">
        <f t="shared" si="35"/>
        <v>0</v>
      </c>
      <c r="I1178" s="329"/>
      <c r="J1178" s="200"/>
      <c r="K1178" s="200"/>
      <c r="L1178" s="9" t="str">
        <f t="shared" si="37"/>
        <v xml:space="preserve"> </v>
      </c>
      <c r="M1178" s="9"/>
      <c r="N1178" s="14"/>
      <c r="O1178" s="14"/>
      <c r="Q1178" s="260"/>
    </row>
    <row r="1179" spans="1:17" x14ac:dyDescent="0.2">
      <c r="A1179" s="60"/>
      <c r="B1179" s="152"/>
      <c r="C1179" s="292"/>
      <c r="D1179" s="293"/>
      <c r="E1179" s="305"/>
      <c r="F1179" s="291"/>
      <c r="G1179" s="292">
        <f t="shared" si="36"/>
        <v>3.4106051316484809E-13</v>
      </c>
      <c r="H1179" s="293">
        <f t="shared" si="35"/>
        <v>0</v>
      </c>
      <c r="I1179" s="329"/>
      <c r="J1179" s="200"/>
      <c r="K1179" s="200"/>
      <c r="L1179" s="9" t="str">
        <f t="shared" si="37"/>
        <v xml:space="preserve"> </v>
      </c>
      <c r="M1179" s="9"/>
      <c r="N1179" s="14"/>
      <c r="O1179" s="14"/>
      <c r="Q1179" s="260"/>
    </row>
    <row r="1180" spans="1:17" x14ac:dyDescent="0.2">
      <c r="A1180" s="60"/>
      <c r="B1180" s="152"/>
      <c r="C1180" s="292"/>
      <c r="D1180" s="293"/>
      <c r="E1180" s="305"/>
      <c r="F1180" s="291"/>
      <c r="G1180" s="292">
        <f t="shared" si="36"/>
        <v>3.4106051316484809E-13</v>
      </c>
      <c r="H1180" s="293">
        <f t="shared" si="35"/>
        <v>0</v>
      </c>
      <c r="I1180" s="329"/>
      <c r="J1180" s="200"/>
      <c r="K1180" s="200"/>
      <c r="L1180" s="9" t="str">
        <f t="shared" si="37"/>
        <v xml:space="preserve"> </v>
      </c>
      <c r="M1180" s="9"/>
      <c r="N1180" s="14"/>
      <c r="O1180" s="14"/>
      <c r="Q1180" s="260"/>
    </row>
    <row r="1181" spans="1:17" x14ac:dyDescent="0.2">
      <c r="A1181" s="60"/>
      <c r="B1181" s="152"/>
      <c r="C1181" s="292"/>
      <c r="D1181" s="293"/>
      <c r="E1181" s="305"/>
      <c r="F1181" s="291"/>
      <c r="G1181" s="292">
        <f t="shared" si="36"/>
        <v>3.4106051316484809E-13</v>
      </c>
      <c r="H1181" s="293">
        <f t="shared" si="35"/>
        <v>0</v>
      </c>
      <c r="I1181" s="329"/>
      <c r="J1181" s="200"/>
      <c r="K1181" s="200"/>
      <c r="L1181" s="9" t="str">
        <f t="shared" si="37"/>
        <v xml:space="preserve"> </v>
      </c>
      <c r="M1181" s="9"/>
      <c r="N1181" s="14"/>
      <c r="O1181" s="14"/>
      <c r="Q1181" s="260"/>
    </row>
    <row r="1182" spans="1:17" x14ac:dyDescent="0.2">
      <c r="A1182" s="60"/>
      <c r="B1182" s="152"/>
      <c r="C1182" s="292"/>
      <c r="D1182" s="293"/>
      <c r="E1182" s="305"/>
      <c r="F1182" s="291"/>
      <c r="G1182" s="292">
        <f t="shared" si="36"/>
        <v>3.4106051316484809E-13</v>
      </c>
      <c r="H1182" s="293">
        <f t="shared" si="35"/>
        <v>0</v>
      </c>
      <c r="I1182" s="343"/>
      <c r="J1182" s="200"/>
      <c r="K1182" s="200"/>
      <c r="L1182" s="9" t="str">
        <f t="shared" si="37"/>
        <v xml:space="preserve"> </v>
      </c>
      <c r="M1182" s="9"/>
      <c r="N1182" s="14"/>
      <c r="O1182" s="14"/>
      <c r="Q1182" s="260"/>
    </row>
    <row r="1183" spans="1:17" x14ac:dyDescent="0.2">
      <c r="A1183" s="60"/>
      <c r="B1183" s="152"/>
      <c r="C1183" s="292"/>
      <c r="D1183" s="293"/>
      <c r="E1183" s="305"/>
      <c r="F1183" s="291"/>
      <c r="G1183" s="292">
        <f t="shared" si="36"/>
        <v>3.4106051316484809E-13</v>
      </c>
      <c r="H1183" s="293">
        <f t="shared" si="35"/>
        <v>0</v>
      </c>
      <c r="I1183" s="343"/>
      <c r="J1183" s="200"/>
      <c r="K1183" s="200"/>
      <c r="L1183" s="9" t="str">
        <f t="shared" si="37"/>
        <v xml:space="preserve"> </v>
      </c>
      <c r="M1183" s="9"/>
      <c r="N1183" s="14"/>
      <c r="O1183" s="14"/>
      <c r="Q1183" s="260"/>
    </row>
    <row r="1184" spans="1:17" x14ac:dyDescent="0.2">
      <c r="A1184" s="60"/>
      <c r="B1184" s="152"/>
      <c r="C1184" s="292"/>
      <c r="D1184" s="293"/>
      <c r="E1184" s="305"/>
      <c r="F1184" s="291"/>
      <c r="G1184" s="292">
        <f t="shared" si="36"/>
        <v>3.4106051316484809E-13</v>
      </c>
      <c r="H1184" s="293">
        <f t="shared" si="35"/>
        <v>0</v>
      </c>
      <c r="I1184" s="343"/>
      <c r="J1184" s="200"/>
      <c r="K1184" s="200"/>
      <c r="L1184" s="9" t="str">
        <f t="shared" si="37"/>
        <v xml:space="preserve"> </v>
      </c>
      <c r="M1184" s="9"/>
      <c r="N1184" s="14"/>
      <c r="O1184" s="14"/>
      <c r="Q1184" s="260"/>
    </row>
    <row r="1185" spans="1:17" x14ac:dyDescent="0.2">
      <c r="A1185" s="60"/>
      <c r="B1185" s="152"/>
      <c r="C1185" s="292"/>
      <c r="D1185" s="293"/>
      <c r="E1185" s="305"/>
      <c r="F1185" s="291"/>
      <c r="G1185" s="292">
        <f t="shared" si="36"/>
        <v>3.4106051316484809E-13</v>
      </c>
      <c r="H1185" s="293">
        <f t="shared" si="35"/>
        <v>0</v>
      </c>
      <c r="I1185" s="343"/>
      <c r="J1185" s="200"/>
      <c r="K1185" s="200"/>
      <c r="L1185" s="9" t="str">
        <f t="shared" si="37"/>
        <v xml:space="preserve"> </v>
      </c>
      <c r="M1185" s="9"/>
      <c r="N1185" s="14"/>
      <c r="O1185" s="14"/>
      <c r="Q1185" s="260"/>
    </row>
    <row r="1186" spans="1:17" x14ac:dyDescent="0.2">
      <c r="A1186" s="60"/>
      <c r="B1186" s="152"/>
      <c r="C1186" s="292"/>
      <c r="D1186" s="293"/>
      <c r="E1186" s="305"/>
      <c r="F1186" s="291"/>
      <c r="G1186" s="292">
        <f t="shared" si="36"/>
        <v>3.4106051316484809E-13</v>
      </c>
      <c r="H1186" s="293">
        <f t="shared" si="35"/>
        <v>0</v>
      </c>
      <c r="I1186" s="343"/>
      <c r="J1186" s="200"/>
      <c r="K1186" s="200"/>
      <c r="L1186" s="9" t="str">
        <f t="shared" si="37"/>
        <v xml:space="preserve"> </v>
      </c>
      <c r="M1186" s="9"/>
      <c r="N1186" s="14"/>
      <c r="O1186" s="14"/>
      <c r="Q1186" s="260"/>
    </row>
    <row r="1187" spans="1:17" x14ac:dyDescent="0.2">
      <c r="A1187" s="60"/>
      <c r="B1187" s="152"/>
      <c r="C1187" s="292"/>
      <c r="D1187" s="293"/>
      <c r="E1187" s="305"/>
      <c r="F1187" s="291"/>
      <c r="G1187" s="292">
        <f t="shared" si="36"/>
        <v>3.4106051316484809E-13</v>
      </c>
      <c r="H1187" s="293">
        <f t="shared" si="35"/>
        <v>0</v>
      </c>
      <c r="I1187" s="343"/>
      <c r="J1187" s="200"/>
      <c r="K1187" s="200"/>
      <c r="L1187" s="9" t="str">
        <f t="shared" si="37"/>
        <v xml:space="preserve"> </v>
      </c>
      <c r="M1187" s="9"/>
      <c r="N1187" s="14"/>
      <c r="O1187" s="14"/>
      <c r="Q1187" s="260"/>
    </row>
    <row r="1188" spans="1:17" x14ac:dyDescent="0.2">
      <c r="A1188" s="60"/>
      <c r="B1188" s="152"/>
      <c r="C1188" s="292"/>
      <c r="D1188" s="293"/>
      <c r="E1188" s="305"/>
      <c r="F1188" s="291"/>
      <c r="G1188" s="292">
        <f t="shared" si="36"/>
        <v>3.4106051316484809E-13</v>
      </c>
      <c r="H1188" s="293">
        <f t="shared" si="35"/>
        <v>0</v>
      </c>
      <c r="I1188" s="343"/>
      <c r="J1188" s="200"/>
      <c r="K1188" s="200"/>
      <c r="L1188" s="9" t="str">
        <f t="shared" si="37"/>
        <v xml:space="preserve"> </v>
      </c>
      <c r="M1188" s="9"/>
      <c r="N1188" s="14"/>
      <c r="O1188" s="14"/>
      <c r="Q1188" s="260"/>
    </row>
    <row r="1189" spans="1:17" x14ac:dyDescent="0.2">
      <c r="A1189" s="60"/>
      <c r="B1189" s="152"/>
      <c r="C1189" s="292"/>
      <c r="D1189" s="293"/>
      <c r="E1189" s="305"/>
      <c r="F1189" s="291"/>
      <c r="G1189" s="292">
        <f t="shared" si="36"/>
        <v>3.4106051316484809E-13</v>
      </c>
      <c r="H1189" s="293">
        <f t="shared" si="35"/>
        <v>0</v>
      </c>
      <c r="I1189" s="343"/>
      <c r="J1189" s="200"/>
      <c r="K1189" s="200"/>
      <c r="L1189" s="9" t="str">
        <f t="shared" si="37"/>
        <v xml:space="preserve"> </v>
      </c>
      <c r="M1189" s="9"/>
      <c r="N1189" s="14"/>
      <c r="O1189" s="14"/>
      <c r="Q1189" s="260"/>
    </row>
    <row r="1190" spans="1:17" x14ac:dyDescent="0.2">
      <c r="A1190" s="60"/>
      <c r="B1190" s="152"/>
      <c r="C1190" s="286"/>
      <c r="D1190" s="293"/>
      <c r="E1190" s="305"/>
      <c r="F1190" s="291"/>
      <c r="G1190" s="292">
        <f t="shared" si="36"/>
        <v>3.4106051316484809E-13</v>
      </c>
      <c r="H1190" s="293">
        <f t="shared" si="35"/>
        <v>0</v>
      </c>
      <c r="I1190" s="343"/>
      <c r="J1190" s="200"/>
      <c r="K1190" s="200"/>
      <c r="L1190" s="9" t="str">
        <f t="shared" si="37"/>
        <v xml:space="preserve"> </v>
      </c>
      <c r="M1190" s="9"/>
      <c r="N1190" s="14"/>
      <c r="O1190" s="14"/>
      <c r="Q1190" s="260"/>
    </row>
    <row r="1191" spans="1:17" x14ac:dyDescent="0.2">
      <c r="A1191" s="60"/>
      <c r="B1191" s="152"/>
      <c r="C1191" s="292"/>
      <c r="D1191" s="293"/>
      <c r="E1191" s="305"/>
      <c r="F1191" s="291"/>
      <c r="G1191" s="292">
        <f t="shared" si="36"/>
        <v>3.4106051316484809E-13</v>
      </c>
      <c r="H1191" s="293">
        <f t="shared" si="35"/>
        <v>0</v>
      </c>
      <c r="I1191" s="343"/>
      <c r="J1191" s="200"/>
      <c r="K1191" s="200"/>
      <c r="L1191" s="9" t="str">
        <f t="shared" si="37"/>
        <v xml:space="preserve"> </v>
      </c>
      <c r="M1191" s="9"/>
      <c r="N1191" s="14"/>
      <c r="O1191" s="14"/>
      <c r="Q1191" s="260"/>
    </row>
    <row r="1192" spans="1:17" x14ac:dyDescent="0.2">
      <c r="A1192" s="60"/>
      <c r="B1192" s="152"/>
      <c r="C1192" s="292"/>
      <c r="D1192" s="293"/>
      <c r="E1192" s="305"/>
      <c r="F1192" s="291"/>
      <c r="G1192" s="292">
        <f t="shared" si="36"/>
        <v>3.4106051316484809E-13</v>
      </c>
      <c r="H1192" s="293">
        <f t="shared" si="35"/>
        <v>0</v>
      </c>
      <c r="I1192" s="343"/>
      <c r="J1192" s="200"/>
      <c r="K1192" s="200"/>
      <c r="L1192" s="9" t="str">
        <f t="shared" si="37"/>
        <v xml:space="preserve"> </v>
      </c>
      <c r="M1192" s="9"/>
      <c r="N1192" s="14"/>
      <c r="O1192" s="14"/>
      <c r="Q1192" s="260"/>
    </row>
    <row r="1193" spans="1:17" x14ac:dyDescent="0.2">
      <c r="A1193" s="60"/>
      <c r="B1193" s="152"/>
      <c r="C1193" s="292"/>
      <c r="D1193" s="293"/>
      <c r="E1193" s="305"/>
      <c r="F1193" s="291"/>
      <c r="G1193" s="292">
        <f t="shared" si="36"/>
        <v>3.4106051316484809E-13</v>
      </c>
      <c r="H1193" s="293">
        <f t="shared" si="35"/>
        <v>0</v>
      </c>
      <c r="I1193" s="343"/>
      <c r="J1193" s="200"/>
      <c r="K1193" s="200"/>
      <c r="L1193" s="9" t="str">
        <f t="shared" si="37"/>
        <v xml:space="preserve"> </v>
      </c>
      <c r="M1193" s="9"/>
      <c r="N1193" s="14"/>
      <c r="O1193" s="14"/>
      <c r="Q1193" s="260"/>
    </row>
    <row r="1194" spans="1:17" x14ac:dyDescent="0.2">
      <c r="A1194" s="60"/>
      <c r="B1194" s="152"/>
      <c r="C1194" s="292"/>
      <c r="D1194" s="293"/>
      <c r="E1194" s="305"/>
      <c r="F1194" s="291"/>
      <c r="G1194" s="292">
        <f t="shared" si="36"/>
        <v>3.4106051316484809E-13</v>
      </c>
      <c r="H1194" s="293">
        <f t="shared" si="35"/>
        <v>0</v>
      </c>
      <c r="I1194" s="343"/>
      <c r="J1194" s="200"/>
      <c r="K1194" s="200"/>
      <c r="L1194" s="9" t="str">
        <f t="shared" si="37"/>
        <v xml:space="preserve"> </v>
      </c>
      <c r="M1194" s="9"/>
      <c r="N1194" s="14"/>
      <c r="O1194" s="14"/>
      <c r="Q1194" s="260"/>
    </row>
    <row r="1195" spans="1:17" x14ac:dyDescent="0.2">
      <c r="A1195" s="60"/>
      <c r="B1195" s="152"/>
      <c r="C1195" s="286"/>
      <c r="D1195" s="293"/>
      <c r="E1195" s="305"/>
      <c r="F1195" s="291"/>
      <c r="G1195" s="292">
        <f t="shared" si="36"/>
        <v>3.4106051316484809E-13</v>
      </c>
      <c r="H1195" s="293">
        <f t="shared" si="35"/>
        <v>0</v>
      </c>
      <c r="I1195" s="343"/>
      <c r="J1195" s="200"/>
      <c r="K1195" s="200"/>
      <c r="L1195" s="9" t="str">
        <f t="shared" si="37"/>
        <v xml:space="preserve"> </v>
      </c>
      <c r="M1195" s="9"/>
      <c r="N1195" s="14"/>
      <c r="O1195" s="14"/>
      <c r="Q1195" s="260"/>
    </row>
    <row r="1196" spans="1:17" x14ac:dyDescent="0.2">
      <c r="A1196" s="60"/>
      <c r="B1196" s="152"/>
      <c r="C1196" s="286"/>
      <c r="D1196" s="293"/>
      <c r="E1196" s="305"/>
      <c r="F1196" s="291"/>
      <c r="G1196" s="292">
        <f t="shared" si="36"/>
        <v>3.4106051316484809E-13</v>
      </c>
      <c r="H1196" s="293">
        <f t="shared" si="35"/>
        <v>0</v>
      </c>
      <c r="I1196" s="343"/>
      <c r="J1196" s="200"/>
      <c r="K1196" s="200"/>
      <c r="L1196" s="9" t="str">
        <f t="shared" si="37"/>
        <v xml:space="preserve"> </v>
      </c>
      <c r="M1196" s="9"/>
      <c r="N1196" s="14"/>
      <c r="O1196" s="14"/>
      <c r="Q1196" s="260"/>
    </row>
    <row r="1197" spans="1:17" x14ac:dyDescent="0.2">
      <c r="A1197" s="60"/>
      <c r="B1197" s="152"/>
      <c r="C1197" s="292"/>
      <c r="D1197" s="293"/>
      <c r="E1197" s="305"/>
      <c r="F1197" s="291"/>
      <c r="G1197" s="292">
        <f t="shared" si="36"/>
        <v>3.4106051316484809E-13</v>
      </c>
      <c r="H1197" s="293">
        <f t="shared" si="35"/>
        <v>0</v>
      </c>
      <c r="I1197" s="343"/>
      <c r="J1197" s="200"/>
      <c r="K1197" s="200"/>
      <c r="L1197" s="9" t="str">
        <f t="shared" si="37"/>
        <v xml:space="preserve"> </v>
      </c>
      <c r="M1197" s="9"/>
      <c r="N1197" s="14"/>
      <c r="O1197" s="14"/>
      <c r="Q1197" s="260"/>
    </row>
    <row r="1198" spans="1:17" x14ac:dyDescent="0.2">
      <c r="A1198" s="60"/>
      <c r="B1198" s="152"/>
      <c r="C1198" s="292"/>
      <c r="D1198" s="293"/>
      <c r="E1198" s="305"/>
      <c r="F1198" s="291"/>
      <c r="G1198" s="292">
        <f t="shared" si="36"/>
        <v>3.4106051316484809E-13</v>
      </c>
      <c r="H1198" s="293">
        <f t="shared" si="35"/>
        <v>0</v>
      </c>
      <c r="I1198" s="343"/>
      <c r="J1198" s="200"/>
      <c r="K1198" s="9"/>
      <c r="L1198" s="9"/>
      <c r="M1198" s="9"/>
      <c r="N1198" s="14"/>
      <c r="O1198" s="14"/>
      <c r="Q1198" s="260"/>
    </row>
    <row r="1199" spans="1:17" x14ac:dyDescent="0.2">
      <c r="A1199" s="60"/>
      <c r="B1199" s="152"/>
      <c r="C1199" s="292"/>
      <c r="D1199" s="293"/>
      <c r="E1199" s="305"/>
      <c r="F1199" s="291"/>
      <c r="G1199" s="292">
        <f t="shared" si="36"/>
        <v>3.4106051316484809E-13</v>
      </c>
      <c r="H1199" s="293">
        <f t="shared" si="35"/>
        <v>0</v>
      </c>
      <c r="I1199" s="343"/>
      <c r="J1199" s="200"/>
      <c r="K1199" s="9"/>
      <c r="L1199" s="9"/>
      <c r="M1199" s="9"/>
      <c r="N1199" s="14"/>
      <c r="O1199" s="14"/>
      <c r="Q1199" s="260"/>
    </row>
    <row r="1200" spans="1:17" x14ac:dyDescent="0.2">
      <c r="A1200" s="60"/>
      <c r="B1200" s="152"/>
      <c r="C1200" s="292"/>
      <c r="D1200" s="293"/>
      <c r="E1200" s="305"/>
      <c r="F1200" s="291"/>
      <c r="G1200" s="292">
        <f t="shared" si="36"/>
        <v>3.4106051316484809E-13</v>
      </c>
      <c r="H1200" s="293">
        <f t="shared" si="35"/>
        <v>0</v>
      </c>
      <c r="I1200" s="343"/>
      <c r="J1200" s="200"/>
      <c r="K1200" s="9"/>
      <c r="L1200" s="9"/>
      <c r="M1200" s="9"/>
      <c r="N1200" s="14"/>
      <c r="O1200" s="14"/>
      <c r="Q1200" s="260"/>
    </row>
    <row r="1201" spans="1:17" x14ac:dyDescent="0.2">
      <c r="A1201" s="60"/>
      <c r="B1201" s="152"/>
      <c r="C1201" s="292"/>
      <c r="D1201" s="293"/>
      <c r="E1201" s="305"/>
      <c r="F1201" s="291"/>
      <c r="G1201" s="292">
        <f t="shared" si="36"/>
        <v>3.4106051316484809E-13</v>
      </c>
      <c r="H1201" s="293">
        <f t="shared" si="35"/>
        <v>0</v>
      </c>
      <c r="I1201" s="343"/>
      <c r="J1201" s="200"/>
      <c r="K1201" s="9"/>
      <c r="L1201" s="9"/>
      <c r="M1201" s="9"/>
      <c r="N1201" s="14"/>
      <c r="O1201" s="14"/>
      <c r="Q1201" s="260"/>
    </row>
    <row r="1202" spans="1:17" x14ac:dyDescent="0.2">
      <c r="A1202" s="60"/>
      <c r="B1202" s="152"/>
      <c r="C1202" s="292"/>
      <c r="D1202" s="293"/>
      <c r="E1202" s="305"/>
      <c r="F1202" s="291"/>
      <c r="G1202" s="292">
        <f t="shared" si="36"/>
        <v>3.4106051316484809E-13</v>
      </c>
      <c r="H1202" s="293">
        <f t="shared" si="35"/>
        <v>0</v>
      </c>
      <c r="I1202" s="343"/>
      <c r="J1202" s="200"/>
      <c r="K1202" s="9"/>
      <c r="L1202" s="9"/>
      <c r="M1202" s="9"/>
      <c r="N1202" s="14"/>
      <c r="O1202" s="14"/>
      <c r="Q1202" s="260"/>
    </row>
    <row r="1203" spans="1:17" x14ac:dyDescent="0.2">
      <c r="A1203" s="60"/>
      <c r="B1203" s="152"/>
      <c r="C1203" s="292"/>
      <c r="D1203" s="293"/>
      <c r="E1203" s="305"/>
      <c r="F1203" s="291"/>
      <c r="G1203" s="292">
        <f t="shared" si="36"/>
        <v>3.4106051316484809E-13</v>
      </c>
      <c r="H1203" s="293">
        <f t="shared" si="35"/>
        <v>0</v>
      </c>
      <c r="I1203" s="343"/>
      <c r="J1203" s="200"/>
      <c r="K1203" s="9"/>
      <c r="L1203" s="9"/>
      <c r="M1203" s="9"/>
      <c r="N1203" s="14"/>
      <c r="O1203" s="14"/>
      <c r="Q1203" s="260"/>
    </row>
    <row r="1204" spans="1:17" x14ac:dyDescent="0.2">
      <c r="A1204" s="60"/>
      <c r="B1204" s="152"/>
      <c r="C1204" s="286"/>
      <c r="D1204" s="293"/>
      <c r="E1204" s="305"/>
      <c r="F1204" s="291"/>
      <c r="G1204" s="292">
        <f t="shared" si="36"/>
        <v>3.4106051316484809E-13</v>
      </c>
      <c r="H1204" s="293">
        <f t="shared" si="35"/>
        <v>0</v>
      </c>
      <c r="I1204" s="343"/>
      <c r="J1204" s="200"/>
      <c r="K1204" s="9"/>
      <c r="L1204" s="9"/>
      <c r="M1204" s="9"/>
      <c r="N1204" s="14"/>
      <c r="O1204" s="14"/>
      <c r="Q1204" s="260"/>
    </row>
    <row r="1205" spans="1:17" x14ac:dyDescent="0.2">
      <c r="A1205" s="60"/>
      <c r="B1205" s="152"/>
      <c r="C1205" s="286"/>
      <c r="D1205" s="293"/>
      <c r="E1205" s="305"/>
      <c r="F1205" s="291"/>
      <c r="G1205" s="292">
        <f t="shared" si="36"/>
        <v>3.4106051316484809E-13</v>
      </c>
      <c r="H1205" s="293">
        <f t="shared" si="35"/>
        <v>0</v>
      </c>
      <c r="I1205" s="343"/>
      <c r="J1205" s="200"/>
      <c r="K1205" s="9"/>
      <c r="L1205" s="9"/>
      <c r="M1205" s="9"/>
      <c r="N1205" s="14"/>
      <c r="O1205" s="14"/>
      <c r="Q1205" s="260"/>
    </row>
    <row r="1206" spans="1:17" x14ac:dyDescent="0.2">
      <c r="A1206" s="60"/>
      <c r="B1206" s="152"/>
      <c r="C1206" s="286"/>
      <c r="D1206" s="293"/>
      <c r="E1206" s="305"/>
      <c r="F1206" s="291"/>
      <c r="G1206" s="292">
        <f t="shared" si="36"/>
        <v>3.4106051316484809E-13</v>
      </c>
      <c r="H1206" s="293">
        <f t="shared" si="35"/>
        <v>0</v>
      </c>
      <c r="I1206" s="343"/>
      <c r="J1206" s="200"/>
      <c r="K1206" s="9"/>
      <c r="L1206" s="9"/>
      <c r="M1206" s="9"/>
      <c r="N1206" s="14"/>
      <c r="O1206" s="14"/>
      <c r="Q1206" s="260"/>
    </row>
    <row r="1207" spans="1:17" x14ac:dyDescent="0.2">
      <c r="A1207" s="60"/>
      <c r="B1207" s="152"/>
      <c r="C1207" s="292"/>
      <c r="D1207" s="293"/>
      <c r="E1207" s="305"/>
      <c r="F1207" s="291"/>
      <c r="G1207" s="292">
        <f t="shared" si="36"/>
        <v>3.4106051316484809E-13</v>
      </c>
      <c r="H1207" s="293">
        <f t="shared" si="35"/>
        <v>0</v>
      </c>
      <c r="I1207" s="343"/>
      <c r="J1207" s="200"/>
      <c r="K1207" s="9"/>
      <c r="L1207" s="9"/>
      <c r="M1207" s="9"/>
      <c r="N1207" s="14"/>
      <c r="O1207" s="14"/>
      <c r="Q1207" s="260"/>
    </row>
    <row r="1208" spans="1:17" x14ac:dyDescent="0.2">
      <c r="A1208" s="60"/>
      <c r="B1208" s="152"/>
      <c r="C1208" s="292"/>
      <c r="D1208" s="293"/>
      <c r="E1208" s="305"/>
      <c r="F1208" s="291"/>
      <c r="G1208" s="292">
        <f t="shared" si="36"/>
        <v>3.4106051316484809E-13</v>
      </c>
      <c r="H1208" s="293">
        <f t="shared" ref="H1208:H1271" si="38">H1207-F1239+D1239</f>
        <v>0</v>
      </c>
      <c r="I1208" s="343"/>
      <c r="J1208" s="200"/>
      <c r="K1208" s="9"/>
      <c r="L1208" s="9"/>
      <c r="M1208" s="9"/>
      <c r="N1208" s="14"/>
      <c r="O1208" s="14"/>
      <c r="Q1208" s="260"/>
    </row>
    <row r="1209" spans="1:17" x14ac:dyDescent="0.2">
      <c r="A1209" s="60"/>
      <c r="B1209" s="152"/>
      <c r="C1209" s="292"/>
      <c r="D1209" s="293"/>
      <c r="E1209" s="305"/>
      <c r="F1209" s="291"/>
      <c r="G1209" s="292">
        <f t="shared" si="36"/>
        <v>3.4106051316484809E-13</v>
      </c>
      <c r="H1209" s="293">
        <f t="shared" si="38"/>
        <v>0</v>
      </c>
      <c r="I1209" s="343"/>
      <c r="J1209" s="200"/>
      <c r="K1209" s="9"/>
      <c r="L1209" s="9"/>
      <c r="M1209" s="9"/>
      <c r="N1209" s="14"/>
      <c r="O1209" s="14"/>
      <c r="Q1209" s="260"/>
    </row>
    <row r="1210" spans="1:17" x14ac:dyDescent="0.2">
      <c r="A1210" s="60"/>
      <c r="B1210" s="152"/>
      <c r="C1210" s="292"/>
      <c r="D1210" s="293"/>
      <c r="E1210" s="305"/>
      <c r="F1210" s="291"/>
      <c r="G1210" s="292">
        <f t="shared" si="36"/>
        <v>3.4106051316484809E-13</v>
      </c>
      <c r="H1210" s="293">
        <f t="shared" si="38"/>
        <v>0</v>
      </c>
      <c r="I1210" s="343"/>
      <c r="J1210" s="200"/>
      <c r="K1210" s="9"/>
      <c r="L1210" s="9"/>
      <c r="M1210" s="9"/>
      <c r="N1210" s="14"/>
      <c r="O1210" s="14"/>
      <c r="Q1210" s="260"/>
    </row>
    <row r="1211" spans="1:17" x14ac:dyDescent="0.2">
      <c r="A1211" s="60"/>
      <c r="B1211" s="152"/>
      <c r="C1211" s="292"/>
      <c r="D1211" s="293"/>
      <c r="E1211" s="305"/>
      <c r="F1211" s="291"/>
      <c r="G1211" s="292">
        <f t="shared" si="36"/>
        <v>3.4106051316484809E-13</v>
      </c>
      <c r="H1211" s="293">
        <f t="shared" si="38"/>
        <v>0</v>
      </c>
      <c r="I1211" s="343"/>
      <c r="J1211" s="200"/>
      <c r="K1211" s="9"/>
      <c r="L1211" s="9"/>
      <c r="M1211" s="9"/>
      <c r="N1211" s="14"/>
      <c r="O1211" s="14"/>
      <c r="Q1211" s="260"/>
    </row>
    <row r="1212" spans="1:17" x14ac:dyDescent="0.2">
      <c r="A1212" s="60"/>
      <c r="B1212" s="152"/>
      <c r="C1212" s="292"/>
      <c r="D1212" s="293"/>
      <c r="E1212" s="305"/>
      <c r="F1212" s="291"/>
      <c r="G1212" s="292">
        <f t="shared" si="36"/>
        <v>3.4106051316484809E-13</v>
      </c>
      <c r="H1212" s="293">
        <f t="shared" si="38"/>
        <v>0</v>
      </c>
      <c r="I1212" s="343"/>
      <c r="J1212" s="200"/>
      <c r="K1212" s="9"/>
      <c r="L1212" s="9"/>
      <c r="M1212" s="9"/>
      <c r="N1212" s="14"/>
      <c r="O1212" s="14"/>
      <c r="Q1212" s="260"/>
    </row>
    <row r="1213" spans="1:17" x14ac:dyDescent="0.2">
      <c r="A1213" s="60"/>
      <c r="B1213" s="152"/>
      <c r="C1213" s="292"/>
      <c r="D1213" s="293"/>
      <c r="E1213" s="305"/>
      <c r="F1213" s="291"/>
      <c r="G1213" s="292">
        <f t="shared" si="36"/>
        <v>3.4106051316484809E-13</v>
      </c>
      <c r="H1213" s="293">
        <f t="shared" si="38"/>
        <v>0</v>
      </c>
      <c r="I1213" s="343"/>
      <c r="J1213" s="200"/>
      <c r="K1213" s="9"/>
      <c r="L1213" s="9"/>
      <c r="M1213" s="9"/>
      <c r="N1213" s="14"/>
      <c r="O1213" s="14"/>
      <c r="Q1213" s="260"/>
    </row>
    <row r="1214" spans="1:17" x14ac:dyDescent="0.2">
      <c r="A1214" s="60"/>
      <c r="B1214" s="152"/>
      <c r="C1214" s="286"/>
      <c r="D1214" s="293"/>
      <c r="E1214" s="305"/>
      <c r="F1214" s="291"/>
      <c r="G1214" s="292">
        <f t="shared" si="36"/>
        <v>3.4106051316484809E-13</v>
      </c>
      <c r="H1214" s="293">
        <f t="shared" si="38"/>
        <v>0</v>
      </c>
      <c r="I1214" s="343"/>
      <c r="J1214" s="200"/>
      <c r="K1214" s="9"/>
      <c r="L1214" s="9"/>
      <c r="M1214" s="9"/>
      <c r="N1214" s="14"/>
      <c r="O1214" s="14"/>
      <c r="Q1214" s="260"/>
    </row>
    <row r="1215" spans="1:17" x14ac:dyDescent="0.2">
      <c r="A1215" s="60"/>
      <c r="B1215" s="152"/>
      <c r="C1215" s="292"/>
      <c r="D1215" s="293"/>
      <c r="E1215" s="305"/>
      <c r="F1215" s="291"/>
      <c r="G1215" s="292">
        <f t="shared" si="36"/>
        <v>3.4106051316484809E-13</v>
      </c>
      <c r="H1215" s="293">
        <f t="shared" si="38"/>
        <v>0</v>
      </c>
      <c r="I1215" s="343"/>
      <c r="J1215" s="200"/>
      <c r="K1215" s="9"/>
      <c r="L1215" s="9"/>
      <c r="M1215" s="9"/>
      <c r="N1215" s="14"/>
      <c r="O1215" s="14"/>
      <c r="Q1215" s="260"/>
    </row>
    <row r="1216" spans="1:17" x14ac:dyDescent="0.2">
      <c r="A1216" s="60"/>
      <c r="B1216" s="152"/>
      <c r="C1216" s="292"/>
      <c r="D1216" s="293"/>
      <c r="E1216" s="305"/>
      <c r="F1216" s="291"/>
      <c r="G1216" s="292">
        <f t="shared" si="36"/>
        <v>3.4106051316484809E-13</v>
      </c>
      <c r="H1216" s="293">
        <f t="shared" si="38"/>
        <v>0</v>
      </c>
      <c r="I1216" s="343"/>
      <c r="J1216" s="200"/>
      <c r="K1216" s="9"/>
      <c r="L1216" s="9"/>
      <c r="M1216" s="9"/>
      <c r="N1216" s="14"/>
      <c r="O1216" s="14"/>
      <c r="Q1216" s="260"/>
    </row>
    <row r="1217" spans="1:17" x14ac:dyDescent="0.2">
      <c r="A1217" s="60"/>
      <c r="B1217" s="152"/>
      <c r="C1217" s="292"/>
      <c r="D1217" s="293"/>
      <c r="E1217" s="305"/>
      <c r="F1217" s="291"/>
      <c r="G1217" s="292">
        <f t="shared" si="36"/>
        <v>3.4106051316484809E-13</v>
      </c>
      <c r="H1217" s="293">
        <f t="shared" si="38"/>
        <v>0</v>
      </c>
      <c r="I1217" s="343"/>
      <c r="J1217" s="200"/>
      <c r="K1217" s="9"/>
      <c r="L1217" s="9"/>
      <c r="M1217" s="9"/>
      <c r="N1217" s="14"/>
      <c r="O1217" s="14"/>
      <c r="Q1217" s="260"/>
    </row>
    <row r="1218" spans="1:17" x14ac:dyDescent="0.2">
      <c r="A1218" s="60"/>
      <c r="B1218" s="152"/>
      <c r="C1218" s="292"/>
      <c r="D1218" s="293"/>
      <c r="E1218" s="305"/>
      <c r="F1218" s="291"/>
      <c r="G1218" s="292">
        <f t="shared" si="36"/>
        <v>3.4106051316484809E-13</v>
      </c>
      <c r="H1218" s="293">
        <f t="shared" si="38"/>
        <v>0</v>
      </c>
      <c r="I1218" s="343"/>
      <c r="J1218" s="200"/>
      <c r="K1218" s="9"/>
      <c r="L1218" s="9"/>
      <c r="M1218" s="9"/>
      <c r="N1218" s="14"/>
      <c r="O1218" s="14"/>
      <c r="Q1218" s="260"/>
    </row>
    <row r="1219" spans="1:17" x14ac:dyDescent="0.2">
      <c r="A1219" s="60"/>
      <c r="B1219" s="152"/>
      <c r="C1219" s="292"/>
      <c r="D1219" s="293"/>
      <c r="E1219" s="305"/>
      <c r="F1219" s="291"/>
      <c r="G1219" s="292">
        <f t="shared" si="36"/>
        <v>3.4106051316484809E-13</v>
      </c>
      <c r="H1219" s="293">
        <f t="shared" si="38"/>
        <v>0</v>
      </c>
      <c r="I1219" s="343"/>
      <c r="J1219" s="200"/>
      <c r="K1219" s="9"/>
      <c r="L1219" s="9"/>
      <c r="M1219" s="9"/>
      <c r="N1219" s="14"/>
      <c r="O1219" s="14"/>
      <c r="Q1219" s="260"/>
    </row>
    <row r="1220" spans="1:17" x14ac:dyDescent="0.2">
      <c r="A1220" s="60"/>
      <c r="B1220" s="152"/>
      <c r="C1220" s="292"/>
      <c r="D1220" s="293"/>
      <c r="E1220" s="305"/>
      <c r="F1220" s="291"/>
      <c r="G1220" s="292">
        <f t="shared" si="36"/>
        <v>3.4106051316484809E-13</v>
      </c>
      <c r="H1220" s="293">
        <f t="shared" si="38"/>
        <v>0</v>
      </c>
      <c r="I1220" s="343"/>
      <c r="J1220" s="200"/>
      <c r="K1220" s="9"/>
      <c r="L1220" s="9"/>
      <c r="M1220" s="9"/>
      <c r="N1220" s="14"/>
      <c r="O1220" s="14"/>
      <c r="Q1220" s="260"/>
    </row>
    <row r="1221" spans="1:17" x14ac:dyDescent="0.2">
      <c r="A1221" s="60"/>
      <c r="B1221" s="152"/>
      <c r="C1221" s="292"/>
      <c r="D1221" s="293"/>
      <c r="E1221" s="305"/>
      <c r="F1221" s="291"/>
      <c r="G1221" s="292">
        <f t="shared" si="36"/>
        <v>3.4106051316484809E-13</v>
      </c>
      <c r="H1221" s="293">
        <f t="shared" si="38"/>
        <v>0</v>
      </c>
      <c r="I1221" s="343"/>
      <c r="J1221" s="200"/>
      <c r="K1221" s="9"/>
      <c r="L1221" s="9"/>
      <c r="M1221" s="9"/>
      <c r="N1221" s="14"/>
      <c r="O1221" s="14"/>
      <c r="Q1221" s="260"/>
    </row>
    <row r="1222" spans="1:17" x14ac:dyDescent="0.2">
      <c r="A1222" s="60"/>
      <c r="B1222" s="152"/>
      <c r="C1222" s="292"/>
      <c r="D1222" s="293"/>
      <c r="E1222" s="305"/>
      <c r="F1222" s="291"/>
      <c r="G1222" s="292">
        <f t="shared" si="36"/>
        <v>3.4106051316484809E-13</v>
      </c>
      <c r="H1222" s="293">
        <f t="shared" si="38"/>
        <v>0</v>
      </c>
      <c r="I1222" s="343"/>
      <c r="J1222" s="200"/>
      <c r="K1222" s="9"/>
      <c r="L1222" s="9"/>
      <c r="M1222" s="9"/>
      <c r="N1222" s="14"/>
      <c r="O1222" s="14"/>
      <c r="Q1222" s="260"/>
    </row>
    <row r="1223" spans="1:17" x14ac:dyDescent="0.2">
      <c r="A1223" s="60"/>
      <c r="B1223" s="152"/>
      <c r="C1223" s="292"/>
      <c r="D1223" s="293"/>
      <c r="E1223" s="305"/>
      <c r="F1223" s="291"/>
      <c r="G1223" s="292">
        <f t="shared" si="36"/>
        <v>3.4106051316484809E-13</v>
      </c>
      <c r="H1223" s="293">
        <f t="shared" si="38"/>
        <v>0</v>
      </c>
      <c r="I1223" s="343"/>
      <c r="J1223" s="200"/>
      <c r="K1223" s="9"/>
      <c r="L1223" s="9"/>
      <c r="M1223" s="9"/>
      <c r="N1223" s="14"/>
      <c r="O1223" s="14"/>
      <c r="Q1223" s="260"/>
    </row>
    <row r="1224" spans="1:17" x14ac:dyDescent="0.2">
      <c r="A1224" s="60"/>
      <c r="B1224" s="152"/>
      <c r="C1224" s="292"/>
      <c r="D1224" s="293"/>
      <c r="E1224" s="305"/>
      <c r="F1224" s="291"/>
      <c r="G1224" s="292">
        <f t="shared" si="36"/>
        <v>3.4106051316484809E-13</v>
      </c>
      <c r="H1224" s="293">
        <f t="shared" si="38"/>
        <v>0</v>
      </c>
      <c r="I1224" s="343"/>
      <c r="J1224" s="200"/>
      <c r="K1224" s="9"/>
      <c r="L1224" s="9"/>
      <c r="M1224" s="9"/>
      <c r="N1224" s="14"/>
      <c r="O1224" s="14"/>
      <c r="Q1224" s="260"/>
    </row>
    <row r="1225" spans="1:17" x14ac:dyDescent="0.2">
      <c r="A1225" s="60"/>
      <c r="B1225" s="152"/>
      <c r="C1225" s="292"/>
      <c r="D1225" s="293"/>
      <c r="E1225" s="305"/>
      <c r="F1225" s="291"/>
      <c r="G1225" s="292">
        <f t="shared" si="36"/>
        <v>3.4106051316484809E-13</v>
      </c>
      <c r="H1225" s="293">
        <f t="shared" si="38"/>
        <v>0</v>
      </c>
      <c r="I1225" s="343"/>
      <c r="J1225" s="200"/>
      <c r="K1225" s="9"/>
      <c r="L1225" s="9"/>
      <c r="M1225" s="9"/>
      <c r="N1225" s="14"/>
      <c r="O1225" s="14"/>
      <c r="Q1225" s="260"/>
    </row>
    <row r="1226" spans="1:17" x14ac:dyDescent="0.2">
      <c r="A1226" s="60"/>
      <c r="B1226" s="152"/>
      <c r="C1226" s="286"/>
      <c r="D1226" s="293"/>
      <c r="E1226" s="305"/>
      <c r="F1226" s="291"/>
      <c r="G1226" s="292">
        <f t="shared" si="36"/>
        <v>3.4106051316484809E-13</v>
      </c>
      <c r="H1226" s="293">
        <f t="shared" si="38"/>
        <v>0</v>
      </c>
      <c r="I1226" s="343"/>
      <c r="J1226" s="200"/>
      <c r="K1226" s="9"/>
      <c r="L1226" s="9"/>
      <c r="M1226" s="9"/>
      <c r="N1226" s="14"/>
      <c r="O1226" s="14"/>
      <c r="Q1226" s="260"/>
    </row>
    <row r="1227" spans="1:17" x14ac:dyDescent="0.2">
      <c r="A1227" s="60"/>
      <c r="B1227" s="152"/>
      <c r="C1227" s="286"/>
      <c r="D1227" s="293"/>
      <c r="E1227" s="305"/>
      <c r="F1227" s="291"/>
      <c r="G1227" s="292">
        <f t="shared" ref="G1227:G1290" si="39">G1226-E1227+C1227</f>
        <v>3.4106051316484809E-13</v>
      </c>
      <c r="H1227" s="293">
        <f t="shared" si="38"/>
        <v>0</v>
      </c>
      <c r="I1227" s="343"/>
      <c r="J1227" s="200"/>
      <c r="K1227" s="9"/>
      <c r="L1227" s="9"/>
      <c r="M1227" s="9"/>
      <c r="N1227" s="14"/>
      <c r="O1227" s="14"/>
      <c r="Q1227" s="260"/>
    </row>
    <row r="1228" spans="1:17" x14ac:dyDescent="0.2">
      <c r="A1228" s="60"/>
      <c r="B1228" s="152"/>
      <c r="C1228" s="286"/>
      <c r="D1228" s="293"/>
      <c r="E1228" s="305"/>
      <c r="F1228" s="291"/>
      <c r="G1228" s="292">
        <f t="shared" si="39"/>
        <v>3.4106051316484809E-13</v>
      </c>
      <c r="H1228" s="293">
        <f t="shared" si="38"/>
        <v>0</v>
      </c>
      <c r="I1228" s="343"/>
      <c r="J1228" s="200"/>
      <c r="K1228" s="9"/>
      <c r="L1228" s="9"/>
      <c r="M1228" s="9"/>
      <c r="N1228" s="14"/>
      <c r="O1228" s="14"/>
      <c r="Q1228" s="260"/>
    </row>
    <row r="1229" spans="1:17" x14ac:dyDescent="0.2">
      <c r="A1229" s="60"/>
      <c r="B1229" s="152"/>
      <c r="C1229" s="292"/>
      <c r="D1229" s="293"/>
      <c r="E1229" s="305"/>
      <c r="F1229" s="291"/>
      <c r="G1229" s="292">
        <f t="shared" si="39"/>
        <v>3.4106051316484809E-13</v>
      </c>
      <c r="H1229" s="293">
        <f t="shared" si="38"/>
        <v>0</v>
      </c>
      <c r="I1229" s="343"/>
      <c r="J1229" s="200"/>
      <c r="K1229" s="9"/>
      <c r="L1229" s="9"/>
      <c r="M1229" s="9"/>
      <c r="N1229" s="14"/>
      <c r="O1229" s="14"/>
      <c r="Q1229" s="260"/>
    </row>
    <row r="1230" spans="1:17" x14ac:dyDescent="0.2">
      <c r="A1230" s="60"/>
      <c r="B1230" s="152"/>
      <c r="C1230" s="292"/>
      <c r="D1230" s="293"/>
      <c r="E1230" s="305"/>
      <c r="F1230" s="291"/>
      <c r="G1230" s="292">
        <f t="shared" si="39"/>
        <v>3.4106051316484809E-13</v>
      </c>
      <c r="H1230" s="293">
        <f t="shared" si="38"/>
        <v>0</v>
      </c>
      <c r="I1230" s="343"/>
      <c r="J1230" s="200"/>
      <c r="K1230" s="9"/>
      <c r="L1230" s="9"/>
      <c r="M1230" s="9"/>
      <c r="N1230" s="14"/>
      <c r="O1230" s="14"/>
      <c r="Q1230" s="260"/>
    </row>
    <row r="1231" spans="1:17" x14ac:dyDescent="0.2">
      <c r="A1231" s="60"/>
      <c r="B1231" s="152"/>
      <c r="C1231" s="292"/>
      <c r="D1231" s="293"/>
      <c r="E1231" s="305"/>
      <c r="F1231" s="291"/>
      <c r="G1231" s="292">
        <f t="shared" si="39"/>
        <v>3.4106051316484809E-13</v>
      </c>
      <c r="H1231" s="293">
        <f t="shared" si="38"/>
        <v>0</v>
      </c>
      <c r="I1231" s="343"/>
      <c r="J1231" s="200"/>
      <c r="K1231" s="9"/>
      <c r="L1231" s="9"/>
      <c r="M1231" s="9"/>
      <c r="N1231" s="14"/>
      <c r="O1231" s="14"/>
      <c r="Q1231" s="260"/>
    </row>
    <row r="1232" spans="1:17" x14ac:dyDescent="0.2">
      <c r="A1232" s="60"/>
      <c r="B1232" s="152"/>
      <c r="C1232" s="292"/>
      <c r="D1232" s="293"/>
      <c r="E1232" s="305"/>
      <c r="F1232" s="291"/>
      <c r="G1232" s="292">
        <f t="shared" si="39"/>
        <v>3.4106051316484809E-13</v>
      </c>
      <c r="H1232" s="293">
        <f t="shared" si="38"/>
        <v>0</v>
      </c>
      <c r="I1232" s="343"/>
      <c r="J1232" s="200"/>
      <c r="K1232" s="9"/>
      <c r="L1232" s="9"/>
      <c r="M1232" s="9"/>
      <c r="N1232" s="14"/>
      <c r="O1232" s="14"/>
      <c r="Q1232" s="260"/>
    </row>
    <row r="1233" spans="1:17" x14ac:dyDescent="0.2">
      <c r="A1233" s="60"/>
      <c r="B1233" s="152"/>
      <c r="C1233" s="292"/>
      <c r="D1233" s="293"/>
      <c r="E1233" s="305"/>
      <c r="F1233" s="291"/>
      <c r="G1233" s="292">
        <f t="shared" si="39"/>
        <v>3.4106051316484809E-13</v>
      </c>
      <c r="H1233" s="293">
        <f t="shared" si="38"/>
        <v>0</v>
      </c>
      <c r="I1233" s="343"/>
      <c r="J1233" s="200"/>
      <c r="K1233" s="9"/>
      <c r="L1233" s="9"/>
      <c r="M1233" s="9"/>
      <c r="N1233" s="14"/>
      <c r="O1233" s="14"/>
      <c r="Q1233" s="260"/>
    </row>
    <row r="1234" spans="1:17" x14ac:dyDescent="0.2">
      <c r="A1234" s="60"/>
      <c r="B1234" s="152"/>
      <c r="C1234" s="292"/>
      <c r="D1234" s="293"/>
      <c r="E1234" s="305"/>
      <c r="F1234" s="291"/>
      <c r="G1234" s="292">
        <f t="shared" si="39"/>
        <v>3.4106051316484809E-13</v>
      </c>
      <c r="H1234" s="293">
        <f t="shared" si="38"/>
        <v>0</v>
      </c>
      <c r="I1234" s="343"/>
      <c r="J1234" s="200"/>
      <c r="K1234" s="9"/>
      <c r="L1234" s="9"/>
      <c r="M1234" s="9"/>
      <c r="N1234" s="14"/>
      <c r="O1234" s="14"/>
      <c r="Q1234" s="260"/>
    </row>
    <row r="1235" spans="1:17" x14ac:dyDescent="0.2">
      <c r="A1235" s="60"/>
      <c r="B1235" s="152"/>
      <c r="C1235" s="292"/>
      <c r="D1235" s="293"/>
      <c r="E1235" s="305"/>
      <c r="F1235" s="291"/>
      <c r="G1235" s="292">
        <f t="shared" si="39"/>
        <v>3.4106051316484809E-13</v>
      </c>
      <c r="H1235" s="293">
        <f t="shared" si="38"/>
        <v>0</v>
      </c>
      <c r="I1235" s="343"/>
      <c r="J1235" s="200"/>
      <c r="K1235" s="9"/>
      <c r="L1235" s="9"/>
      <c r="M1235" s="9"/>
      <c r="N1235" s="14"/>
      <c r="O1235" s="14"/>
      <c r="Q1235" s="260"/>
    </row>
    <row r="1236" spans="1:17" x14ac:dyDescent="0.2">
      <c r="A1236" s="60"/>
      <c r="B1236" s="152"/>
      <c r="C1236" s="286"/>
      <c r="D1236" s="293"/>
      <c r="E1236" s="305"/>
      <c r="F1236" s="291"/>
      <c r="G1236" s="292">
        <f t="shared" si="39"/>
        <v>3.4106051316484809E-13</v>
      </c>
      <c r="H1236" s="293">
        <f t="shared" si="38"/>
        <v>0</v>
      </c>
      <c r="I1236" s="343"/>
      <c r="J1236" s="200"/>
      <c r="K1236" s="9"/>
      <c r="L1236" s="9"/>
      <c r="M1236" s="9"/>
      <c r="N1236" s="14"/>
      <c r="O1236" s="14"/>
      <c r="Q1236" s="260"/>
    </row>
    <row r="1237" spans="1:17" x14ac:dyDescent="0.2">
      <c r="A1237" s="60"/>
      <c r="B1237" s="152"/>
      <c r="C1237" s="292"/>
      <c r="D1237" s="293"/>
      <c r="E1237" s="305"/>
      <c r="F1237" s="291"/>
      <c r="G1237" s="292">
        <f t="shared" si="39"/>
        <v>3.4106051316484809E-13</v>
      </c>
      <c r="H1237" s="293">
        <f t="shared" si="38"/>
        <v>0</v>
      </c>
      <c r="I1237" s="343"/>
      <c r="J1237" s="200"/>
      <c r="K1237" s="9"/>
      <c r="L1237" s="9"/>
      <c r="M1237" s="9"/>
      <c r="N1237" s="14"/>
      <c r="O1237" s="14"/>
      <c r="Q1237" s="260"/>
    </row>
    <row r="1238" spans="1:17" x14ac:dyDescent="0.2">
      <c r="A1238" s="60"/>
      <c r="B1238" s="152"/>
      <c r="C1238" s="292"/>
      <c r="D1238" s="293"/>
      <c r="E1238" s="305"/>
      <c r="F1238" s="291"/>
      <c r="G1238" s="292">
        <f t="shared" si="39"/>
        <v>3.4106051316484809E-13</v>
      </c>
      <c r="H1238" s="293">
        <f t="shared" si="38"/>
        <v>0</v>
      </c>
      <c r="I1238" s="343"/>
      <c r="J1238" s="200"/>
      <c r="K1238" s="9"/>
      <c r="L1238" s="9"/>
      <c r="M1238" s="9"/>
      <c r="N1238" s="14"/>
      <c r="O1238" s="14"/>
      <c r="Q1238" s="260"/>
    </row>
    <row r="1239" spans="1:17" x14ac:dyDescent="0.2">
      <c r="A1239" s="60"/>
      <c r="B1239" s="152"/>
      <c r="C1239" s="292"/>
      <c r="D1239" s="293"/>
      <c r="E1239" s="305"/>
      <c r="F1239" s="291"/>
      <c r="G1239" s="292">
        <f t="shared" si="39"/>
        <v>3.4106051316484809E-13</v>
      </c>
      <c r="H1239" s="293">
        <f t="shared" si="38"/>
        <v>0</v>
      </c>
      <c r="I1239" s="343"/>
      <c r="J1239" s="200"/>
      <c r="K1239" s="9"/>
      <c r="L1239" s="9"/>
      <c r="M1239" s="9"/>
      <c r="N1239" s="14"/>
      <c r="O1239" s="14"/>
      <c r="Q1239" s="260"/>
    </row>
    <row r="1240" spans="1:17" x14ac:dyDescent="0.2">
      <c r="A1240" s="60"/>
      <c r="B1240" s="152"/>
      <c r="C1240" s="292"/>
      <c r="D1240" s="293"/>
      <c r="E1240" s="305"/>
      <c r="F1240" s="291"/>
      <c r="G1240" s="292">
        <f t="shared" si="39"/>
        <v>3.4106051316484809E-13</v>
      </c>
      <c r="H1240" s="293">
        <f t="shared" si="38"/>
        <v>0</v>
      </c>
      <c r="I1240" s="343"/>
      <c r="J1240" s="200"/>
      <c r="K1240" s="9"/>
      <c r="L1240" s="9"/>
      <c r="M1240" s="9"/>
      <c r="N1240" s="14"/>
      <c r="O1240" s="14"/>
      <c r="Q1240" s="260"/>
    </row>
    <row r="1241" spans="1:17" x14ac:dyDescent="0.2">
      <c r="A1241" s="60"/>
      <c r="B1241" s="152"/>
      <c r="C1241" s="292"/>
      <c r="D1241" s="293"/>
      <c r="E1241" s="305"/>
      <c r="F1241" s="291"/>
      <c r="G1241" s="292">
        <f t="shared" si="39"/>
        <v>3.4106051316484809E-13</v>
      </c>
      <c r="H1241" s="293">
        <f t="shared" si="38"/>
        <v>0</v>
      </c>
      <c r="I1241" s="343"/>
      <c r="J1241" s="200"/>
      <c r="K1241" s="9"/>
      <c r="L1241" s="9"/>
      <c r="M1241" s="9"/>
      <c r="N1241" s="14"/>
      <c r="O1241" s="14"/>
      <c r="Q1241" s="260"/>
    </row>
    <row r="1242" spans="1:17" x14ac:dyDescent="0.2">
      <c r="A1242" s="60"/>
      <c r="B1242" s="152"/>
      <c r="C1242" s="292"/>
      <c r="D1242" s="293"/>
      <c r="E1242" s="305"/>
      <c r="F1242" s="291"/>
      <c r="G1242" s="292">
        <f t="shared" si="39"/>
        <v>3.4106051316484809E-13</v>
      </c>
      <c r="H1242" s="293">
        <f t="shared" si="38"/>
        <v>0</v>
      </c>
      <c r="I1242" s="343"/>
      <c r="J1242" s="200"/>
      <c r="K1242" s="9"/>
      <c r="L1242" s="9"/>
      <c r="M1242" s="9"/>
      <c r="N1242" s="14"/>
      <c r="O1242" s="14"/>
      <c r="Q1242" s="260"/>
    </row>
    <row r="1243" spans="1:17" x14ac:dyDescent="0.2">
      <c r="A1243" s="60"/>
      <c r="B1243" s="152"/>
      <c r="C1243" s="292"/>
      <c r="D1243" s="293"/>
      <c r="E1243" s="305"/>
      <c r="F1243" s="291"/>
      <c r="G1243" s="292">
        <f t="shared" si="39"/>
        <v>3.4106051316484809E-13</v>
      </c>
      <c r="H1243" s="293">
        <f t="shared" si="38"/>
        <v>0</v>
      </c>
      <c r="I1243" s="343"/>
      <c r="J1243" s="200"/>
      <c r="K1243" s="9"/>
      <c r="L1243" s="9"/>
      <c r="M1243" s="9"/>
      <c r="N1243" s="14"/>
      <c r="O1243" s="14"/>
      <c r="Q1243" s="260"/>
    </row>
    <row r="1244" spans="1:17" x14ac:dyDescent="0.2">
      <c r="A1244" s="60"/>
      <c r="B1244" s="152"/>
      <c r="C1244" s="292"/>
      <c r="D1244" s="293"/>
      <c r="E1244" s="305"/>
      <c r="F1244" s="291"/>
      <c r="G1244" s="292">
        <f t="shared" si="39"/>
        <v>3.4106051316484809E-13</v>
      </c>
      <c r="H1244" s="293">
        <f t="shared" si="38"/>
        <v>0</v>
      </c>
      <c r="I1244" s="343"/>
      <c r="J1244" s="200"/>
      <c r="K1244" s="9"/>
      <c r="L1244" s="9"/>
      <c r="M1244" s="9"/>
      <c r="N1244" s="14"/>
      <c r="O1244" s="14"/>
      <c r="Q1244" s="260"/>
    </row>
    <row r="1245" spans="1:17" x14ac:dyDescent="0.2">
      <c r="A1245" s="60"/>
      <c r="B1245" s="152"/>
      <c r="C1245" s="292"/>
      <c r="D1245" s="293"/>
      <c r="E1245" s="305"/>
      <c r="F1245" s="291"/>
      <c r="G1245" s="292">
        <f t="shared" si="39"/>
        <v>3.4106051316484809E-13</v>
      </c>
      <c r="H1245" s="293">
        <f t="shared" si="38"/>
        <v>0</v>
      </c>
      <c r="I1245" s="343"/>
      <c r="J1245" s="200"/>
      <c r="K1245" s="9"/>
      <c r="L1245" s="9"/>
      <c r="M1245" s="9"/>
      <c r="N1245" s="14"/>
      <c r="O1245" s="14"/>
      <c r="Q1245" s="260"/>
    </row>
    <row r="1246" spans="1:17" x14ac:dyDescent="0.2">
      <c r="A1246" s="9"/>
      <c r="B1246" s="152"/>
      <c r="C1246" s="292"/>
      <c r="D1246" s="293"/>
      <c r="E1246" s="305"/>
      <c r="F1246" s="291"/>
      <c r="G1246" s="292">
        <f t="shared" si="39"/>
        <v>3.4106051316484809E-13</v>
      </c>
      <c r="H1246" s="293">
        <f t="shared" si="38"/>
        <v>0</v>
      </c>
      <c r="I1246" s="343"/>
      <c r="J1246" s="200"/>
      <c r="K1246" s="9"/>
      <c r="L1246" s="9"/>
      <c r="M1246" s="9"/>
      <c r="N1246" s="14"/>
      <c r="O1246" s="14"/>
      <c r="Q1246" s="260"/>
    </row>
    <row r="1247" spans="1:17" x14ac:dyDescent="0.2">
      <c r="A1247" s="9"/>
      <c r="B1247" s="152"/>
      <c r="C1247" s="292"/>
      <c r="D1247" s="293"/>
      <c r="E1247" s="305"/>
      <c r="F1247" s="291"/>
      <c r="G1247" s="292">
        <f t="shared" si="39"/>
        <v>3.4106051316484809E-13</v>
      </c>
      <c r="H1247" s="293">
        <f t="shared" si="38"/>
        <v>0</v>
      </c>
      <c r="I1247" s="343"/>
      <c r="J1247" s="200"/>
      <c r="K1247" s="9"/>
      <c r="L1247" s="9"/>
      <c r="M1247" s="9"/>
      <c r="N1247" s="14"/>
      <c r="O1247" s="14"/>
      <c r="Q1247" s="260"/>
    </row>
    <row r="1248" spans="1:17" x14ac:dyDescent="0.2">
      <c r="A1248" s="9"/>
      <c r="B1248" s="152"/>
      <c r="C1248" s="292"/>
      <c r="D1248" s="293"/>
      <c r="E1248" s="305"/>
      <c r="F1248" s="291"/>
      <c r="G1248" s="292">
        <f t="shared" si="39"/>
        <v>3.4106051316484809E-13</v>
      </c>
      <c r="H1248" s="293">
        <f t="shared" si="38"/>
        <v>0</v>
      </c>
      <c r="I1248" s="343"/>
      <c r="J1248" s="200"/>
      <c r="K1248" s="9"/>
      <c r="L1248" s="9"/>
      <c r="M1248" s="9"/>
      <c r="N1248" s="14"/>
      <c r="O1248" s="14"/>
      <c r="Q1248" s="260"/>
    </row>
    <row r="1249" spans="1:17" x14ac:dyDescent="0.2">
      <c r="A1249" s="9"/>
      <c r="B1249" s="152"/>
      <c r="C1249" s="292"/>
      <c r="D1249" s="293"/>
      <c r="E1249" s="305"/>
      <c r="F1249" s="291"/>
      <c r="G1249" s="292">
        <f t="shared" si="39"/>
        <v>3.4106051316484809E-13</v>
      </c>
      <c r="H1249" s="293">
        <f t="shared" si="38"/>
        <v>0</v>
      </c>
      <c r="I1249" s="343"/>
      <c r="J1249" s="200"/>
      <c r="K1249" s="9"/>
      <c r="L1249" s="9"/>
      <c r="M1249" s="9"/>
      <c r="N1249" s="14"/>
      <c r="O1249" s="14"/>
      <c r="Q1249" s="260"/>
    </row>
    <row r="1250" spans="1:17" x14ac:dyDescent="0.2">
      <c r="A1250" s="9"/>
      <c r="B1250" s="152"/>
      <c r="C1250" s="292"/>
      <c r="D1250" s="293"/>
      <c r="E1250" s="305"/>
      <c r="F1250" s="291"/>
      <c r="G1250" s="292">
        <f t="shared" si="39"/>
        <v>3.4106051316484809E-13</v>
      </c>
      <c r="H1250" s="293">
        <f t="shared" si="38"/>
        <v>0</v>
      </c>
      <c r="I1250" s="343"/>
      <c r="J1250" s="200"/>
      <c r="K1250" s="9"/>
      <c r="L1250" s="9"/>
      <c r="M1250" s="9"/>
      <c r="N1250" s="14"/>
      <c r="O1250" s="14"/>
      <c r="Q1250" s="260"/>
    </row>
    <row r="1251" spans="1:17" x14ac:dyDescent="0.2">
      <c r="A1251" s="9"/>
      <c r="B1251" s="152"/>
      <c r="C1251" s="292"/>
      <c r="D1251" s="293"/>
      <c r="E1251" s="305"/>
      <c r="F1251" s="291"/>
      <c r="G1251" s="292">
        <f t="shared" si="39"/>
        <v>3.4106051316484809E-13</v>
      </c>
      <c r="H1251" s="293">
        <f t="shared" si="38"/>
        <v>0</v>
      </c>
      <c r="I1251" s="343"/>
      <c r="J1251" s="200"/>
      <c r="K1251" s="9"/>
      <c r="L1251" s="9"/>
      <c r="M1251" s="9"/>
      <c r="N1251" s="14"/>
      <c r="O1251" s="14"/>
      <c r="Q1251" s="260"/>
    </row>
    <row r="1252" spans="1:17" x14ac:dyDescent="0.2">
      <c r="A1252" s="9"/>
      <c r="B1252" s="152"/>
      <c r="C1252" s="292"/>
      <c r="D1252" s="293"/>
      <c r="E1252" s="305"/>
      <c r="F1252" s="291"/>
      <c r="G1252" s="292">
        <f t="shared" si="39"/>
        <v>3.4106051316484809E-13</v>
      </c>
      <c r="H1252" s="293">
        <f t="shared" si="38"/>
        <v>0</v>
      </c>
      <c r="I1252" s="343"/>
      <c r="J1252" s="200"/>
      <c r="K1252" s="9"/>
      <c r="L1252" s="9"/>
      <c r="M1252" s="9"/>
      <c r="N1252" s="14"/>
      <c r="O1252" s="14"/>
      <c r="Q1252" s="260"/>
    </row>
    <row r="1253" spans="1:17" x14ac:dyDescent="0.2">
      <c r="A1253" s="9"/>
      <c r="B1253" s="152"/>
      <c r="C1253" s="292"/>
      <c r="D1253" s="293"/>
      <c r="E1253" s="305"/>
      <c r="F1253" s="291"/>
      <c r="G1253" s="292">
        <f t="shared" si="39"/>
        <v>3.4106051316484809E-13</v>
      </c>
      <c r="H1253" s="293">
        <f t="shared" si="38"/>
        <v>0</v>
      </c>
      <c r="I1253" s="343"/>
      <c r="J1253" s="200"/>
      <c r="K1253" s="9"/>
      <c r="L1253" s="9"/>
      <c r="M1253" s="9"/>
      <c r="N1253" s="14"/>
      <c r="O1253" s="14"/>
      <c r="Q1253" s="260"/>
    </row>
    <row r="1254" spans="1:17" x14ac:dyDescent="0.2">
      <c r="A1254" s="9"/>
      <c r="B1254" s="152"/>
      <c r="C1254" s="292"/>
      <c r="D1254" s="293"/>
      <c r="E1254" s="305"/>
      <c r="F1254" s="291"/>
      <c r="G1254" s="292">
        <f t="shared" si="39"/>
        <v>3.4106051316484809E-13</v>
      </c>
      <c r="H1254" s="293">
        <f t="shared" si="38"/>
        <v>0</v>
      </c>
      <c r="I1254" s="343"/>
      <c r="J1254" s="200"/>
      <c r="K1254" s="9"/>
      <c r="L1254" s="9"/>
      <c r="M1254" s="9"/>
      <c r="N1254" s="14"/>
      <c r="O1254" s="14"/>
      <c r="Q1254" s="260"/>
    </row>
    <row r="1255" spans="1:17" x14ac:dyDescent="0.2">
      <c r="A1255" s="9"/>
      <c r="B1255" s="152"/>
      <c r="C1255" s="292"/>
      <c r="D1255" s="293"/>
      <c r="E1255" s="305"/>
      <c r="F1255" s="291"/>
      <c r="G1255" s="292">
        <f t="shared" si="39"/>
        <v>3.4106051316484809E-13</v>
      </c>
      <c r="H1255" s="293">
        <f t="shared" si="38"/>
        <v>0</v>
      </c>
      <c r="I1255" s="343"/>
      <c r="J1255" s="200"/>
      <c r="K1255" s="9"/>
      <c r="L1255" s="9"/>
      <c r="M1255" s="9"/>
      <c r="N1255" s="14"/>
      <c r="O1255" s="14"/>
      <c r="Q1255" s="260"/>
    </row>
    <row r="1256" spans="1:17" x14ac:dyDescent="0.2">
      <c r="A1256" s="9"/>
      <c r="B1256" s="152"/>
      <c r="C1256" s="292"/>
      <c r="D1256" s="293"/>
      <c r="E1256" s="305"/>
      <c r="F1256" s="291"/>
      <c r="G1256" s="292">
        <f t="shared" si="39"/>
        <v>3.4106051316484809E-13</v>
      </c>
      <c r="H1256" s="293">
        <f t="shared" si="38"/>
        <v>0</v>
      </c>
      <c r="I1256" s="343"/>
      <c r="J1256" s="200"/>
      <c r="K1256" s="9"/>
      <c r="L1256" s="9"/>
      <c r="M1256" s="9"/>
      <c r="N1256" s="14"/>
      <c r="O1256" s="14"/>
      <c r="Q1256" s="260"/>
    </row>
    <row r="1257" spans="1:17" x14ac:dyDescent="0.2">
      <c r="A1257" s="9"/>
      <c r="B1257" s="152"/>
      <c r="C1257" s="292"/>
      <c r="D1257" s="293"/>
      <c r="E1257" s="305"/>
      <c r="F1257" s="291"/>
      <c r="G1257" s="292">
        <f t="shared" si="39"/>
        <v>3.4106051316484809E-13</v>
      </c>
      <c r="H1257" s="293">
        <f t="shared" si="38"/>
        <v>0</v>
      </c>
      <c r="I1257" s="343"/>
      <c r="J1257" s="200"/>
      <c r="K1257" s="9"/>
      <c r="L1257" s="9"/>
      <c r="M1257" s="9"/>
      <c r="N1257" s="14"/>
      <c r="O1257" s="14"/>
      <c r="Q1257" s="260"/>
    </row>
    <row r="1258" spans="1:17" x14ac:dyDescent="0.2">
      <c r="A1258" s="9"/>
      <c r="B1258" s="152"/>
      <c r="C1258" s="292"/>
      <c r="D1258" s="293"/>
      <c r="E1258" s="305"/>
      <c r="F1258" s="291"/>
      <c r="G1258" s="292">
        <f t="shared" si="39"/>
        <v>3.4106051316484809E-13</v>
      </c>
      <c r="H1258" s="293">
        <f t="shared" si="38"/>
        <v>0</v>
      </c>
      <c r="I1258" s="343"/>
      <c r="J1258" s="200"/>
      <c r="K1258" s="9"/>
      <c r="L1258" s="9"/>
      <c r="M1258" s="9"/>
      <c r="N1258" s="14"/>
      <c r="O1258" s="14"/>
      <c r="Q1258" s="260"/>
    </row>
    <row r="1259" spans="1:17" x14ac:dyDescent="0.2">
      <c r="A1259" s="9"/>
      <c r="B1259" s="152"/>
      <c r="C1259" s="292"/>
      <c r="D1259" s="293"/>
      <c r="E1259" s="305"/>
      <c r="F1259" s="291"/>
      <c r="G1259" s="292">
        <f t="shared" si="39"/>
        <v>3.4106051316484809E-13</v>
      </c>
      <c r="H1259" s="293">
        <f t="shared" si="38"/>
        <v>0</v>
      </c>
      <c r="I1259" s="343"/>
      <c r="J1259" s="200"/>
      <c r="K1259" s="9"/>
      <c r="L1259" s="9"/>
      <c r="M1259" s="9"/>
      <c r="N1259" s="14"/>
      <c r="O1259" s="14"/>
      <c r="Q1259" s="260"/>
    </row>
    <row r="1260" spans="1:17" x14ac:dyDescent="0.2">
      <c r="A1260" s="9"/>
      <c r="B1260" s="152"/>
      <c r="C1260" s="292"/>
      <c r="D1260" s="293"/>
      <c r="E1260" s="305"/>
      <c r="F1260" s="291"/>
      <c r="G1260" s="292">
        <f t="shared" si="39"/>
        <v>3.4106051316484809E-13</v>
      </c>
      <c r="H1260" s="293">
        <f t="shared" si="38"/>
        <v>0</v>
      </c>
      <c r="I1260" s="343"/>
      <c r="J1260" s="200"/>
      <c r="K1260" s="9"/>
      <c r="L1260" s="9"/>
      <c r="M1260" s="9"/>
      <c r="N1260" s="14"/>
      <c r="O1260" s="14"/>
      <c r="Q1260" s="260"/>
    </row>
    <row r="1261" spans="1:17" x14ac:dyDescent="0.2">
      <c r="A1261" s="9"/>
      <c r="B1261" s="152"/>
      <c r="C1261" s="292"/>
      <c r="D1261" s="293"/>
      <c r="E1261" s="305"/>
      <c r="F1261" s="291"/>
      <c r="G1261" s="292">
        <f t="shared" si="39"/>
        <v>3.4106051316484809E-13</v>
      </c>
      <c r="H1261" s="293">
        <f t="shared" si="38"/>
        <v>0</v>
      </c>
      <c r="I1261" s="343"/>
      <c r="J1261" s="200"/>
      <c r="K1261" s="9"/>
      <c r="L1261" s="9"/>
      <c r="M1261" s="9"/>
      <c r="N1261" s="14"/>
      <c r="O1261" s="14"/>
      <c r="Q1261" s="260"/>
    </row>
    <row r="1262" spans="1:17" x14ac:dyDescent="0.2">
      <c r="A1262" s="9"/>
      <c r="B1262" s="152"/>
      <c r="C1262" s="292"/>
      <c r="D1262" s="293"/>
      <c r="E1262" s="305"/>
      <c r="F1262" s="291"/>
      <c r="G1262" s="292">
        <f t="shared" si="39"/>
        <v>3.4106051316484809E-13</v>
      </c>
      <c r="H1262" s="293">
        <f t="shared" si="38"/>
        <v>0</v>
      </c>
      <c r="I1262" s="343"/>
      <c r="J1262" s="200"/>
      <c r="K1262" s="9"/>
      <c r="L1262" s="9"/>
      <c r="M1262" s="9"/>
      <c r="N1262" s="14"/>
      <c r="O1262" s="14"/>
      <c r="Q1262" s="260"/>
    </row>
    <row r="1263" spans="1:17" x14ac:dyDescent="0.2">
      <c r="A1263" s="9"/>
      <c r="B1263" s="152"/>
      <c r="C1263" s="292"/>
      <c r="D1263" s="293"/>
      <c r="E1263" s="305"/>
      <c r="F1263" s="291"/>
      <c r="G1263" s="292">
        <f t="shared" si="39"/>
        <v>3.4106051316484809E-13</v>
      </c>
      <c r="H1263" s="293">
        <f t="shared" si="38"/>
        <v>0</v>
      </c>
      <c r="I1263" s="343"/>
      <c r="J1263" s="200"/>
      <c r="K1263" s="9"/>
      <c r="L1263" s="9"/>
      <c r="M1263" s="9"/>
      <c r="N1263" s="14"/>
      <c r="O1263" s="14"/>
      <c r="Q1263" s="260"/>
    </row>
    <row r="1264" spans="1:17" x14ac:dyDescent="0.2">
      <c r="A1264" s="9"/>
      <c r="B1264" s="152"/>
      <c r="C1264" s="292"/>
      <c r="D1264" s="293"/>
      <c r="E1264" s="305"/>
      <c r="F1264" s="291"/>
      <c r="G1264" s="292">
        <f t="shared" si="39"/>
        <v>3.4106051316484809E-13</v>
      </c>
      <c r="H1264" s="293">
        <f t="shared" si="38"/>
        <v>0</v>
      </c>
      <c r="I1264" s="343"/>
      <c r="J1264" s="200"/>
      <c r="K1264" s="9"/>
      <c r="L1264" s="9"/>
      <c r="M1264" s="9"/>
      <c r="N1264" s="14"/>
      <c r="O1264" s="14"/>
      <c r="Q1264" s="260"/>
    </row>
    <row r="1265" spans="1:17" x14ac:dyDescent="0.2">
      <c r="A1265" s="9"/>
      <c r="B1265" s="152"/>
      <c r="C1265" s="292"/>
      <c r="D1265" s="293"/>
      <c r="E1265" s="305"/>
      <c r="F1265" s="291"/>
      <c r="G1265" s="292">
        <f t="shared" si="39"/>
        <v>3.4106051316484809E-13</v>
      </c>
      <c r="H1265" s="293">
        <f t="shared" si="38"/>
        <v>0</v>
      </c>
      <c r="I1265" s="343"/>
      <c r="J1265" s="200"/>
      <c r="K1265" s="9"/>
      <c r="L1265" s="9"/>
      <c r="M1265" s="9"/>
      <c r="N1265" s="14"/>
      <c r="O1265" s="14"/>
      <c r="Q1265" s="260"/>
    </row>
    <row r="1266" spans="1:17" x14ac:dyDescent="0.2">
      <c r="A1266" s="9"/>
      <c r="B1266" s="152"/>
      <c r="C1266" s="292"/>
      <c r="D1266" s="293"/>
      <c r="E1266" s="305"/>
      <c r="F1266" s="291"/>
      <c r="G1266" s="292">
        <f t="shared" si="39"/>
        <v>3.4106051316484809E-13</v>
      </c>
      <c r="H1266" s="293">
        <f t="shared" si="38"/>
        <v>0</v>
      </c>
      <c r="I1266" s="343"/>
      <c r="J1266" s="200"/>
      <c r="K1266" s="9"/>
      <c r="L1266" s="9"/>
      <c r="M1266" s="9"/>
      <c r="N1266" s="14"/>
      <c r="O1266" s="14"/>
      <c r="Q1266" s="260"/>
    </row>
    <row r="1267" spans="1:17" x14ac:dyDescent="0.2">
      <c r="A1267" s="9"/>
      <c r="B1267" s="152"/>
      <c r="C1267" s="292"/>
      <c r="D1267" s="293"/>
      <c r="E1267" s="305"/>
      <c r="F1267" s="291"/>
      <c r="G1267" s="292">
        <f t="shared" si="39"/>
        <v>3.4106051316484809E-13</v>
      </c>
      <c r="H1267" s="293">
        <f t="shared" si="38"/>
        <v>0</v>
      </c>
      <c r="I1267" s="343"/>
      <c r="J1267" s="200"/>
      <c r="K1267" s="9"/>
      <c r="L1267" s="9"/>
      <c r="M1267" s="9"/>
      <c r="N1267" s="14"/>
      <c r="O1267" s="14"/>
      <c r="Q1267" s="260"/>
    </row>
    <row r="1268" spans="1:17" x14ac:dyDescent="0.2">
      <c r="A1268" s="9"/>
      <c r="B1268" s="152"/>
      <c r="C1268" s="292"/>
      <c r="D1268" s="293"/>
      <c r="E1268" s="305"/>
      <c r="F1268" s="291"/>
      <c r="G1268" s="292">
        <f t="shared" si="39"/>
        <v>3.4106051316484809E-13</v>
      </c>
      <c r="H1268" s="293">
        <f t="shared" si="38"/>
        <v>0</v>
      </c>
      <c r="I1268" s="343"/>
      <c r="J1268" s="200"/>
      <c r="K1268" s="9"/>
      <c r="L1268" s="9"/>
      <c r="M1268" s="9"/>
      <c r="N1268" s="14"/>
      <c r="O1268" s="14"/>
      <c r="Q1268" s="260"/>
    </row>
    <row r="1269" spans="1:17" x14ac:dyDescent="0.2">
      <c r="A1269" s="9"/>
      <c r="B1269" s="152"/>
      <c r="C1269" s="292"/>
      <c r="D1269" s="293"/>
      <c r="E1269" s="305"/>
      <c r="F1269" s="291"/>
      <c r="G1269" s="292">
        <f t="shared" si="39"/>
        <v>3.4106051316484809E-13</v>
      </c>
      <c r="H1269" s="293">
        <f t="shared" si="38"/>
        <v>0</v>
      </c>
      <c r="I1269" s="343"/>
      <c r="J1269" s="200"/>
      <c r="K1269" s="9"/>
      <c r="L1269" s="9"/>
      <c r="M1269" s="9"/>
      <c r="N1269" s="14"/>
      <c r="O1269" s="14"/>
      <c r="Q1269" s="260"/>
    </row>
    <row r="1270" spans="1:17" x14ac:dyDescent="0.2">
      <c r="A1270" s="9"/>
      <c r="B1270" s="152"/>
      <c r="C1270" s="292"/>
      <c r="D1270" s="293"/>
      <c r="E1270" s="305"/>
      <c r="F1270" s="291"/>
      <c r="G1270" s="292">
        <f t="shared" si="39"/>
        <v>3.4106051316484809E-13</v>
      </c>
      <c r="H1270" s="293">
        <f t="shared" si="38"/>
        <v>0</v>
      </c>
      <c r="I1270" s="343"/>
      <c r="J1270" s="200"/>
      <c r="K1270" s="9"/>
      <c r="L1270" s="9"/>
      <c r="M1270" s="9"/>
      <c r="N1270" s="14"/>
      <c r="O1270" s="14"/>
      <c r="Q1270" s="260"/>
    </row>
    <row r="1271" spans="1:17" x14ac:dyDescent="0.2">
      <c r="A1271" s="9"/>
      <c r="B1271" s="152"/>
      <c r="C1271" s="292"/>
      <c r="D1271" s="293"/>
      <c r="E1271" s="305"/>
      <c r="F1271" s="291"/>
      <c r="G1271" s="292">
        <f t="shared" si="39"/>
        <v>3.4106051316484809E-13</v>
      </c>
      <c r="H1271" s="293">
        <f t="shared" si="38"/>
        <v>0</v>
      </c>
      <c r="I1271" s="343"/>
      <c r="J1271" s="200"/>
      <c r="K1271" s="9"/>
      <c r="L1271" s="9"/>
      <c r="M1271" s="9"/>
      <c r="N1271" s="14"/>
      <c r="O1271" s="14"/>
      <c r="Q1271" s="260"/>
    </row>
    <row r="1272" spans="1:17" x14ac:dyDescent="0.2">
      <c r="A1272" s="9"/>
      <c r="B1272" s="152"/>
      <c r="C1272" s="292"/>
      <c r="D1272" s="293"/>
      <c r="E1272" s="305"/>
      <c r="F1272" s="291"/>
      <c r="G1272" s="292">
        <f t="shared" si="39"/>
        <v>3.4106051316484809E-13</v>
      </c>
      <c r="H1272" s="293">
        <f t="shared" ref="H1272:H1335" si="40">H1271-F1303+D1303</f>
        <v>0</v>
      </c>
      <c r="I1272" s="343"/>
      <c r="J1272" s="200"/>
      <c r="K1272" s="9"/>
      <c r="L1272" s="9"/>
      <c r="M1272" s="9"/>
      <c r="N1272" s="14"/>
      <c r="O1272" s="14"/>
      <c r="Q1272" s="260"/>
    </row>
    <row r="1273" spans="1:17" x14ac:dyDescent="0.2">
      <c r="A1273" s="9"/>
      <c r="B1273" s="152"/>
      <c r="C1273" s="292"/>
      <c r="D1273" s="293"/>
      <c r="E1273" s="305"/>
      <c r="F1273" s="291"/>
      <c r="G1273" s="292">
        <f t="shared" si="39"/>
        <v>3.4106051316484809E-13</v>
      </c>
      <c r="H1273" s="293">
        <f t="shared" si="40"/>
        <v>0</v>
      </c>
      <c r="I1273" s="343"/>
      <c r="J1273" s="200"/>
      <c r="K1273" s="9"/>
      <c r="L1273" s="9"/>
      <c r="M1273" s="9"/>
      <c r="N1273" s="14"/>
      <c r="O1273" s="14"/>
      <c r="Q1273" s="260"/>
    </row>
    <row r="1274" spans="1:17" x14ac:dyDescent="0.2">
      <c r="A1274" s="9"/>
      <c r="B1274" s="152"/>
      <c r="C1274" s="292"/>
      <c r="D1274" s="293"/>
      <c r="E1274" s="305"/>
      <c r="F1274" s="291"/>
      <c r="G1274" s="292">
        <f t="shared" si="39"/>
        <v>3.4106051316484809E-13</v>
      </c>
      <c r="H1274" s="293">
        <f t="shared" si="40"/>
        <v>0</v>
      </c>
      <c r="I1274" s="343"/>
      <c r="J1274" s="200"/>
      <c r="K1274" s="9"/>
      <c r="L1274" s="9"/>
      <c r="M1274" s="9"/>
      <c r="N1274" s="14"/>
      <c r="O1274" s="14"/>
      <c r="Q1274" s="260"/>
    </row>
    <row r="1275" spans="1:17" x14ac:dyDescent="0.2">
      <c r="A1275" s="9"/>
      <c r="B1275" s="152"/>
      <c r="C1275" s="292"/>
      <c r="D1275" s="293"/>
      <c r="E1275" s="305"/>
      <c r="F1275" s="291"/>
      <c r="G1275" s="292">
        <f t="shared" si="39"/>
        <v>3.4106051316484809E-13</v>
      </c>
      <c r="H1275" s="293">
        <f t="shared" si="40"/>
        <v>0</v>
      </c>
      <c r="I1275" s="343"/>
      <c r="J1275" s="200"/>
      <c r="K1275" s="9"/>
      <c r="L1275" s="9"/>
      <c r="M1275" s="9"/>
      <c r="N1275" s="14"/>
      <c r="O1275" s="14"/>
      <c r="Q1275" s="260"/>
    </row>
    <row r="1276" spans="1:17" x14ac:dyDescent="0.2">
      <c r="A1276" s="9"/>
      <c r="B1276" s="152"/>
      <c r="C1276" s="292"/>
      <c r="D1276" s="293"/>
      <c r="E1276" s="305"/>
      <c r="F1276" s="291"/>
      <c r="G1276" s="292">
        <f t="shared" si="39"/>
        <v>3.4106051316484809E-13</v>
      </c>
      <c r="H1276" s="293">
        <f t="shared" si="40"/>
        <v>0</v>
      </c>
      <c r="I1276" s="343"/>
      <c r="J1276" s="200"/>
      <c r="K1276" s="9"/>
      <c r="L1276" s="9"/>
      <c r="M1276" s="9"/>
      <c r="N1276" s="14"/>
      <c r="O1276" s="14"/>
      <c r="Q1276" s="260"/>
    </row>
    <row r="1277" spans="1:17" x14ac:dyDescent="0.2">
      <c r="A1277" s="9"/>
      <c r="B1277" s="152"/>
      <c r="C1277" s="292"/>
      <c r="D1277" s="293"/>
      <c r="E1277" s="305"/>
      <c r="F1277" s="291"/>
      <c r="G1277" s="292">
        <f t="shared" si="39"/>
        <v>3.4106051316484809E-13</v>
      </c>
      <c r="H1277" s="293">
        <f t="shared" si="40"/>
        <v>0</v>
      </c>
      <c r="I1277" s="343"/>
      <c r="J1277" s="200"/>
      <c r="K1277" s="9"/>
      <c r="L1277" s="9"/>
      <c r="M1277" s="9"/>
      <c r="N1277" s="14"/>
      <c r="O1277" s="14"/>
      <c r="Q1277" s="260"/>
    </row>
    <row r="1278" spans="1:17" x14ac:dyDescent="0.2">
      <c r="A1278" s="9"/>
      <c r="B1278" s="152"/>
      <c r="C1278" s="292"/>
      <c r="D1278" s="293"/>
      <c r="E1278" s="305"/>
      <c r="F1278" s="291"/>
      <c r="G1278" s="292">
        <f t="shared" si="39"/>
        <v>3.4106051316484809E-13</v>
      </c>
      <c r="H1278" s="293">
        <f t="shared" si="40"/>
        <v>0</v>
      </c>
      <c r="I1278" s="343"/>
      <c r="J1278" s="200"/>
      <c r="K1278" s="9"/>
      <c r="L1278" s="9"/>
      <c r="M1278" s="9"/>
      <c r="N1278" s="14"/>
      <c r="O1278" s="14"/>
      <c r="Q1278" s="260"/>
    </row>
    <row r="1279" spans="1:17" x14ac:dyDescent="0.2">
      <c r="A1279" s="9"/>
      <c r="B1279" s="152"/>
      <c r="C1279" s="292"/>
      <c r="D1279" s="293"/>
      <c r="E1279" s="305"/>
      <c r="F1279" s="291"/>
      <c r="G1279" s="292">
        <f t="shared" si="39"/>
        <v>3.4106051316484809E-13</v>
      </c>
      <c r="H1279" s="293">
        <f t="shared" si="40"/>
        <v>0</v>
      </c>
      <c r="I1279" s="343"/>
      <c r="J1279" s="200"/>
      <c r="K1279" s="9"/>
      <c r="L1279" s="9"/>
      <c r="M1279" s="9"/>
      <c r="N1279" s="14"/>
      <c r="O1279" s="14"/>
      <c r="Q1279" s="260"/>
    </row>
    <row r="1280" spans="1:17" x14ac:dyDescent="0.2">
      <c r="A1280" s="9"/>
      <c r="B1280" s="152"/>
      <c r="C1280" s="292"/>
      <c r="D1280" s="293"/>
      <c r="E1280" s="305"/>
      <c r="F1280" s="291"/>
      <c r="G1280" s="292">
        <f t="shared" si="39"/>
        <v>3.4106051316484809E-13</v>
      </c>
      <c r="H1280" s="293">
        <f t="shared" si="40"/>
        <v>0</v>
      </c>
      <c r="I1280" s="343"/>
      <c r="J1280" s="200"/>
      <c r="K1280" s="9"/>
      <c r="L1280" s="9"/>
      <c r="M1280" s="9"/>
      <c r="N1280" s="14"/>
      <c r="O1280" s="14"/>
      <c r="Q1280" s="260"/>
    </row>
    <row r="1281" spans="1:17" x14ac:dyDescent="0.2">
      <c r="A1281" s="9"/>
      <c r="B1281" s="152"/>
      <c r="C1281" s="292"/>
      <c r="D1281" s="293"/>
      <c r="E1281" s="305"/>
      <c r="F1281" s="291"/>
      <c r="G1281" s="292">
        <f t="shared" si="39"/>
        <v>3.4106051316484809E-13</v>
      </c>
      <c r="H1281" s="293">
        <f t="shared" si="40"/>
        <v>0</v>
      </c>
      <c r="I1281" s="343"/>
      <c r="J1281" s="200"/>
      <c r="K1281" s="9"/>
      <c r="L1281" s="9"/>
      <c r="M1281" s="9"/>
      <c r="N1281" s="14"/>
      <c r="O1281" s="14"/>
      <c r="Q1281" s="260"/>
    </row>
    <row r="1282" spans="1:17" x14ac:dyDescent="0.2">
      <c r="A1282" s="9"/>
      <c r="B1282" s="152"/>
      <c r="C1282" s="292"/>
      <c r="D1282" s="293"/>
      <c r="E1282" s="305"/>
      <c r="F1282" s="291"/>
      <c r="G1282" s="292">
        <f t="shared" si="39"/>
        <v>3.4106051316484809E-13</v>
      </c>
      <c r="H1282" s="293">
        <f t="shared" si="40"/>
        <v>0</v>
      </c>
      <c r="I1282" s="343"/>
      <c r="J1282" s="200"/>
      <c r="K1282" s="9"/>
      <c r="L1282" s="9"/>
      <c r="M1282" s="9"/>
      <c r="N1282" s="14"/>
      <c r="O1282" s="14"/>
      <c r="Q1282" s="260"/>
    </row>
    <row r="1283" spans="1:17" x14ac:dyDescent="0.2">
      <c r="A1283" s="9"/>
      <c r="B1283" s="152"/>
      <c r="C1283" s="292"/>
      <c r="D1283" s="293"/>
      <c r="E1283" s="305"/>
      <c r="F1283" s="291"/>
      <c r="G1283" s="292">
        <f t="shared" si="39"/>
        <v>3.4106051316484809E-13</v>
      </c>
      <c r="H1283" s="293">
        <f t="shared" si="40"/>
        <v>0</v>
      </c>
      <c r="I1283" s="343"/>
      <c r="J1283" s="200"/>
      <c r="K1283" s="9"/>
      <c r="L1283" s="9"/>
      <c r="M1283" s="9"/>
      <c r="N1283" s="14"/>
      <c r="O1283" s="14"/>
      <c r="Q1283" s="260"/>
    </row>
    <row r="1284" spans="1:17" x14ac:dyDescent="0.2">
      <c r="A1284" s="9"/>
      <c r="B1284" s="152"/>
      <c r="C1284" s="292"/>
      <c r="D1284" s="293"/>
      <c r="E1284" s="305"/>
      <c r="F1284" s="291"/>
      <c r="G1284" s="292">
        <f t="shared" si="39"/>
        <v>3.4106051316484809E-13</v>
      </c>
      <c r="H1284" s="293">
        <f t="shared" si="40"/>
        <v>0</v>
      </c>
      <c r="I1284" s="343"/>
      <c r="J1284" s="200"/>
      <c r="K1284" s="9"/>
      <c r="L1284" s="9"/>
      <c r="M1284" s="9"/>
      <c r="N1284" s="14"/>
      <c r="O1284" s="14"/>
      <c r="Q1284" s="260"/>
    </row>
    <row r="1285" spans="1:17" x14ac:dyDescent="0.2">
      <c r="A1285" s="9"/>
      <c r="B1285" s="152"/>
      <c r="C1285" s="292"/>
      <c r="D1285" s="293"/>
      <c r="E1285" s="305"/>
      <c r="F1285" s="291"/>
      <c r="G1285" s="292">
        <f t="shared" si="39"/>
        <v>3.4106051316484809E-13</v>
      </c>
      <c r="H1285" s="293">
        <f t="shared" si="40"/>
        <v>0</v>
      </c>
      <c r="I1285" s="343"/>
      <c r="J1285" s="200"/>
      <c r="K1285" s="9"/>
      <c r="L1285" s="9"/>
      <c r="M1285" s="9"/>
      <c r="N1285" s="14"/>
      <c r="O1285" s="14"/>
      <c r="Q1285" s="260"/>
    </row>
    <row r="1286" spans="1:17" x14ac:dyDescent="0.2">
      <c r="A1286" s="9"/>
      <c r="B1286" s="152"/>
      <c r="C1286" s="292"/>
      <c r="D1286" s="293"/>
      <c r="E1286" s="305"/>
      <c r="F1286" s="291"/>
      <c r="G1286" s="292">
        <f t="shared" si="39"/>
        <v>3.4106051316484809E-13</v>
      </c>
      <c r="H1286" s="293">
        <f t="shared" si="40"/>
        <v>0</v>
      </c>
      <c r="I1286" s="343"/>
      <c r="J1286" s="200"/>
      <c r="K1286" s="9"/>
      <c r="L1286" s="9"/>
      <c r="M1286" s="9"/>
      <c r="N1286" s="14"/>
      <c r="O1286" s="14"/>
      <c r="Q1286" s="260"/>
    </row>
    <row r="1287" spans="1:17" x14ac:dyDescent="0.2">
      <c r="A1287" s="9"/>
      <c r="B1287" s="152"/>
      <c r="C1287" s="292"/>
      <c r="D1287" s="293"/>
      <c r="E1287" s="305"/>
      <c r="F1287" s="291"/>
      <c r="G1287" s="292">
        <f t="shared" si="39"/>
        <v>3.4106051316484809E-13</v>
      </c>
      <c r="H1287" s="293">
        <f t="shared" si="40"/>
        <v>0</v>
      </c>
      <c r="I1287" s="343"/>
      <c r="J1287" s="200"/>
      <c r="K1287" s="9"/>
      <c r="L1287" s="9"/>
      <c r="M1287" s="9"/>
      <c r="N1287" s="14"/>
      <c r="O1287" s="14"/>
      <c r="Q1287" s="260"/>
    </row>
    <row r="1288" spans="1:17" x14ac:dyDescent="0.2">
      <c r="A1288" s="9"/>
      <c r="B1288" s="152"/>
      <c r="C1288" s="292"/>
      <c r="D1288" s="293"/>
      <c r="E1288" s="305"/>
      <c r="F1288" s="291"/>
      <c r="G1288" s="292">
        <f t="shared" si="39"/>
        <v>3.4106051316484809E-13</v>
      </c>
      <c r="H1288" s="293">
        <f t="shared" si="40"/>
        <v>0</v>
      </c>
      <c r="I1288" s="343"/>
      <c r="J1288" s="200"/>
      <c r="K1288" s="9"/>
      <c r="L1288" s="9"/>
      <c r="M1288" s="9"/>
      <c r="N1288" s="14"/>
      <c r="O1288" s="14"/>
      <c r="Q1288" s="260"/>
    </row>
    <row r="1289" spans="1:17" x14ac:dyDescent="0.2">
      <c r="A1289" s="9"/>
      <c r="B1289" s="152"/>
      <c r="C1289" s="292"/>
      <c r="D1289" s="293"/>
      <c r="E1289" s="305"/>
      <c r="F1289" s="291"/>
      <c r="G1289" s="292">
        <f t="shared" si="39"/>
        <v>3.4106051316484809E-13</v>
      </c>
      <c r="H1289" s="293">
        <f t="shared" si="40"/>
        <v>0</v>
      </c>
      <c r="I1289" s="343"/>
      <c r="J1289" s="200"/>
      <c r="K1289" s="9"/>
      <c r="L1289" s="9"/>
      <c r="M1289" s="9"/>
      <c r="N1289" s="14"/>
      <c r="O1289" s="14"/>
      <c r="Q1289" s="260"/>
    </row>
    <row r="1290" spans="1:17" x14ac:dyDescent="0.2">
      <c r="A1290" s="9"/>
      <c r="B1290" s="152"/>
      <c r="C1290" s="292"/>
      <c r="D1290" s="293"/>
      <c r="E1290" s="305"/>
      <c r="F1290" s="291"/>
      <c r="G1290" s="292">
        <f t="shared" si="39"/>
        <v>3.4106051316484809E-13</v>
      </c>
      <c r="H1290" s="293">
        <f t="shared" si="40"/>
        <v>0</v>
      </c>
      <c r="I1290" s="343"/>
      <c r="J1290" s="200"/>
      <c r="K1290" s="9"/>
      <c r="L1290" s="9"/>
      <c r="M1290" s="9"/>
      <c r="N1290" s="14"/>
      <c r="O1290" s="14"/>
      <c r="Q1290" s="260"/>
    </row>
    <row r="1291" spans="1:17" x14ac:dyDescent="0.2">
      <c r="A1291" s="9"/>
      <c r="B1291" s="152"/>
      <c r="C1291" s="292"/>
      <c r="D1291" s="293"/>
      <c r="E1291" s="305"/>
      <c r="F1291" s="291"/>
      <c r="G1291" s="292">
        <f t="shared" ref="G1291:G1354" si="41">G1290-E1291+C1291</f>
        <v>3.4106051316484809E-13</v>
      </c>
      <c r="H1291" s="293">
        <f t="shared" si="40"/>
        <v>0</v>
      </c>
      <c r="I1291" s="343"/>
      <c r="J1291" s="200"/>
      <c r="K1291" s="9"/>
      <c r="L1291" s="9"/>
      <c r="M1291" s="9"/>
      <c r="N1291" s="14"/>
      <c r="O1291" s="14"/>
      <c r="Q1291" s="260"/>
    </row>
    <row r="1292" spans="1:17" x14ac:dyDescent="0.2">
      <c r="A1292" s="9"/>
      <c r="B1292" s="152"/>
      <c r="C1292" s="292"/>
      <c r="D1292" s="293"/>
      <c r="E1292" s="305"/>
      <c r="F1292" s="291"/>
      <c r="G1292" s="292">
        <f t="shared" si="41"/>
        <v>3.4106051316484809E-13</v>
      </c>
      <c r="H1292" s="293">
        <f t="shared" si="40"/>
        <v>0</v>
      </c>
      <c r="I1292" s="343"/>
      <c r="J1292" s="200"/>
      <c r="K1292" s="9"/>
      <c r="L1292" s="9"/>
      <c r="M1292" s="9"/>
      <c r="N1292" s="14"/>
      <c r="O1292" s="14"/>
      <c r="Q1292" s="260"/>
    </row>
    <row r="1293" spans="1:17" x14ac:dyDescent="0.2">
      <c r="A1293" s="9"/>
      <c r="B1293" s="152"/>
      <c r="C1293" s="292"/>
      <c r="D1293" s="293"/>
      <c r="E1293" s="305"/>
      <c r="F1293" s="291"/>
      <c r="G1293" s="292">
        <f t="shared" si="41"/>
        <v>3.4106051316484809E-13</v>
      </c>
      <c r="H1293" s="293">
        <f t="shared" si="40"/>
        <v>0</v>
      </c>
      <c r="I1293" s="343"/>
      <c r="J1293" s="200"/>
      <c r="K1293" s="9"/>
      <c r="L1293" s="9"/>
      <c r="M1293" s="9"/>
      <c r="N1293" s="14"/>
      <c r="O1293" s="14"/>
      <c r="Q1293" s="260"/>
    </row>
    <row r="1294" spans="1:17" x14ac:dyDescent="0.2">
      <c r="A1294" s="9"/>
      <c r="B1294" s="152"/>
      <c r="C1294" s="292"/>
      <c r="D1294" s="293"/>
      <c r="E1294" s="305"/>
      <c r="F1294" s="291"/>
      <c r="G1294" s="292">
        <f t="shared" si="41"/>
        <v>3.4106051316484809E-13</v>
      </c>
      <c r="H1294" s="293">
        <f t="shared" si="40"/>
        <v>0</v>
      </c>
      <c r="I1294" s="343"/>
      <c r="J1294" s="200"/>
      <c r="K1294" s="9"/>
      <c r="L1294" s="9"/>
      <c r="M1294" s="9"/>
      <c r="N1294" s="14"/>
      <c r="O1294" s="14"/>
      <c r="Q1294" s="260"/>
    </row>
    <row r="1295" spans="1:17" x14ac:dyDescent="0.2">
      <c r="A1295" s="9"/>
      <c r="B1295" s="152"/>
      <c r="C1295" s="292"/>
      <c r="D1295" s="293"/>
      <c r="E1295" s="305"/>
      <c r="F1295" s="291"/>
      <c r="G1295" s="292">
        <f t="shared" si="41"/>
        <v>3.4106051316484809E-13</v>
      </c>
      <c r="H1295" s="293">
        <f t="shared" si="40"/>
        <v>0</v>
      </c>
      <c r="I1295" s="343"/>
      <c r="J1295" s="200"/>
      <c r="K1295" s="9"/>
      <c r="L1295" s="9"/>
      <c r="M1295" s="9"/>
      <c r="N1295" s="14"/>
      <c r="O1295" s="14"/>
      <c r="Q1295" s="260"/>
    </row>
    <row r="1296" spans="1:17" x14ac:dyDescent="0.2">
      <c r="A1296" s="9"/>
      <c r="B1296" s="152"/>
      <c r="C1296" s="292"/>
      <c r="D1296" s="293"/>
      <c r="E1296" s="305"/>
      <c r="F1296" s="291"/>
      <c r="G1296" s="292">
        <f t="shared" si="41"/>
        <v>3.4106051316484809E-13</v>
      </c>
      <c r="H1296" s="293">
        <f t="shared" si="40"/>
        <v>0</v>
      </c>
      <c r="I1296" s="343"/>
      <c r="J1296" s="200"/>
      <c r="K1296" s="9"/>
      <c r="L1296" s="9"/>
      <c r="M1296" s="9"/>
      <c r="N1296" s="14"/>
      <c r="O1296" s="14"/>
      <c r="Q1296" s="260"/>
    </row>
    <row r="1297" spans="1:17" x14ac:dyDescent="0.2">
      <c r="A1297" s="9"/>
      <c r="B1297" s="152"/>
      <c r="C1297" s="292"/>
      <c r="D1297" s="293"/>
      <c r="E1297" s="305"/>
      <c r="F1297" s="291"/>
      <c r="G1297" s="292">
        <f t="shared" si="41"/>
        <v>3.4106051316484809E-13</v>
      </c>
      <c r="H1297" s="293">
        <f t="shared" si="40"/>
        <v>0</v>
      </c>
      <c r="I1297" s="343"/>
      <c r="J1297" s="200"/>
      <c r="K1297" s="9"/>
      <c r="L1297" s="9"/>
      <c r="M1297" s="9"/>
      <c r="N1297" s="14"/>
      <c r="O1297" s="14"/>
      <c r="Q1297" s="260"/>
    </row>
    <row r="1298" spans="1:17" x14ac:dyDescent="0.2">
      <c r="A1298" s="9"/>
      <c r="B1298" s="152"/>
      <c r="C1298" s="292"/>
      <c r="D1298" s="293"/>
      <c r="E1298" s="305"/>
      <c r="F1298" s="291"/>
      <c r="G1298" s="292">
        <f t="shared" si="41"/>
        <v>3.4106051316484809E-13</v>
      </c>
      <c r="H1298" s="293">
        <f t="shared" si="40"/>
        <v>0</v>
      </c>
      <c r="I1298" s="343"/>
      <c r="J1298" s="200"/>
      <c r="K1298" s="9"/>
      <c r="L1298" s="9"/>
      <c r="M1298" s="9"/>
      <c r="N1298" s="14"/>
      <c r="O1298" s="14"/>
      <c r="Q1298" s="260"/>
    </row>
    <row r="1299" spans="1:17" x14ac:dyDescent="0.2">
      <c r="A1299" s="9"/>
      <c r="B1299" s="152"/>
      <c r="C1299" s="292"/>
      <c r="D1299" s="293"/>
      <c r="E1299" s="305"/>
      <c r="F1299" s="291"/>
      <c r="G1299" s="292">
        <f t="shared" si="41"/>
        <v>3.4106051316484809E-13</v>
      </c>
      <c r="H1299" s="293">
        <f t="shared" si="40"/>
        <v>0</v>
      </c>
      <c r="I1299" s="343"/>
      <c r="J1299" s="200"/>
      <c r="K1299" s="9"/>
      <c r="L1299" s="9"/>
      <c r="M1299" s="9"/>
      <c r="N1299" s="14"/>
      <c r="O1299" s="14"/>
      <c r="Q1299" s="260"/>
    </row>
    <row r="1300" spans="1:17" x14ac:dyDescent="0.2">
      <c r="A1300" s="9"/>
      <c r="B1300" s="152"/>
      <c r="C1300" s="292"/>
      <c r="D1300" s="293"/>
      <c r="E1300" s="305"/>
      <c r="F1300" s="291"/>
      <c r="G1300" s="292">
        <f t="shared" si="41"/>
        <v>3.4106051316484809E-13</v>
      </c>
      <c r="H1300" s="293">
        <f t="shared" si="40"/>
        <v>0</v>
      </c>
      <c r="I1300" s="343"/>
      <c r="J1300" s="200"/>
      <c r="K1300" s="9"/>
      <c r="L1300" s="9"/>
      <c r="M1300" s="9"/>
      <c r="N1300" s="14"/>
      <c r="O1300" s="14"/>
      <c r="Q1300" s="260"/>
    </row>
    <row r="1301" spans="1:17" x14ac:dyDescent="0.2">
      <c r="A1301" s="9"/>
      <c r="B1301" s="152"/>
      <c r="C1301" s="292"/>
      <c r="D1301" s="293"/>
      <c r="E1301" s="305"/>
      <c r="F1301" s="291"/>
      <c r="G1301" s="292">
        <f t="shared" si="41"/>
        <v>3.4106051316484809E-13</v>
      </c>
      <c r="H1301" s="293">
        <f t="shared" si="40"/>
        <v>0</v>
      </c>
      <c r="I1301" s="343"/>
      <c r="J1301" s="200"/>
      <c r="K1301" s="9"/>
      <c r="L1301" s="9"/>
      <c r="M1301" s="9"/>
      <c r="N1301" s="14"/>
      <c r="O1301" s="14"/>
      <c r="Q1301" s="260"/>
    </row>
    <row r="1302" spans="1:17" x14ac:dyDescent="0.2">
      <c r="A1302" s="9"/>
      <c r="B1302" s="152"/>
      <c r="C1302" s="292"/>
      <c r="D1302" s="293"/>
      <c r="E1302" s="305"/>
      <c r="F1302" s="291"/>
      <c r="G1302" s="292">
        <f t="shared" si="41"/>
        <v>3.4106051316484809E-13</v>
      </c>
      <c r="H1302" s="293">
        <f t="shared" si="40"/>
        <v>0</v>
      </c>
      <c r="I1302" s="343"/>
      <c r="J1302" s="200"/>
      <c r="K1302" s="9"/>
      <c r="L1302" s="9"/>
      <c r="M1302" s="9"/>
      <c r="N1302" s="14"/>
      <c r="O1302" s="14"/>
      <c r="Q1302" s="260"/>
    </row>
    <row r="1303" spans="1:17" x14ac:dyDescent="0.2">
      <c r="A1303" s="9"/>
      <c r="B1303" s="152"/>
      <c r="C1303" s="292"/>
      <c r="D1303" s="293"/>
      <c r="E1303" s="305"/>
      <c r="F1303" s="291"/>
      <c r="G1303" s="292">
        <f t="shared" si="41"/>
        <v>3.4106051316484809E-13</v>
      </c>
      <c r="H1303" s="293">
        <f t="shared" si="40"/>
        <v>0</v>
      </c>
      <c r="I1303" s="343"/>
      <c r="J1303" s="200"/>
      <c r="K1303" s="9"/>
      <c r="L1303" s="9"/>
      <c r="M1303" s="9"/>
      <c r="N1303" s="14"/>
      <c r="O1303" s="14"/>
      <c r="Q1303" s="260"/>
    </row>
    <row r="1304" spans="1:17" x14ac:dyDescent="0.2">
      <c r="A1304" s="9"/>
      <c r="B1304" s="152"/>
      <c r="C1304" s="292"/>
      <c r="D1304" s="293"/>
      <c r="E1304" s="305"/>
      <c r="F1304" s="291"/>
      <c r="G1304" s="292">
        <f t="shared" si="41"/>
        <v>3.4106051316484809E-13</v>
      </c>
      <c r="H1304" s="293">
        <f t="shared" si="40"/>
        <v>0</v>
      </c>
      <c r="I1304" s="343"/>
      <c r="J1304" s="200"/>
      <c r="K1304" s="9"/>
      <c r="L1304" s="9"/>
      <c r="M1304" s="9"/>
      <c r="N1304" s="14"/>
      <c r="O1304" s="14"/>
      <c r="Q1304" s="260"/>
    </row>
    <row r="1305" spans="1:17" x14ac:dyDescent="0.2">
      <c r="A1305" s="9"/>
      <c r="B1305" s="152"/>
      <c r="C1305" s="292"/>
      <c r="D1305" s="293"/>
      <c r="E1305" s="305"/>
      <c r="F1305" s="291"/>
      <c r="G1305" s="292">
        <f t="shared" si="41"/>
        <v>3.4106051316484809E-13</v>
      </c>
      <c r="H1305" s="293">
        <f t="shared" si="40"/>
        <v>0</v>
      </c>
      <c r="I1305" s="343"/>
      <c r="J1305" s="200"/>
      <c r="K1305" s="9"/>
      <c r="L1305" s="9"/>
      <c r="M1305" s="9"/>
      <c r="N1305" s="14"/>
      <c r="O1305" s="14"/>
      <c r="Q1305" s="260"/>
    </row>
    <row r="1306" spans="1:17" x14ac:dyDescent="0.2">
      <c r="A1306" s="9"/>
      <c r="B1306" s="152"/>
      <c r="C1306" s="292"/>
      <c r="D1306" s="293"/>
      <c r="E1306" s="305"/>
      <c r="F1306" s="291"/>
      <c r="G1306" s="292">
        <f t="shared" si="41"/>
        <v>3.4106051316484809E-13</v>
      </c>
      <c r="H1306" s="293">
        <f t="shared" si="40"/>
        <v>0</v>
      </c>
      <c r="I1306" s="343"/>
      <c r="J1306" s="200"/>
      <c r="K1306" s="9"/>
      <c r="L1306" s="9"/>
      <c r="M1306" s="9"/>
      <c r="N1306" s="14"/>
      <c r="O1306" s="14"/>
      <c r="Q1306" s="260"/>
    </row>
    <row r="1307" spans="1:17" x14ac:dyDescent="0.2">
      <c r="A1307" s="9"/>
      <c r="B1307" s="152"/>
      <c r="C1307" s="292"/>
      <c r="D1307" s="293"/>
      <c r="E1307" s="305"/>
      <c r="F1307" s="291"/>
      <c r="G1307" s="292">
        <f t="shared" si="41"/>
        <v>3.4106051316484809E-13</v>
      </c>
      <c r="H1307" s="293">
        <f t="shared" si="40"/>
        <v>0</v>
      </c>
      <c r="I1307" s="343"/>
      <c r="J1307" s="200"/>
      <c r="K1307" s="9"/>
      <c r="L1307" s="9"/>
      <c r="M1307" s="9"/>
      <c r="N1307" s="14"/>
      <c r="O1307" s="14"/>
      <c r="Q1307" s="260"/>
    </row>
    <row r="1308" spans="1:17" x14ac:dyDescent="0.2">
      <c r="A1308" s="9"/>
      <c r="B1308" s="152"/>
      <c r="C1308" s="292"/>
      <c r="D1308" s="293"/>
      <c r="E1308" s="305"/>
      <c r="F1308" s="291"/>
      <c r="G1308" s="292">
        <f t="shared" si="41"/>
        <v>3.4106051316484809E-13</v>
      </c>
      <c r="H1308" s="293">
        <f t="shared" si="40"/>
        <v>0</v>
      </c>
      <c r="I1308" s="343"/>
      <c r="J1308" s="200"/>
      <c r="K1308" s="9"/>
      <c r="L1308" s="9"/>
      <c r="M1308" s="9"/>
      <c r="N1308" s="14"/>
      <c r="O1308" s="14"/>
      <c r="Q1308" s="260"/>
    </row>
    <row r="1309" spans="1:17" x14ac:dyDescent="0.2">
      <c r="A1309" s="9"/>
      <c r="B1309" s="152"/>
      <c r="C1309" s="292"/>
      <c r="D1309" s="293"/>
      <c r="E1309" s="305"/>
      <c r="F1309" s="291"/>
      <c r="G1309" s="292">
        <f t="shared" si="41"/>
        <v>3.4106051316484809E-13</v>
      </c>
      <c r="H1309" s="293">
        <f t="shared" si="40"/>
        <v>0</v>
      </c>
      <c r="I1309" s="343"/>
      <c r="J1309" s="200"/>
      <c r="K1309" s="9"/>
      <c r="L1309" s="9"/>
      <c r="M1309" s="9"/>
      <c r="N1309" s="14"/>
      <c r="O1309" s="14"/>
      <c r="Q1309" s="260"/>
    </row>
    <row r="1310" spans="1:17" x14ac:dyDescent="0.2">
      <c r="A1310" s="9"/>
      <c r="B1310" s="152"/>
      <c r="C1310" s="292"/>
      <c r="D1310" s="293"/>
      <c r="E1310" s="305"/>
      <c r="F1310" s="291"/>
      <c r="G1310" s="292">
        <f t="shared" si="41"/>
        <v>3.4106051316484809E-13</v>
      </c>
      <c r="H1310" s="293">
        <f t="shared" si="40"/>
        <v>0</v>
      </c>
      <c r="I1310" s="343"/>
      <c r="J1310" s="200"/>
      <c r="K1310" s="9"/>
      <c r="L1310" s="9"/>
      <c r="M1310" s="9"/>
      <c r="N1310" s="14"/>
      <c r="O1310" s="14"/>
      <c r="Q1310" s="260"/>
    </row>
    <row r="1311" spans="1:17" x14ac:dyDescent="0.2">
      <c r="A1311" s="9"/>
      <c r="B1311" s="152"/>
      <c r="C1311" s="292"/>
      <c r="D1311" s="293"/>
      <c r="E1311" s="305"/>
      <c r="F1311" s="291"/>
      <c r="G1311" s="292">
        <f t="shared" si="41"/>
        <v>3.4106051316484809E-13</v>
      </c>
      <c r="H1311" s="293">
        <f t="shared" si="40"/>
        <v>0</v>
      </c>
      <c r="I1311" s="343"/>
      <c r="J1311" s="200"/>
      <c r="K1311" s="9"/>
      <c r="L1311" s="9"/>
      <c r="M1311" s="9"/>
      <c r="N1311" s="14"/>
      <c r="O1311" s="14"/>
      <c r="Q1311" s="260"/>
    </row>
    <row r="1312" spans="1:17" x14ac:dyDescent="0.2">
      <c r="A1312" s="9"/>
      <c r="B1312" s="152"/>
      <c r="C1312" s="292"/>
      <c r="D1312" s="293"/>
      <c r="E1312" s="305"/>
      <c r="F1312" s="291"/>
      <c r="G1312" s="292">
        <f t="shared" si="41"/>
        <v>3.4106051316484809E-13</v>
      </c>
      <c r="H1312" s="293">
        <f t="shared" si="40"/>
        <v>0</v>
      </c>
      <c r="I1312" s="343"/>
      <c r="J1312" s="200"/>
      <c r="K1312" s="9"/>
      <c r="L1312" s="9"/>
      <c r="M1312" s="9"/>
      <c r="N1312" s="14"/>
      <c r="O1312" s="14"/>
      <c r="Q1312" s="260"/>
    </row>
    <row r="1313" spans="1:17" x14ac:dyDescent="0.2">
      <c r="A1313" s="9"/>
      <c r="B1313" s="152"/>
      <c r="C1313" s="292"/>
      <c r="D1313" s="293"/>
      <c r="E1313" s="305"/>
      <c r="F1313" s="291"/>
      <c r="G1313" s="292">
        <f t="shared" si="41"/>
        <v>3.4106051316484809E-13</v>
      </c>
      <c r="H1313" s="293">
        <f t="shared" si="40"/>
        <v>0</v>
      </c>
      <c r="I1313" s="343"/>
      <c r="J1313" s="200"/>
      <c r="K1313" s="9"/>
      <c r="L1313" s="9"/>
      <c r="M1313" s="9"/>
      <c r="N1313" s="14"/>
      <c r="O1313" s="14"/>
      <c r="Q1313" s="260"/>
    </row>
    <row r="1314" spans="1:17" x14ac:dyDescent="0.2">
      <c r="A1314" s="9"/>
      <c r="B1314" s="152"/>
      <c r="C1314" s="292"/>
      <c r="D1314" s="293"/>
      <c r="E1314" s="305"/>
      <c r="F1314" s="291"/>
      <c r="G1314" s="292">
        <f t="shared" si="41"/>
        <v>3.4106051316484809E-13</v>
      </c>
      <c r="H1314" s="293">
        <f t="shared" si="40"/>
        <v>0</v>
      </c>
      <c r="I1314" s="343"/>
      <c r="J1314" s="200"/>
      <c r="K1314" s="9"/>
      <c r="L1314" s="9"/>
      <c r="M1314" s="9"/>
      <c r="N1314" s="14"/>
      <c r="O1314" s="14"/>
      <c r="Q1314" s="260"/>
    </row>
    <row r="1315" spans="1:17" x14ac:dyDescent="0.2">
      <c r="A1315" s="9"/>
      <c r="B1315" s="152"/>
      <c r="C1315" s="292"/>
      <c r="D1315" s="293"/>
      <c r="E1315" s="305"/>
      <c r="F1315" s="291"/>
      <c r="G1315" s="292">
        <f t="shared" si="41"/>
        <v>3.4106051316484809E-13</v>
      </c>
      <c r="H1315" s="293">
        <f t="shared" si="40"/>
        <v>0</v>
      </c>
      <c r="I1315" s="343"/>
      <c r="J1315" s="200"/>
      <c r="K1315" s="9"/>
      <c r="L1315" s="9"/>
      <c r="M1315" s="9"/>
      <c r="N1315" s="14"/>
      <c r="O1315" s="14"/>
      <c r="Q1315" s="260"/>
    </row>
    <row r="1316" spans="1:17" x14ac:dyDescent="0.2">
      <c r="A1316" s="9"/>
      <c r="B1316" s="152"/>
      <c r="C1316" s="292"/>
      <c r="D1316" s="293"/>
      <c r="E1316" s="305"/>
      <c r="F1316" s="291"/>
      <c r="G1316" s="292">
        <f t="shared" si="41"/>
        <v>3.4106051316484809E-13</v>
      </c>
      <c r="H1316" s="293">
        <f t="shared" si="40"/>
        <v>0</v>
      </c>
      <c r="I1316" s="343"/>
      <c r="J1316" s="200"/>
      <c r="K1316" s="9"/>
      <c r="L1316" s="9"/>
      <c r="M1316" s="9"/>
      <c r="N1316" s="14"/>
      <c r="O1316" s="14"/>
      <c r="Q1316" s="260"/>
    </row>
    <row r="1317" spans="1:17" x14ac:dyDescent="0.2">
      <c r="A1317" s="9"/>
      <c r="B1317" s="152"/>
      <c r="C1317" s="292"/>
      <c r="D1317" s="293"/>
      <c r="E1317" s="305"/>
      <c r="F1317" s="291"/>
      <c r="G1317" s="292">
        <f t="shared" si="41"/>
        <v>3.4106051316484809E-13</v>
      </c>
      <c r="H1317" s="293">
        <f t="shared" si="40"/>
        <v>0</v>
      </c>
      <c r="I1317" s="343"/>
      <c r="J1317" s="200"/>
      <c r="K1317" s="9"/>
      <c r="L1317" s="9"/>
      <c r="M1317" s="9"/>
      <c r="N1317" s="14"/>
      <c r="O1317" s="14"/>
      <c r="Q1317" s="260"/>
    </row>
    <row r="1318" spans="1:17" x14ac:dyDescent="0.2">
      <c r="A1318" s="9"/>
      <c r="B1318" s="152"/>
      <c r="C1318" s="292"/>
      <c r="D1318" s="293"/>
      <c r="E1318" s="305"/>
      <c r="F1318" s="291"/>
      <c r="G1318" s="292">
        <f t="shared" si="41"/>
        <v>3.4106051316484809E-13</v>
      </c>
      <c r="H1318" s="293">
        <f t="shared" si="40"/>
        <v>0</v>
      </c>
      <c r="I1318" s="343"/>
      <c r="J1318" s="200"/>
      <c r="K1318" s="9"/>
      <c r="L1318" s="9"/>
      <c r="M1318" s="9"/>
      <c r="N1318" s="14"/>
      <c r="O1318" s="14"/>
      <c r="Q1318" s="260"/>
    </row>
    <row r="1319" spans="1:17" x14ac:dyDescent="0.2">
      <c r="A1319" s="9"/>
      <c r="B1319" s="152"/>
      <c r="C1319" s="292"/>
      <c r="D1319" s="293"/>
      <c r="E1319" s="305"/>
      <c r="F1319" s="291"/>
      <c r="G1319" s="292">
        <f t="shared" si="41"/>
        <v>3.4106051316484809E-13</v>
      </c>
      <c r="H1319" s="293">
        <f t="shared" si="40"/>
        <v>0</v>
      </c>
      <c r="I1319" s="343"/>
      <c r="J1319" s="200"/>
      <c r="K1319" s="9"/>
      <c r="L1319" s="9"/>
      <c r="M1319" s="9"/>
      <c r="N1319" s="14"/>
      <c r="O1319" s="14"/>
      <c r="Q1319" s="260"/>
    </row>
    <row r="1320" spans="1:17" x14ac:dyDescent="0.2">
      <c r="A1320" s="9"/>
      <c r="B1320" s="152"/>
      <c r="C1320" s="292"/>
      <c r="D1320" s="293"/>
      <c r="E1320" s="305"/>
      <c r="F1320" s="291"/>
      <c r="G1320" s="292">
        <f t="shared" si="41"/>
        <v>3.4106051316484809E-13</v>
      </c>
      <c r="H1320" s="293">
        <f t="shared" si="40"/>
        <v>0</v>
      </c>
      <c r="I1320" s="343"/>
      <c r="J1320" s="200"/>
      <c r="K1320" s="9"/>
      <c r="L1320" s="9"/>
      <c r="M1320" s="9"/>
      <c r="N1320" s="14"/>
      <c r="O1320" s="14"/>
      <c r="Q1320" s="260"/>
    </row>
    <row r="1321" spans="1:17" x14ac:dyDescent="0.2">
      <c r="A1321" s="9"/>
      <c r="B1321" s="152"/>
      <c r="C1321" s="292"/>
      <c r="D1321" s="293"/>
      <c r="E1321" s="305"/>
      <c r="F1321" s="291"/>
      <c r="G1321" s="292">
        <f t="shared" si="41"/>
        <v>3.4106051316484809E-13</v>
      </c>
      <c r="H1321" s="293">
        <f t="shared" si="40"/>
        <v>0</v>
      </c>
      <c r="I1321" s="343"/>
      <c r="J1321" s="200"/>
      <c r="K1321" s="9"/>
      <c r="L1321" s="9"/>
      <c r="M1321" s="9"/>
      <c r="N1321" s="14"/>
      <c r="O1321" s="14"/>
      <c r="Q1321" s="260"/>
    </row>
    <row r="1322" spans="1:17" x14ac:dyDescent="0.2">
      <c r="A1322" s="9"/>
      <c r="B1322" s="152"/>
      <c r="C1322" s="292"/>
      <c r="D1322" s="293"/>
      <c r="E1322" s="305"/>
      <c r="F1322" s="291"/>
      <c r="G1322" s="292">
        <f t="shared" si="41"/>
        <v>3.4106051316484809E-13</v>
      </c>
      <c r="H1322" s="293">
        <f t="shared" si="40"/>
        <v>0</v>
      </c>
      <c r="I1322" s="343"/>
      <c r="J1322" s="200"/>
      <c r="K1322" s="9"/>
      <c r="L1322" s="9"/>
      <c r="M1322" s="9"/>
      <c r="N1322" s="14"/>
      <c r="O1322" s="14"/>
      <c r="Q1322" s="260"/>
    </row>
    <row r="1323" spans="1:17" x14ac:dyDescent="0.2">
      <c r="A1323" s="9"/>
      <c r="B1323" s="152"/>
      <c r="C1323" s="292"/>
      <c r="D1323" s="293"/>
      <c r="E1323" s="305"/>
      <c r="F1323" s="291"/>
      <c r="G1323" s="292">
        <f t="shared" si="41"/>
        <v>3.4106051316484809E-13</v>
      </c>
      <c r="H1323" s="293">
        <f t="shared" si="40"/>
        <v>0</v>
      </c>
      <c r="I1323" s="343"/>
      <c r="J1323" s="200"/>
      <c r="K1323" s="9"/>
      <c r="L1323" s="9"/>
      <c r="M1323" s="9"/>
      <c r="N1323" s="14"/>
      <c r="O1323" s="14"/>
      <c r="Q1323" s="260"/>
    </row>
    <row r="1324" spans="1:17" x14ac:dyDescent="0.2">
      <c r="A1324" s="9"/>
      <c r="B1324" s="152"/>
      <c r="C1324" s="292"/>
      <c r="D1324" s="293"/>
      <c r="E1324" s="305"/>
      <c r="F1324" s="291"/>
      <c r="G1324" s="292">
        <f t="shared" si="41"/>
        <v>3.4106051316484809E-13</v>
      </c>
      <c r="H1324" s="293">
        <f t="shared" si="40"/>
        <v>0</v>
      </c>
      <c r="I1324" s="343"/>
      <c r="J1324" s="200"/>
      <c r="K1324" s="9"/>
      <c r="L1324" s="9"/>
      <c r="M1324" s="9"/>
      <c r="N1324" s="14"/>
      <c r="O1324" s="14"/>
      <c r="Q1324" s="260"/>
    </row>
    <row r="1325" spans="1:17" x14ac:dyDescent="0.2">
      <c r="A1325" s="9"/>
      <c r="B1325" s="152"/>
      <c r="C1325" s="292"/>
      <c r="D1325" s="293"/>
      <c r="E1325" s="305"/>
      <c r="F1325" s="291"/>
      <c r="G1325" s="292">
        <f t="shared" si="41"/>
        <v>3.4106051316484809E-13</v>
      </c>
      <c r="H1325" s="293">
        <f t="shared" si="40"/>
        <v>0</v>
      </c>
      <c r="I1325" s="343"/>
      <c r="J1325" s="200"/>
      <c r="K1325" s="9"/>
      <c r="L1325" s="9"/>
      <c r="M1325" s="9"/>
      <c r="N1325" s="14"/>
      <c r="O1325" s="14"/>
      <c r="Q1325" s="260"/>
    </row>
    <row r="1326" spans="1:17" x14ac:dyDescent="0.2">
      <c r="A1326" s="9"/>
      <c r="B1326" s="152"/>
      <c r="C1326" s="292"/>
      <c r="D1326" s="293"/>
      <c r="E1326" s="305"/>
      <c r="F1326" s="291"/>
      <c r="G1326" s="292">
        <f t="shared" si="41"/>
        <v>3.4106051316484809E-13</v>
      </c>
      <c r="H1326" s="293">
        <f t="shared" si="40"/>
        <v>0</v>
      </c>
      <c r="I1326" s="343"/>
      <c r="J1326" s="200"/>
      <c r="K1326" s="9"/>
      <c r="L1326" s="9"/>
      <c r="M1326" s="9"/>
      <c r="N1326" s="14"/>
      <c r="O1326" s="14"/>
      <c r="Q1326" s="260"/>
    </row>
    <row r="1327" spans="1:17" x14ac:dyDescent="0.2">
      <c r="A1327" s="9"/>
      <c r="B1327" s="152"/>
      <c r="C1327" s="292"/>
      <c r="D1327" s="293"/>
      <c r="E1327" s="305"/>
      <c r="F1327" s="291"/>
      <c r="G1327" s="292">
        <f t="shared" si="41"/>
        <v>3.4106051316484809E-13</v>
      </c>
      <c r="H1327" s="293">
        <f t="shared" si="40"/>
        <v>0</v>
      </c>
      <c r="I1327" s="343"/>
      <c r="J1327" s="200"/>
      <c r="K1327" s="9"/>
      <c r="L1327" s="9"/>
      <c r="M1327" s="9"/>
      <c r="N1327" s="14"/>
      <c r="O1327" s="14"/>
      <c r="Q1327" s="260"/>
    </row>
    <row r="1328" spans="1:17" x14ac:dyDescent="0.2">
      <c r="A1328" s="9"/>
      <c r="B1328" s="152"/>
      <c r="C1328" s="292"/>
      <c r="D1328" s="293"/>
      <c r="E1328" s="305"/>
      <c r="F1328" s="291"/>
      <c r="G1328" s="292">
        <f t="shared" si="41"/>
        <v>3.4106051316484809E-13</v>
      </c>
      <c r="H1328" s="293">
        <f t="shared" si="40"/>
        <v>0</v>
      </c>
      <c r="I1328" s="343"/>
      <c r="J1328" s="200"/>
      <c r="K1328" s="9"/>
      <c r="L1328" s="9"/>
      <c r="M1328" s="9"/>
      <c r="N1328" s="14"/>
      <c r="O1328" s="14"/>
      <c r="Q1328" s="260"/>
    </row>
    <row r="1329" spans="1:17" x14ac:dyDescent="0.2">
      <c r="A1329" s="9"/>
      <c r="B1329" s="152"/>
      <c r="C1329" s="292"/>
      <c r="D1329" s="293"/>
      <c r="E1329" s="305"/>
      <c r="F1329" s="291"/>
      <c r="G1329" s="292">
        <f t="shared" si="41"/>
        <v>3.4106051316484809E-13</v>
      </c>
      <c r="H1329" s="293">
        <f t="shared" si="40"/>
        <v>0</v>
      </c>
      <c r="I1329" s="343"/>
      <c r="J1329" s="200"/>
      <c r="K1329" s="9"/>
      <c r="L1329" s="9"/>
      <c r="M1329" s="9"/>
      <c r="N1329" s="14"/>
      <c r="O1329" s="14"/>
      <c r="Q1329" s="260"/>
    </row>
    <row r="1330" spans="1:17" x14ac:dyDescent="0.2">
      <c r="A1330" s="9"/>
      <c r="B1330" s="152"/>
      <c r="C1330" s="292"/>
      <c r="D1330" s="293"/>
      <c r="E1330" s="305"/>
      <c r="F1330" s="291"/>
      <c r="G1330" s="292">
        <f t="shared" si="41"/>
        <v>3.4106051316484809E-13</v>
      </c>
      <c r="H1330" s="293">
        <f t="shared" si="40"/>
        <v>0</v>
      </c>
      <c r="I1330" s="343"/>
      <c r="J1330" s="200"/>
      <c r="K1330" s="9"/>
      <c r="L1330" s="9"/>
      <c r="M1330" s="9"/>
      <c r="N1330" s="14"/>
      <c r="O1330" s="14"/>
      <c r="Q1330" s="260"/>
    </row>
    <row r="1331" spans="1:17" x14ac:dyDescent="0.2">
      <c r="A1331" s="9"/>
      <c r="B1331" s="152"/>
      <c r="C1331" s="292"/>
      <c r="D1331" s="293"/>
      <c r="E1331" s="305"/>
      <c r="F1331" s="291"/>
      <c r="G1331" s="292">
        <f t="shared" si="41"/>
        <v>3.4106051316484809E-13</v>
      </c>
      <c r="H1331" s="293">
        <f t="shared" si="40"/>
        <v>0</v>
      </c>
      <c r="I1331" s="343"/>
      <c r="J1331" s="200"/>
      <c r="K1331" s="9"/>
      <c r="L1331" s="9"/>
      <c r="M1331" s="9"/>
      <c r="N1331" s="14"/>
      <c r="O1331" s="14"/>
      <c r="Q1331" s="260"/>
    </row>
    <row r="1332" spans="1:17" x14ac:dyDescent="0.2">
      <c r="A1332" s="9"/>
      <c r="B1332" s="152"/>
      <c r="C1332" s="292"/>
      <c r="D1332" s="293"/>
      <c r="E1332" s="305"/>
      <c r="F1332" s="291"/>
      <c r="G1332" s="292">
        <f t="shared" si="41"/>
        <v>3.4106051316484809E-13</v>
      </c>
      <c r="H1332" s="293">
        <f t="shared" si="40"/>
        <v>0</v>
      </c>
      <c r="I1332" s="343"/>
      <c r="J1332" s="200"/>
      <c r="K1332" s="9"/>
      <c r="L1332" s="9"/>
      <c r="M1332" s="9"/>
      <c r="N1332" s="14"/>
      <c r="O1332" s="14"/>
      <c r="Q1332" s="260"/>
    </row>
    <row r="1333" spans="1:17" x14ac:dyDescent="0.2">
      <c r="A1333" s="9"/>
      <c r="B1333" s="152"/>
      <c r="C1333" s="292"/>
      <c r="D1333" s="293"/>
      <c r="E1333" s="305"/>
      <c r="F1333" s="291"/>
      <c r="G1333" s="292">
        <f t="shared" si="41"/>
        <v>3.4106051316484809E-13</v>
      </c>
      <c r="H1333" s="293">
        <f t="shared" si="40"/>
        <v>0</v>
      </c>
      <c r="I1333" s="343"/>
      <c r="J1333" s="200"/>
      <c r="K1333" s="9"/>
      <c r="L1333" s="9"/>
      <c r="M1333" s="9"/>
      <c r="N1333" s="14"/>
      <c r="O1333" s="14"/>
      <c r="Q1333" s="260"/>
    </row>
    <row r="1334" spans="1:17" x14ac:dyDescent="0.2">
      <c r="A1334" s="9"/>
      <c r="B1334" s="152"/>
      <c r="C1334" s="292"/>
      <c r="D1334" s="293"/>
      <c r="E1334" s="305"/>
      <c r="F1334" s="291"/>
      <c r="G1334" s="292">
        <f t="shared" si="41"/>
        <v>3.4106051316484809E-13</v>
      </c>
      <c r="H1334" s="293">
        <f t="shared" si="40"/>
        <v>0</v>
      </c>
      <c r="I1334" s="343"/>
      <c r="J1334" s="200"/>
      <c r="K1334" s="9"/>
      <c r="L1334" s="9"/>
      <c r="M1334" s="9"/>
      <c r="N1334" s="14"/>
      <c r="O1334" s="14"/>
      <c r="Q1334" s="260"/>
    </row>
    <row r="1335" spans="1:17" x14ac:dyDescent="0.2">
      <c r="A1335" s="9"/>
      <c r="B1335" s="152"/>
      <c r="C1335" s="292"/>
      <c r="D1335" s="293"/>
      <c r="E1335" s="305"/>
      <c r="F1335" s="291"/>
      <c r="G1335" s="292">
        <f t="shared" si="41"/>
        <v>3.4106051316484809E-13</v>
      </c>
      <c r="H1335" s="293">
        <f t="shared" si="40"/>
        <v>0</v>
      </c>
      <c r="I1335" s="343"/>
      <c r="J1335" s="200"/>
      <c r="K1335" s="9"/>
      <c r="L1335" s="9"/>
      <c r="M1335" s="9"/>
      <c r="N1335" s="14"/>
      <c r="O1335" s="14"/>
      <c r="Q1335" s="260"/>
    </row>
    <row r="1336" spans="1:17" x14ac:dyDescent="0.2">
      <c r="A1336" s="9"/>
      <c r="B1336" s="152"/>
      <c r="C1336" s="292"/>
      <c r="D1336" s="293"/>
      <c r="E1336" s="305"/>
      <c r="F1336" s="291"/>
      <c r="G1336" s="292">
        <f t="shared" si="41"/>
        <v>3.4106051316484809E-13</v>
      </c>
      <c r="H1336" s="293">
        <f t="shared" ref="H1336:H1399" si="42">H1335-F1367+D1367</f>
        <v>0</v>
      </c>
      <c r="I1336" s="343"/>
      <c r="J1336" s="200"/>
      <c r="K1336" s="9"/>
      <c r="L1336" s="9"/>
      <c r="M1336" s="9"/>
      <c r="N1336" s="14"/>
      <c r="O1336" s="14"/>
      <c r="Q1336" s="260"/>
    </row>
    <row r="1337" spans="1:17" x14ac:dyDescent="0.2">
      <c r="A1337" s="9"/>
      <c r="B1337" s="152"/>
      <c r="C1337" s="292"/>
      <c r="D1337" s="293"/>
      <c r="E1337" s="305"/>
      <c r="F1337" s="291"/>
      <c r="G1337" s="292">
        <f t="shared" si="41"/>
        <v>3.4106051316484809E-13</v>
      </c>
      <c r="H1337" s="293">
        <f t="shared" si="42"/>
        <v>0</v>
      </c>
      <c r="I1337" s="343"/>
      <c r="J1337" s="200"/>
      <c r="K1337" s="9"/>
      <c r="L1337" s="9"/>
      <c r="M1337" s="9"/>
      <c r="N1337" s="14"/>
      <c r="O1337" s="14"/>
      <c r="Q1337" s="260"/>
    </row>
    <row r="1338" spans="1:17" x14ac:dyDescent="0.2">
      <c r="A1338" s="9"/>
      <c r="B1338" s="152"/>
      <c r="C1338" s="292"/>
      <c r="D1338" s="293"/>
      <c r="E1338" s="305"/>
      <c r="F1338" s="291"/>
      <c r="G1338" s="292">
        <f t="shared" si="41"/>
        <v>3.4106051316484809E-13</v>
      </c>
      <c r="H1338" s="293">
        <f t="shared" si="42"/>
        <v>0</v>
      </c>
      <c r="I1338" s="343"/>
      <c r="J1338" s="200"/>
      <c r="K1338" s="9"/>
      <c r="L1338" s="9"/>
      <c r="M1338" s="9"/>
      <c r="N1338" s="14"/>
      <c r="O1338" s="14"/>
      <c r="Q1338" s="260"/>
    </row>
    <row r="1339" spans="1:17" x14ac:dyDescent="0.2">
      <c r="A1339" s="9"/>
      <c r="B1339" s="152"/>
      <c r="C1339" s="292"/>
      <c r="D1339" s="293"/>
      <c r="E1339" s="305"/>
      <c r="F1339" s="291"/>
      <c r="G1339" s="292">
        <f t="shared" si="41"/>
        <v>3.4106051316484809E-13</v>
      </c>
      <c r="H1339" s="293">
        <f t="shared" si="42"/>
        <v>0</v>
      </c>
      <c r="I1339" s="343"/>
      <c r="J1339" s="200"/>
      <c r="K1339" s="9"/>
      <c r="L1339" s="9"/>
      <c r="M1339" s="9"/>
      <c r="N1339" s="14"/>
      <c r="O1339" s="14"/>
      <c r="Q1339" s="260"/>
    </row>
    <row r="1340" spans="1:17" x14ac:dyDescent="0.2">
      <c r="A1340" s="9"/>
      <c r="B1340" s="152"/>
      <c r="C1340" s="292"/>
      <c r="D1340" s="293"/>
      <c r="E1340" s="305"/>
      <c r="F1340" s="291"/>
      <c r="G1340" s="292">
        <f t="shared" si="41"/>
        <v>3.4106051316484809E-13</v>
      </c>
      <c r="H1340" s="293">
        <f t="shared" si="42"/>
        <v>0</v>
      </c>
      <c r="I1340" s="343"/>
      <c r="J1340" s="200"/>
      <c r="K1340" s="9"/>
      <c r="L1340" s="9"/>
      <c r="M1340" s="9"/>
      <c r="N1340" s="14"/>
      <c r="O1340" s="14"/>
      <c r="Q1340" s="260"/>
    </row>
    <row r="1341" spans="1:17" x14ac:dyDescent="0.2">
      <c r="A1341" s="9"/>
      <c r="B1341" s="152"/>
      <c r="C1341" s="292"/>
      <c r="D1341" s="293"/>
      <c r="E1341" s="305"/>
      <c r="F1341" s="291"/>
      <c r="G1341" s="292">
        <f t="shared" si="41"/>
        <v>3.4106051316484809E-13</v>
      </c>
      <c r="H1341" s="293">
        <f t="shared" si="42"/>
        <v>0</v>
      </c>
      <c r="I1341" s="343"/>
      <c r="J1341" s="200"/>
      <c r="K1341" s="9"/>
      <c r="L1341" s="9"/>
      <c r="M1341" s="9"/>
      <c r="N1341" s="14"/>
      <c r="O1341" s="14"/>
      <c r="Q1341" s="260"/>
    </row>
    <row r="1342" spans="1:17" x14ac:dyDescent="0.2">
      <c r="A1342" s="9"/>
      <c r="B1342" s="152"/>
      <c r="C1342" s="292"/>
      <c r="D1342" s="293"/>
      <c r="E1342" s="305"/>
      <c r="F1342" s="291"/>
      <c r="G1342" s="292">
        <f t="shared" si="41"/>
        <v>3.4106051316484809E-13</v>
      </c>
      <c r="H1342" s="293">
        <f t="shared" si="42"/>
        <v>0</v>
      </c>
      <c r="I1342" s="343"/>
      <c r="J1342" s="200"/>
      <c r="K1342" s="9"/>
      <c r="L1342" s="9"/>
      <c r="M1342" s="9"/>
      <c r="N1342" s="14"/>
      <c r="O1342" s="14"/>
      <c r="Q1342" s="260"/>
    </row>
    <row r="1343" spans="1:17" x14ac:dyDescent="0.2">
      <c r="A1343" s="9"/>
      <c r="B1343" s="152"/>
      <c r="C1343" s="292"/>
      <c r="D1343" s="293"/>
      <c r="E1343" s="305"/>
      <c r="F1343" s="291"/>
      <c r="G1343" s="292">
        <f t="shared" si="41"/>
        <v>3.4106051316484809E-13</v>
      </c>
      <c r="H1343" s="293">
        <f t="shared" si="42"/>
        <v>0</v>
      </c>
      <c r="I1343" s="343"/>
      <c r="J1343" s="200"/>
      <c r="K1343" s="9"/>
      <c r="L1343" s="9"/>
      <c r="M1343" s="9"/>
      <c r="N1343" s="14"/>
      <c r="O1343" s="14"/>
      <c r="Q1343" s="260"/>
    </row>
    <row r="1344" spans="1:17" x14ac:dyDescent="0.2">
      <c r="A1344" s="9"/>
      <c r="B1344" s="152"/>
      <c r="C1344" s="292"/>
      <c r="D1344" s="293"/>
      <c r="E1344" s="305"/>
      <c r="F1344" s="291"/>
      <c r="G1344" s="292">
        <f t="shared" si="41"/>
        <v>3.4106051316484809E-13</v>
      </c>
      <c r="H1344" s="293">
        <f t="shared" si="42"/>
        <v>0</v>
      </c>
      <c r="I1344" s="343"/>
      <c r="J1344" s="200"/>
      <c r="K1344" s="9"/>
      <c r="L1344" s="9"/>
      <c r="M1344" s="9"/>
      <c r="N1344" s="14"/>
      <c r="O1344" s="14"/>
      <c r="Q1344" s="260"/>
    </row>
    <row r="1345" spans="1:17" x14ac:dyDescent="0.2">
      <c r="A1345" s="9"/>
      <c r="B1345" s="152"/>
      <c r="C1345" s="292"/>
      <c r="D1345" s="293"/>
      <c r="E1345" s="305"/>
      <c r="F1345" s="291"/>
      <c r="G1345" s="292">
        <f t="shared" si="41"/>
        <v>3.4106051316484809E-13</v>
      </c>
      <c r="H1345" s="293">
        <f t="shared" si="42"/>
        <v>0</v>
      </c>
      <c r="I1345" s="343"/>
      <c r="J1345" s="200"/>
      <c r="K1345" s="9"/>
      <c r="L1345" s="9"/>
      <c r="M1345" s="9"/>
      <c r="N1345" s="14"/>
      <c r="O1345" s="14"/>
      <c r="Q1345" s="260"/>
    </row>
    <row r="1346" spans="1:17" x14ac:dyDescent="0.2">
      <c r="A1346" s="9"/>
      <c r="B1346" s="152"/>
      <c r="C1346" s="292"/>
      <c r="D1346" s="293"/>
      <c r="E1346" s="305"/>
      <c r="F1346" s="291"/>
      <c r="G1346" s="292">
        <f t="shared" si="41"/>
        <v>3.4106051316484809E-13</v>
      </c>
      <c r="H1346" s="293">
        <f t="shared" si="42"/>
        <v>0</v>
      </c>
      <c r="I1346" s="343"/>
      <c r="J1346" s="200"/>
      <c r="K1346" s="9"/>
      <c r="L1346" s="9"/>
      <c r="M1346" s="9"/>
      <c r="N1346" s="14"/>
      <c r="O1346" s="14"/>
      <c r="Q1346" s="260"/>
    </row>
    <row r="1347" spans="1:17" x14ac:dyDescent="0.2">
      <c r="A1347" s="9"/>
      <c r="B1347" s="152"/>
      <c r="C1347" s="292"/>
      <c r="D1347" s="293"/>
      <c r="E1347" s="305"/>
      <c r="F1347" s="291"/>
      <c r="G1347" s="292">
        <f t="shared" si="41"/>
        <v>3.4106051316484809E-13</v>
      </c>
      <c r="H1347" s="293">
        <f t="shared" si="42"/>
        <v>0</v>
      </c>
      <c r="I1347" s="343"/>
      <c r="J1347" s="200"/>
      <c r="K1347" s="9"/>
      <c r="L1347" s="9"/>
      <c r="M1347" s="9"/>
      <c r="N1347" s="14"/>
      <c r="O1347" s="14"/>
      <c r="Q1347" s="260"/>
    </row>
    <row r="1348" spans="1:17" x14ac:dyDescent="0.2">
      <c r="A1348" s="9"/>
      <c r="B1348" s="152"/>
      <c r="C1348" s="292"/>
      <c r="D1348" s="293"/>
      <c r="E1348" s="305"/>
      <c r="F1348" s="291"/>
      <c r="G1348" s="292">
        <f t="shared" si="41"/>
        <v>3.4106051316484809E-13</v>
      </c>
      <c r="H1348" s="293">
        <f t="shared" si="42"/>
        <v>0</v>
      </c>
      <c r="I1348" s="343"/>
      <c r="J1348" s="200"/>
      <c r="K1348" s="9"/>
      <c r="L1348" s="9"/>
      <c r="M1348" s="9"/>
      <c r="N1348" s="14"/>
      <c r="O1348" s="14"/>
      <c r="Q1348" s="260"/>
    </row>
    <row r="1349" spans="1:17" x14ac:dyDescent="0.2">
      <c r="A1349" s="9"/>
      <c r="B1349" s="152"/>
      <c r="C1349" s="292"/>
      <c r="D1349" s="293"/>
      <c r="E1349" s="305"/>
      <c r="F1349" s="291"/>
      <c r="G1349" s="292">
        <f t="shared" si="41"/>
        <v>3.4106051316484809E-13</v>
      </c>
      <c r="H1349" s="293">
        <f t="shared" si="42"/>
        <v>0</v>
      </c>
      <c r="I1349" s="343"/>
      <c r="J1349" s="200"/>
      <c r="K1349" s="9"/>
      <c r="L1349" s="9"/>
      <c r="M1349" s="9"/>
      <c r="N1349" s="14"/>
      <c r="O1349" s="14"/>
      <c r="Q1349" s="260"/>
    </row>
    <row r="1350" spans="1:17" x14ac:dyDescent="0.2">
      <c r="A1350" s="9"/>
      <c r="B1350" s="152"/>
      <c r="C1350" s="292"/>
      <c r="D1350" s="293"/>
      <c r="E1350" s="305"/>
      <c r="F1350" s="291"/>
      <c r="G1350" s="292">
        <f t="shared" si="41"/>
        <v>3.4106051316484809E-13</v>
      </c>
      <c r="H1350" s="293">
        <f t="shared" si="42"/>
        <v>0</v>
      </c>
      <c r="I1350" s="343"/>
      <c r="J1350" s="200"/>
      <c r="K1350" s="9"/>
      <c r="L1350" s="9"/>
      <c r="M1350" s="9"/>
      <c r="N1350" s="14"/>
      <c r="O1350" s="14"/>
      <c r="Q1350" s="260"/>
    </row>
    <row r="1351" spans="1:17" x14ac:dyDescent="0.2">
      <c r="A1351" s="9"/>
      <c r="B1351" s="152"/>
      <c r="C1351" s="292"/>
      <c r="D1351" s="293"/>
      <c r="E1351" s="305"/>
      <c r="F1351" s="291"/>
      <c r="G1351" s="292">
        <f t="shared" si="41"/>
        <v>3.4106051316484809E-13</v>
      </c>
      <c r="H1351" s="293">
        <f t="shared" si="42"/>
        <v>0</v>
      </c>
      <c r="I1351" s="343"/>
      <c r="J1351" s="200"/>
      <c r="K1351" s="9"/>
      <c r="L1351" s="9"/>
      <c r="M1351" s="9"/>
      <c r="N1351" s="14"/>
      <c r="O1351" s="14"/>
      <c r="Q1351" s="260"/>
    </row>
    <row r="1352" spans="1:17" x14ac:dyDescent="0.2">
      <c r="A1352" s="9"/>
      <c r="B1352" s="152"/>
      <c r="C1352" s="292"/>
      <c r="D1352" s="293"/>
      <c r="E1352" s="305"/>
      <c r="F1352" s="291"/>
      <c r="G1352" s="292">
        <f t="shared" si="41"/>
        <v>3.4106051316484809E-13</v>
      </c>
      <c r="H1352" s="293">
        <f t="shared" si="42"/>
        <v>0</v>
      </c>
      <c r="I1352" s="343"/>
      <c r="J1352" s="200"/>
      <c r="K1352" s="9"/>
      <c r="L1352" s="9"/>
      <c r="M1352" s="9"/>
      <c r="N1352" s="14"/>
      <c r="O1352" s="14"/>
      <c r="Q1352" s="260"/>
    </row>
    <row r="1353" spans="1:17" x14ac:dyDescent="0.2">
      <c r="A1353" s="9"/>
      <c r="B1353" s="152"/>
      <c r="C1353" s="292"/>
      <c r="D1353" s="293"/>
      <c r="E1353" s="305"/>
      <c r="F1353" s="291"/>
      <c r="G1353" s="292">
        <f t="shared" si="41"/>
        <v>3.4106051316484809E-13</v>
      </c>
      <c r="H1353" s="293">
        <f t="shared" si="42"/>
        <v>0</v>
      </c>
      <c r="I1353" s="343"/>
      <c r="J1353" s="200"/>
      <c r="K1353" s="9"/>
      <c r="L1353" s="9"/>
      <c r="M1353" s="9"/>
      <c r="N1353" s="14"/>
      <c r="O1353" s="14"/>
      <c r="Q1353" s="260"/>
    </row>
    <row r="1354" spans="1:17" x14ac:dyDescent="0.2">
      <c r="A1354" s="9"/>
      <c r="B1354" s="152"/>
      <c r="C1354" s="292"/>
      <c r="D1354" s="293"/>
      <c r="E1354" s="305"/>
      <c r="F1354" s="291"/>
      <c r="G1354" s="292">
        <f t="shared" si="41"/>
        <v>3.4106051316484809E-13</v>
      </c>
      <c r="H1354" s="293">
        <f t="shared" si="42"/>
        <v>0</v>
      </c>
      <c r="I1354" s="343"/>
      <c r="J1354" s="200"/>
      <c r="K1354" s="9"/>
      <c r="L1354" s="9"/>
      <c r="M1354" s="9"/>
      <c r="N1354" s="14"/>
      <c r="O1354" s="14"/>
      <c r="Q1354" s="260"/>
    </row>
    <row r="1355" spans="1:17" x14ac:dyDescent="0.2">
      <c r="A1355" s="9"/>
      <c r="B1355" s="152"/>
      <c r="C1355" s="292"/>
      <c r="D1355" s="293"/>
      <c r="E1355" s="305"/>
      <c r="F1355" s="291"/>
      <c r="G1355" s="292">
        <f t="shared" ref="G1355:G1418" si="43">G1354-E1355+C1355</f>
        <v>3.4106051316484809E-13</v>
      </c>
      <c r="H1355" s="293">
        <f t="shared" si="42"/>
        <v>0</v>
      </c>
      <c r="I1355" s="343"/>
      <c r="J1355" s="200"/>
      <c r="K1355" s="9"/>
      <c r="L1355" s="9"/>
      <c r="M1355" s="9"/>
      <c r="N1355" s="14"/>
      <c r="O1355" s="14"/>
      <c r="Q1355" s="260"/>
    </row>
    <row r="1356" spans="1:17" x14ac:dyDescent="0.2">
      <c r="A1356" s="9"/>
      <c r="B1356" s="152"/>
      <c r="C1356" s="292"/>
      <c r="D1356" s="293"/>
      <c r="E1356" s="305"/>
      <c r="F1356" s="291"/>
      <c r="G1356" s="292">
        <f t="shared" si="43"/>
        <v>3.4106051316484809E-13</v>
      </c>
      <c r="H1356" s="293">
        <f t="shared" si="42"/>
        <v>0</v>
      </c>
      <c r="I1356" s="343"/>
      <c r="J1356" s="200"/>
      <c r="K1356" s="9"/>
      <c r="L1356" s="9"/>
      <c r="M1356" s="9"/>
      <c r="N1356" s="14"/>
      <c r="O1356" s="14"/>
      <c r="Q1356" s="260"/>
    </row>
    <row r="1357" spans="1:17" x14ac:dyDescent="0.2">
      <c r="A1357" s="9"/>
      <c r="B1357" s="152"/>
      <c r="C1357" s="292"/>
      <c r="D1357" s="293"/>
      <c r="E1357" s="305"/>
      <c r="F1357" s="291"/>
      <c r="G1357" s="292">
        <f t="shared" si="43"/>
        <v>3.4106051316484809E-13</v>
      </c>
      <c r="H1357" s="293">
        <f t="shared" si="42"/>
        <v>0</v>
      </c>
      <c r="I1357" s="343"/>
      <c r="J1357" s="200"/>
      <c r="K1357" s="9"/>
      <c r="L1357" s="9"/>
      <c r="M1357" s="9"/>
      <c r="N1357" s="14"/>
      <c r="O1357" s="14"/>
      <c r="Q1357" s="260"/>
    </row>
    <row r="1358" spans="1:17" x14ac:dyDescent="0.2">
      <c r="A1358" s="9"/>
      <c r="B1358" s="152"/>
      <c r="C1358" s="292"/>
      <c r="D1358" s="293"/>
      <c r="E1358" s="305"/>
      <c r="F1358" s="291"/>
      <c r="G1358" s="292">
        <f t="shared" si="43"/>
        <v>3.4106051316484809E-13</v>
      </c>
      <c r="H1358" s="293">
        <f t="shared" si="42"/>
        <v>0</v>
      </c>
      <c r="I1358" s="343"/>
      <c r="J1358" s="200"/>
      <c r="K1358" s="9"/>
      <c r="L1358" s="9"/>
      <c r="M1358" s="9"/>
      <c r="N1358" s="14"/>
      <c r="O1358" s="14"/>
      <c r="Q1358" s="260"/>
    </row>
    <row r="1359" spans="1:17" x14ac:dyDescent="0.2">
      <c r="A1359" s="9"/>
      <c r="B1359" s="152"/>
      <c r="C1359" s="292"/>
      <c r="D1359" s="293"/>
      <c r="E1359" s="305"/>
      <c r="F1359" s="291"/>
      <c r="G1359" s="292">
        <f t="shared" si="43"/>
        <v>3.4106051316484809E-13</v>
      </c>
      <c r="H1359" s="293">
        <f t="shared" si="42"/>
        <v>0</v>
      </c>
      <c r="I1359" s="343"/>
      <c r="J1359" s="200"/>
      <c r="K1359" s="9"/>
      <c r="L1359" s="9"/>
      <c r="M1359" s="9"/>
      <c r="N1359" s="14"/>
      <c r="O1359" s="14"/>
      <c r="Q1359" s="260"/>
    </row>
    <row r="1360" spans="1:17" x14ac:dyDescent="0.2">
      <c r="A1360" s="9"/>
      <c r="B1360" s="152"/>
      <c r="C1360" s="292"/>
      <c r="D1360" s="293"/>
      <c r="E1360" s="305"/>
      <c r="F1360" s="291"/>
      <c r="G1360" s="292">
        <f t="shared" si="43"/>
        <v>3.4106051316484809E-13</v>
      </c>
      <c r="H1360" s="293">
        <f t="shared" si="42"/>
        <v>0</v>
      </c>
      <c r="I1360" s="343"/>
      <c r="J1360" s="200"/>
      <c r="K1360" s="9"/>
      <c r="L1360" s="9"/>
      <c r="M1360" s="9"/>
      <c r="N1360" s="14"/>
      <c r="O1360" s="14"/>
      <c r="Q1360" s="260"/>
    </row>
    <row r="1361" spans="1:17" x14ac:dyDescent="0.2">
      <c r="A1361" s="9"/>
      <c r="B1361" s="152"/>
      <c r="C1361" s="292"/>
      <c r="D1361" s="293"/>
      <c r="E1361" s="305"/>
      <c r="F1361" s="291"/>
      <c r="G1361" s="292">
        <f t="shared" si="43"/>
        <v>3.4106051316484809E-13</v>
      </c>
      <c r="H1361" s="293">
        <f t="shared" si="42"/>
        <v>0</v>
      </c>
      <c r="I1361" s="343"/>
      <c r="J1361" s="200"/>
      <c r="K1361" s="9"/>
      <c r="L1361" s="9"/>
      <c r="M1361" s="9"/>
      <c r="N1361" s="14"/>
      <c r="O1361" s="14"/>
      <c r="Q1361" s="260"/>
    </row>
    <row r="1362" spans="1:17" x14ac:dyDescent="0.2">
      <c r="A1362" s="9"/>
      <c r="B1362" s="152"/>
      <c r="C1362" s="292"/>
      <c r="D1362" s="293"/>
      <c r="E1362" s="305"/>
      <c r="F1362" s="291"/>
      <c r="G1362" s="292">
        <f t="shared" si="43"/>
        <v>3.4106051316484809E-13</v>
      </c>
      <c r="H1362" s="293">
        <f t="shared" si="42"/>
        <v>0</v>
      </c>
      <c r="I1362" s="343"/>
      <c r="J1362" s="200"/>
      <c r="K1362" s="9"/>
      <c r="L1362" s="9"/>
      <c r="M1362" s="9"/>
      <c r="N1362" s="14"/>
      <c r="O1362" s="14"/>
      <c r="Q1362" s="260"/>
    </row>
    <row r="1363" spans="1:17" x14ac:dyDescent="0.2">
      <c r="A1363" s="9"/>
      <c r="B1363" s="152"/>
      <c r="C1363" s="292"/>
      <c r="D1363" s="293"/>
      <c r="E1363" s="305"/>
      <c r="F1363" s="291"/>
      <c r="G1363" s="292">
        <f t="shared" si="43"/>
        <v>3.4106051316484809E-13</v>
      </c>
      <c r="H1363" s="293">
        <f t="shared" si="42"/>
        <v>0</v>
      </c>
      <c r="I1363" s="343"/>
      <c r="J1363" s="200"/>
      <c r="K1363" s="9"/>
      <c r="L1363" s="9"/>
      <c r="M1363" s="9"/>
      <c r="N1363" s="14"/>
      <c r="O1363" s="14"/>
      <c r="Q1363" s="260"/>
    </row>
    <row r="1364" spans="1:17" x14ac:dyDescent="0.2">
      <c r="A1364" s="9"/>
      <c r="B1364" s="152"/>
      <c r="C1364" s="292"/>
      <c r="D1364" s="293"/>
      <c r="E1364" s="305"/>
      <c r="F1364" s="291"/>
      <c r="G1364" s="292">
        <f t="shared" si="43"/>
        <v>3.4106051316484809E-13</v>
      </c>
      <c r="H1364" s="293">
        <f t="shared" si="42"/>
        <v>0</v>
      </c>
      <c r="I1364" s="343"/>
      <c r="J1364" s="200"/>
      <c r="K1364" s="9"/>
      <c r="L1364" s="9"/>
      <c r="M1364" s="9"/>
      <c r="N1364" s="14"/>
      <c r="O1364" s="14"/>
      <c r="Q1364" s="260"/>
    </row>
    <row r="1365" spans="1:17" x14ac:dyDescent="0.2">
      <c r="A1365" s="9"/>
      <c r="B1365" s="152"/>
      <c r="C1365" s="292"/>
      <c r="D1365" s="293"/>
      <c r="E1365" s="305"/>
      <c r="F1365" s="291"/>
      <c r="G1365" s="292">
        <f t="shared" si="43"/>
        <v>3.4106051316484809E-13</v>
      </c>
      <c r="H1365" s="293">
        <f t="shared" si="42"/>
        <v>0</v>
      </c>
      <c r="I1365" s="343"/>
      <c r="J1365" s="200"/>
      <c r="K1365" s="9"/>
      <c r="L1365" s="9"/>
      <c r="M1365" s="9"/>
      <c r="N1365" s="14"/>
      <c r="O1365" s="14"/>
      <c r="Q1365" s="260"/>
    </row>
    <row r="1366" spans="1:17" x14ac:dyDescent="0.2">
      <c r="A1366" s="9"/>
      <c r="B1366" s="152"/>
      <c r="C1366" s="292"/>
      <c r="D1366" s="293"/>
      <c r="E1366" s="305"/>
      <c r="F1366" s="291"/>
      <c r="G1366" s="292">
        <f t="shared" si="43"/>
        <v>3.4106051316484809E-13</v>
      </c>
      <c r="H1366" s="293">
        <f t="shared" si="42"/>
        <v>0</v>
      </c>
      <c r="I1366" s="343"/>
      <c r="J1366" s="200"/>
      <c r="K1366" s="9"/>
      <c r="L1366" s="9"/>
      <c r="M1366" s="9"/>
      <c r="N1366" s="14"/>
      <c r="O1366" s="14"/>
      <c r="Q1366" s="260"/>
    </row>
    <row r="1367" spans="1:17" x14ac:dyDescent="0.2">
      <c r="A1367" s="9"/>
      <c r="B1367" s="152"/>
      <c r="C1367" s="292"/>
      <c r="D1367" s="293"/>
      <c r="E1367" s="305"/>
      <c r="F1367" s="291"/>
      <c r="G1367" s="292">
        <f t="shared" si="43"/>
        <v>3.4106051316484809E-13</v>
      </c>
      <c r="H1367" s="293">
        <f t="shared" si="42"/>
        <v>0</v>
      </c>
      <c r="I1367" s="343"/>
      <c r="J1367" s="200"/>
      <c r="K1367" s="9"/>
      <c r="L1367" s="9"/>
      <c r="M1367" s="9"/>
      <c r="N1367" s="14"/>
      <c r="O1367" s="14"/>
      <c r="Q1367" s="260"/>
    </row>
    <row r="1368" spans="1:17" x14ac:dyDescent="0.2">
      <c r="A1368" s="9"/>
      <c r="B1368" s="152"/>
      <c r="C1368" s="292"/>
      <c r="D1368" s="293"/>
      <c r="E1368" s="305"/>
      <c r="F1368" s="291"/>
      <c r="G1368" s="292">
        <f t="shared" si="43"/>
        <v>3.4106051316484809E-13</v>
      </c>
      <c r="H1368" s="293">
        <f t="shared" si="42"/>
        <v>0</v>
      </c>
      <c r="I1368" s="343"/>
      <c r="J1368" s="200"/>
      <c r="K1368" s="9"/>
      <c r="L1368" s="9"/>
      <c r="M1368" s="9"/>
      <c r="N1368" s="14"/>
      <c r="O1368" s="14"/>
      <c r="Q1368" s="260"/>
    </row>
    <row r="1369" spans="1:17" x14ac:dyDescent="0.2">
      <c r="A1369" s="9"/>
      <c r="B1369" s="152"/>
      <c r="C1369" s="292"/>
      <c r="D1369" s="293"/>
      <c r="E1369" s="305"/>
      <c r="F1369" s="291"/>
      <c r="G1369" s="292">
        <f t="shared" si="43"/>
        <v>3.4106051316484809E-13</v>
      </c>
      <c r="H1369" s="293">
        <f t="shared" si="42"/>
        <v>0</v>
      </c>
      <c r="I1369" s="343"/>
      <c r="J1369" s="200"/>
      <c r="K1369" s="9"/>
      <c r="L1369" s="9"/>
      <c r="M1369" s="9"/>
      <c r="N1369" s="14"/>
      <c r="O1369" s="14"/>
      <c r="Q1369" s="260"/>
    </row>
    <row r="1370" spans="1:17" x14ac:dyDescent="0.2">
      <c r="A1370" s="9"/>
      <c r="B1370" s="152"/>
      <c r="C1370" s="83"/>
      <c r="D1370" s="60"/>
      <c r="G1370" s="83">
        <f t="shared" si="43"/>
        <v>3.4106051316484809E-13</v>
      </c>
      <c r="H1370" s="60">
        <f t="shared" si="42"/>
        <v>0</v>
      </c>
      <c r="I1370" s="224"/>
      <c r="J1370" s="200"/>
      <c r="K1370" s="9"/>
      <c r="L1370" s="9"/>
      <c r="M1370" s="9"/>
      <c r="N1370" s="14"/>
      <c r="O1370" s="14"/>
      <c r="Q1370" s="260"/>
    </row>
    <row r="1371" spans="1:17" x14ac:dyDescent="0.2">
      <c r="A1371" s="9"/>
      <c r="B1371" s="152"/>
      <c r="C1371" s="83"/>
      <c r="D1371" s="60"/>
      <c r="G1371" s="83">
        <f t="shared" si="43"/>
        <v>3.4106051316484809E-13</v>
      </c>
      <c r="H1371" s="60">
        <f t="shared" si="42"/>
        <v>0</v>
      </c>
      <c r="I1371" s="224"/>
      <c r="J1371" s="200"/>
      <c r="K1371" s="9"/>
      <c r="L1371" s="9"/>
      <c r="M1371" s="9"/>
      <c r="N1371" s="14"/>
      <c r="O1371" s="14"/>
      <c r="Q1371" s="260"/>
    </row>
    <row r="1372" spans="1:17" x14ac:dyDescent="0.2">
      <c r="A1372" s="9"/>
      <c r="B1372" s="152"/>
      <c r="C1372" s="83"/>
      <c r="D1372" s="60"/>
      <c r="G1372" s="83">
        <f t="shared" si="43"/>
        <v>3.4106051316484809E-13</v>
      </c>
      <c r="H1372" s="60">
        <f t="shared" si="42"/>
        <v>0</v>
      </c>
      <c r="I1372" s="224"/>
      <c r="J1372" s="200"/>
      <c r="K1372" s="9"/>
      <c r="L1372" s="9"/>
      <c r="M1372" s="9"/>
      <c r="N1372" s="14"/>
      <c r="O1372" s="14"/>
      <c r="Q1372" s="260"/>
    </row>
    <row r="1373" spans="1:17" x14ac:dyDescent="0.2">
      <c r="A1373" s="9"/>
      <c r="B1373" s="152"/>
      <c r="C1373" s="83"/>
      <c r="D1373" s="60"/>
      <c r="G1373" s="83">
        <f t="shared" si="43"/>
        <v>3.4106051316484809E-13</v>
      </c>
      <c r="H1373" s="60">
        <f t="shared" si="42"/>
        <v>0</v>
      </c>
      <c r="I1373" s="224"/>
      <c r="J1373" s="200"/>
      <c r="K1373" s="9"/>
      <c r="L1373" s="9"/>
      <c r="M1373" s="9"/>
      <c r="N1373" s="14"/>
      <c r="O1373" s="14"/>
      <c r="Q1373" s="260"/>
    </row>
    <row r="1374" spans="1:17" x14ac:dyDescent="0.2">
      <c r="A1374" s="9"/>
      <c r="B1374" s="152"/>
      <c r="C1374" s="83"/>
      <c r="D1374" s="60"/>
      <c r="G1374" s="83">
        <f t="shared" si="43"/>
        <v>3.4106051316484809E-13</v>
      </c>
      <c r="H1374" s="60">
        <f t="shared" si="42"/>
        <v>0</v>
      </c>
      <c r="I1374" s="224"/>
      <c r="J1374" s="200"/>
      <c r="K1374" s="9"/>
      <c r="L1374" s="9"/>
      <c r="M1374" s="9"/>
      <c r="N1374" s="14"/>
      <c r="O1374" s="14"/>
      <c r="Q1374" s="260"/>
    </row>
    <row r="1375" spans="1:17" x14ac:dyDescent="0.2">
      <c r="A1375" s="9"/>
      <c r="B1375" s="152"/>
      <c r="C1375" s="83"/>
      <c r="D1375" s="60"/>
      <c r="G1375" s="83">
        <f t="shared" si="43"/>
        <v>3.4106051316484809E-13</v>
      </c>
      <c r="H1375" s="60">
        <f t="shared" si="42"/>
        <v>0</v>
      </c>
      <c r="I1375" s="224"/>
      <c r="J1375" s="200"/>
      <c r="K1375" s="9"/>
      <c r="L1375" s="9"/>
      <c r="M1375" s="9"/>
      <c r="N1375" s="14"/>
      <c r="O1375" s="14"/>
      <c r="Q1375" s="260"/>
    </row>
    <row r="1376" spans="1:17" x14ac:dyDescent="0.2">
      <c r="A1376" s="9"/>
      <c r="B1376" s="152"/>
      <c r="C1376" s="83"/>
      <c r="D1376" s="60"/>
      <c r="G1376" s="83">
        <f t="shared" si="43"/>
        <v>3.4106051316484809E-13</v>
      </c>
      <c r="H1376" s="60">
        <f t="shared" si="42"/>
        <v>0</v>
      </c>
      <c r="I1376" s="224"/>
      <c r="J1376" s="200"/>
      <c r="K1376" s="9"/>
      <c r="L1376" s="9"/>
      <c r="M1376" s="9"/>
      <c r="N1376" s="14"/>
      <c r="O1376" s="14"/>
      <c r="Q1376" s="260"/>
    </row>
    <row r="1377" spans="1:17" x14ac:dyDescent="0.2">
      <c r="A1377" s="9"/>
      <c r="B1377" s="152"/>
      <c r="C1377" s="83"/>
      <c r="D1377" s="60"/>
      <c r="G1377" s="83">
        <f t="shared" si="43"/>
        <v>3.4106051316484809E-13</v>
      </c>
      <c r="H1377" s="60">
        <f t="shared" si="42"/>
        <v>0</v>
      </c>
      <c r="I1377" s="224"/>
      <c r="J1377" s="200"/>
      <c r="K1377" s="9"/>
      <c r="L1377" s="9"/>
      <c r="M1377" s="9"/>
      <c r="N1377" s="14"/>
      <c r="O1377" s="14"/>
      <c r="Q1377" s="260"/>
    </row>
    <row r="1378" spans="1:17" x14ac:dyDescent="0.2">
      <c r="A1378" s="9"/>
      <c r="B1378" s="152"/>
      <c r="C1378" s="83"/>
      <c r="D1378" s="60"/>
      <c r="G1378" s="83">
        <f t="shared" si="43"/>
        <v>3.4106051316484809E-13</v>
      </c>
      <c r="H1378" s="60">
        <f t="shared" si="42"/>
        <v>0</v>
      </c>
      <c r="I1378" s="224"/>
      <c r="J1378" s="200"/>
      <c r="K1378" s="9"/>
      <c r="L1378" s="9"/>
      <c r="M1378" s="9"/>
      <c r="N1378" s="14"/>
      <c r="O1378" s="14"/>
      <c r="Q1378" s="260"/>
    </row>
    <row r="1379" spans="1:17" x14ac:dyDescent="0.2">
      <c r="A1379" s="9"/>
      <c r="B1379" s="152"/>
      <c r="C1379" s="83"/>
      <c r="D1379" s="60"/>
      <c r="G1379" s="83">
        <f t="shared" si="43"/>
        <v>3.4106051316484809E-13</v>
      </c>
      <c r="H1379" s="60">
        <f t="shared" si="42"/>
        <v>0</v>
      </c>
      <c r="I1379" s="224"/>
      <c r="J1379" s="200"/>
      <c r="K1379" s="9"/>
      <c r="L1379" s="9"/>
      <c r="M1379" s="9"/>
      <c r="N1379" s="14"/>
      <c r="O1379" s="14"/>
      <c r="Q1379" s="260"/>
    </row>
    <row r="1380" spans="1:17" x14ac:dyDescent="0.2">
      <c r="A1380" s="9"/>
      <c r="B1380" s="152"/>
      <c r="C1380" s="83"/>
      <c r="D1380" s="60"/>
      <c r="G1380" s="83">
        <f t="shared" si="43"/>
        <v>3.4106051316484809E-13</v>
      </c>
      <c r="H1380" s="60">
        <f t="shared" si="42"/>
        <v>0</v>
      </c>
      <c r="I1380" s="224"/>
      <c r="J1380" s="200"/>
      <c r="K1380" s="9"/>
      <c r="L1380" s="9"/>
      <c r="M1380" s="9"/>
      <c r="N1380" s="14"/>
      <c r="O1380" s="14"/>
      <c r="Q1380" s="260"/>
    </row>
    <row r="1381" spans="1:17" x14ac:dyDescent="0.2">
      <c r="A1381" s="9"/>
      <c r="B1381" s="152"/>
      <c r="C1381" s="83"/>
      <c r="D1381" s="60"/>
      <c r="G1381" s="83">
        <f t="shared" si="43"/>
        <v>3.4106051316484809E-13</v>
      </c>
      <c r="H1381" s="60">
        <f t="shared" si="42"/>
        <v>0</v>
      </c>
      <c r="I1381" s="224"/>
      <c r="J1381" s="200"/>
      <c r="K1381" s="9"/>
      <c r="L1381" s="9"/>
      <c r="M1381" s="9"/>
      <c r="N1381" s="14"/>
      <c r="O1381" s="14"/>
      <c r="Q1381" s="260"/>
    </row>
    <row r="1382" spans="1:17" x14ac:dyDescent="0.2">
      <c r="A1382" s="9"/>
      <c r="B1382" s="152"/>
      <c r="C1382" s="83"/>
      <c r="D1382" s="60"/>
      <c r="G1382" s="83">
        <f t="shared" si="43"/>
        <v>3.4106051316484809E-13</v>
      </c>
      <c r="H1382" s="60">
        <f t="shared" si="42"/>
        <v>0</v>
      </c>
      <c r="I1382" s="224"/>
      <c r="J1382" s="200"/>
      <c r="K1382" s="9"/>
      <c r="L1382" s="9"/>
      <c r="M1382" s="9"/>
      <c r="N1382" s="14"/>
      <c r="O1382" s="14"/>
      <c r="Q1382" s="260"/>
    </row>
    <row r="1383" spans="1:17" x14ac:dyDescent="0.2">
      <c r="A1383" s="9"/>
      <c r="B1383" s="152"/>
      <c r="C1383" s="83"/>
      <c r="D1383" s="60"/>
      <c r="G1383" s="83">
        <f t="shared" si="43"/>
        <v>3.4106051316484809E-13</v>
      </c>
      <c r="H1383" s="60">
        <f t="shared" si="42"/>
        <v>0</v>
      </c>
      <c r="I1383" s="224"/>
      <c r="J1383" s="200"/>
      <c r="K1383" s="9"/>
      <c r="L1383" s="9"/>
      <c r="M1383" s="9"/>
      <c r="N1383" s="14"/>
      <c r="O1383" s="14"/>
      <c r="Q1383" s="260"/>
    </row>
    <row r="1384" spans="1:17" x14ac:dyDescent="0.2">
      <c r="A1384" s="9"/>
      <c r="B1384" s="152"/>
      <c r="C1384" s="83"/>
      <c r="D1384" s="60"/>
      <c r="G1384" s="83">
        <f t="shared" si="43"/>
        <v>3.4106051316484809E-13</v>
      </c>
      <c r="H1384" s="60">
        <f t="shared" si="42"/>
        <v>0</v>
      </c>
      <c r="I1384" s="224"/>
      <c r="J1384" s="200"/>
      <c r="K1384" s="9"/>
      <c r="L1384" s="9"/>
      <c r="M1384" s="9"/>
      <c r="N1384" s="14"/>
      <c r="O1384" s="14"/>
      <c r="Q1384" s="260"/>
    </row>
    <row r="1385" spans="1:17" x14ac:dyDescent="0.2">
      <c r="A1385" s="9"/>
      <c r="B1385" s="152"/>
      <c r="C1385" s="83"/>
      <c r="D1385" s="60"/>
      <c r="G1385" s="83">
        <f t="shared" si="43"/>
        <v>3.4106051316484809E-13</v>
      </c>
      <c r="H1385" s="60">
        <f t="shared" si="42"/>
        <v>0</v>
      </c>
      <c r="I1385" s="224"/>
      <c r="J1385" s="200"/>
      <c r="K1385" s="9"/>
      <c r="L1385" s="9"/>
      <c r="M1385" s="9"/>
      <c r="N1385" s="14"/>
      <c r="O1385" s="14"/>
      <c r="Q1385" s="260"/>
    </row>
    <row r="1386" spans="1:17" x14ac:dyDescent="0.2">
      <c r="A1386" s="9"/>
      <c r="B1386" s="152"/>
      <c r="C1386" s="83"/>
      <c r="D1386" s="60"/>
      <c r="G1386" s="83">
        <f t="shared" si="43"/>
        <v>3.4106051316484809E-13</v>
      </c>
      <c r="H1386" s="60">
        <f t="shared" si="42"/>
        <v>0</v>
      </c>
      <c r="I1386" s="224"/>
      <c r="J1386" s="200"/>
      <c r="K1386" s="9"/>
      <c r="L1386" s="9"/>
      <c r="M1386" s="9"/>
      <c r="N1386" s="14"/>
      <c r="O1386" s="14"/>
      <c r="Q1386" s="260"/>
    </row>
    <row r="1387" spans="1:17" x14ac:dyDescent="0.2">
      <c r="A1387" s="9"/>
      <c r="B1387" s="152"/>
      <c r="C1387" s="83"/>
      <c r="D1387" s="60"/>
      <c r="G1387" s="83">
        <f t="shared" si="43"/>
        <v>3.4106051316484809E-13</v>
      </c>
      <c r="H1387" s="60">
        <f t="shared" si="42"/>
        <v>0</v>
      </c>
      <c r="I1387" s="224"/>
      <c r="J1387" s="200"/>
      <c r="K1387" s="9"/>
      <c r="L1387" s="9"/>
      <c r="M1387" s="9"/>
      <c r="N1387" s="14"/>
      <c r="O1387" s="14"/>
      <c r="Q1387" s="260"/>
    </row>
    <row r="1388" spans="1:17" x14ac:dyDescent="0.2">
      <c r="A1388" s="9"/>
      <c r="B1388" s="152"/>
      <c r="C1388" s="83"/>
      <c r="D1388" s="60"/>
      <c r="G1388" s="83">
        <f t="shared" si="43"/>
        <v>3.4106051316484809E-13</v>
      </c>
      <c r="H1388" s="60">
        <f t="shared" si="42"/>
        <v>0</v>
      </c>
      <c r="I1388" s="224"/>
      <c r="J1388" s="200"/>
      <c r="K1388" s="9"/>
      <c r="L1388" s="9"/>
      <c r="M1388" s="9"/>
      <c r="N1388" s="14"/>
      <c r="O1388" s="14"/>
      <c r="Q1388" s="260"/>
    </row>
    <row r="1389" spans="1:17" x14ac:dyDescent="0.2">
      <c r="A1389" s="9"/>
      <c r="B1389" s="152"/>
      <c r="C1389" s="83"/>
      <c r="D1389" s="60"/>
      <c r="G1389" s="83">
        <f t="shared" si="43"/>
        <v>3.4106051316484809E-13</v>
      </c>
      <c r="H1389" s="60">
        <f t="shared" si="42"/>
        <v>0</v>
      </c>
      <c r="I1389" s="224"/>
      <c r="J1389" s="200"/>
      <c r="K1389" s="9"/>
      <c r="L1389" s="9"/>
      <c r="M1389" s="9"/>
      <c r="N1389" s="14"/>
      <c r="O1389" s="14"/>
      <c r="Q1389" s="260"/>
    </row>
    <row r="1390" spans="1:17" x14ac:dyDescent="0.2">
      <c r="A1390" s="9"/>
      <c r="B1390" s="152"/>
      <c r="C1390" s="83"/>
      <c r="D1390" s="60"/>
      <c r="G1390" s="83">
        <f t="shared" si="43"/>
        <v>3.4106051316484809E-13</v>
      </c>
      <c r="H1390" s="60">
        <f t="shared" si="42"/>
        <v>0</v>
      </c>
      <c r="I1390" s="224"/>
      <c r="J1390" s="200"/>
      <c r="K1390" s="9"/>
      <c r="L1390" s="9"/>
      <c r="M1390" s="9"/>
      <c r="N1390" s="14"/>
      <c r="O1390" s="14"/>
      <c r="Q1390" s="260"/>
    </row>
    <row r="1391" spans="1:17" x14ac:dyDescent="0.2">
      <c r="A1391" s="9"/>
      <c r="B1391" s="152"/>
      <c r="C1391" s="83"/>
      <c r="D1391" s="60"/>
      <c r="G1391" s="83">
        <f t="shared" si="43"/>
        <v>3.4106051316484809E-13</v>
      </c>
      <c r="H1391" s="60">
        <f t="shared" si="42"/>
        <v>0</v>
      </c>
      <c r="I1391" s="224"/>
      <c r="J1391" s="200"/>
      <c r="K1391" s="9"/>
      <c r="L1391" s="9"/>
      <c r="M1391" s="9"/>
      <c r="N1391" s="14"/>
      <c r="O1391" s="14"/>
      <c r="Q1391" s="260"/>
    </row>
    <row r="1392" spans="1:17" x14ac:dyDescent="0.2">
      <c r="A1392" s="9"/>
      <c r="B1392" s="152"/>
      <c r="C1392" s="83"/>
      <c r="D1392" s="60"/>
      <c r="G1392" s="83">
        <f t="shared" si="43"/>
        <v>3.4106051316484809E-13</v>
      </c>
      <c r="H1392" s="60">
        <f t="shared" si="42"/>
        <v>0</v>
      </c>
      <c r="I1392" s="224"/>
      <c r="J1392" s="200"/>
      <c r="K1392" s="9"/>
      <c r="L1392" s="9"/>
      <c r="M1392" s="9"/>
      <c r="N1392" s="14"/>
      <c r="O1392" s="14"/>
      <c r="Q1392" s="260"/>
    </row>
    <row r="1393" spans="1:17" x14ac:dyDescent="0.2">
      <c r="A1393" s="9"/>
      <c r="B1393" s="152"/>
      <c r="C1393" s="83"/>
      <c r="D1393" s="60"/>
      <c r="G1393" s="83">
        <f t="shared" si="43"/>
        <v>3.4106051316484809E-13</v>
      </c>
      <c r="H1393" s="60">
        <f t="shared" si="42"/>
        <v>0</v>
      </c>
      <c r="I1393" s="224"/>
      <c r="J1393" s="200"/>
      <c r="K1393" s="9"/>
      <c r="L1393" s="9"/>
      <c r="M1393" s="9"/>
      <c r="N1393" s="14"/>
      <c r="O1393" s="14"/>
      <c r="Q1393" s="260"/>
    </row>
    <row r="1394" spans="1:17" x14ac:dyDescent="0.2">
      <c r="A1394" s="9"/>
      <c r="B1394" s="152"/>
      <c r="C1394" s="83"/>
      <c r="D1394" s="60"/>
      <c r="G1394" s="83">
        <f t="shared" si="43"/>
        <v>3.4106051316484809E-13</v>
      </c>
      <c r="H1394" s="60">
        <f t="shared" si="42"/>
        <v>0</v>
      </c>
      <c r="I1394" s="224"/>
      <c r="J1394" s="200"/>
      <c r="K1394" s="9"/>
      <c r="L1394" s="9"/>
      <c r="M1394" s="9"/>
      <c r="N1394" s="14"/>
      <c r="O1394" s="14"/>
      <c r="Q1394" s="260"/>
    </row>
    <row r="1395" spans="1:17" x14ac:dyDescent="0.2">
      <c r="A1395" s="9"/>
      <c r="B1395" s="152"/>
      <c r="C1395" s="83"/>
      <c r="D1395" s="60"/>
      <c r="G1395" s="83">
        <f t="shared" si="43"/>
        <v>3.4106051316484809E-13</v>
      </c>
      <c r="H1395" s="60">
        <f t="shared" si="42"/>
        <v>0</v>
      </c>
      <c r="I1395" s="224"/>
      <c r="J1395" s="200"/>
      <c r="K1395" s="9"/>
      <c r="L1395" s="9"/>
      <c r="M1395" s="9"/>
      <c r="N1395" s="14"/>
      <c r="O1395" s="14"/>
      <c r="Q1395" s="260"/>
    </row>
    <row r="1396" spans="1:17" x14ac:dyDescent="0.2">
      <c r="A1396" s="9"/>
      <c r="B1396" s="152"/>
      <c r="C1396" s="83"/>
      <c r="D1396" s="60"/>
      <c r="G1396" s="83">
        <f t="shared" si="43"/>
        <v>3.4106051316484809E-13</v>
      </c>
      <c r="H1396" s="60">
        <f t="shared" si="42"/>
        <v>0</v>
      </c>
      <c r="I1396" s="224"/>
      <c r="J1396" s="200"/>
      <c r="K1396" s="9"/>
      <c r="L1396" s="9"/>
      <c r="M1396" s="9"/>
      <c r="N1396" s="14"/>
      <c r="O1396" s="14"/>
      <c r="Q1396" s="260"/>
    </row>
    <row r="1397" spans="1:17" x14ac:dyDescent="0.2">
      <c r="A1397" s="9"/>
      <c r="B1397" s="152"/>
      <c r="C1397" s="83"/>
      <c r="D1397" s="60"/>
      <c r="G1397" s="83">
        <f t="shared" si="43"/>
        <v>3.4106051316484809E-13</v>
      </c>
      <c r="H1397" s="60">
        <f t="shared" si="42"/>
        <v>0</v>
      </c>
      <c r="I1397" s="224"/>
      <c r="J1397" s="200"/>
      <c r="K1397" s="9"/>
      <c r="L1397" s="9"/>
      <c r="M1397" s="9"/>
      <c r="N1397" s="14"/>
      <c r="O1397" s="14"/>
      <c r="Q1397" s="260"/>
    </row>
    <row r="1398" spans="1:17" x14ac:dyDescent="0.2">
      <c r="A1398" s="9"/>
      <c r="B1398" s="152"/>
      <c r="C1398" s="83"/>
      <c r="D1398" s="60"/>
      <c r="G1398" s="83">
        <f t="shared" si="43"/>
        <v>3.4106051316484809E-13</v>
      </c>
      <c r="H1398" s="60">
        <f t="shared" si="42"/>
        <v>0</v>
      </c>
      <c r="I1398" s="224"/>
      <c r="J1398" s="200"/>
      <c r="K1398" s="9"/>
      <c r="L1398" s="9"/>
      <c r="M1398" s="9"/>
      <c r="N1398" s="14"/>
      <c r="O1398" s="14"/>
      <c r="Q1398" s="260"/>
    </row>
    <row r="1399" spans="1:17" x14ac:dyDescent="0.2">
      <c r="A1399" s="9"/>
      <c r="B1399" s="152"/>
      <c r="C1399" s="83"/>
      <c r="D1399" s="60"/>
      <c r="G1399" s="83">
        <f t="shared" si="43"/>
        <v>3.4106051316484809E-13</v>
      </c>
      <c r="H1399" s="60">
        <f t="shared" si="42"/>
        <v>0</v>
      </c>
      <c r="I1399" s="224"/>
      <c r="J1399" s="200"/>
      <c r="K1399" s="9"/>
      <c r="L1399" s="9"/>
      <c r="M1399" s="9"/>
      <c r="N1399" s="14"/>
      <c r="O1399" s="14"/>
      <c r="Q1399" s="260"/>
    </row>
    <row r="1400" spans="1:17" x14ac:dyDescent="0.2">
      <c r="A1400" s="9"/>
      <c r="B1400" s="152"/>
      <c r="C1400" s="83"/>
      <c r="D1400" s="60"/>
      <c r="G1400" s="83">
        <f t="shared" si="43"/>
        <v>3.4106051316484809E-13</v>
      </c>
      <c r="H1400" s="60">
        <f t="shared" ref="H1400:H1463" si="44">H1399-F1431+D1431</f>
        <v>0</v>
      </c>
      <c r="I1400" s="224"/>
      <c r="J1400" s="200"/>
      <c r="K1400" s="9"/>
      <c r="L1400" s="9"/>
      <c r="M1400" s="9"/>
      <c r="N1400" s="14"/>
      <c r="O1400" s="14"/>
      <c r="Q1400" s="260"/>
    </row>
    <row r="1401" spans="1:17" x14ac:dyDescent="0.2">
      <c r="A1401" s="9"/>
      <c r="B1401" s="152"/>
      <c r="C1401" s="83"/>
      <c r="D1401" s="60"/>
      <c r="G1401" s="83">
        <f t="shared" si="43"/>
        <v>3.4106051316484809E-13</v>
      </c>
      <c r="H1401" s="60">
        <f t="shared" si="44"/>
        <v>0</v>
      </c>
      <c r="I1401" s="224"/>
      <c r="J1401" s="200"/>
      <c r="K1401" s="9"/>
      <c r="L1401" s="9"/>
      <c r="M1401" s="9"/>
      <c r="N1401" s="14"/>
      <c r="O1401" s="14"/>
      <c r="Q1401" s="260"/>
    </row>
    <row r="1402" spans="1:17" x14ac:dyDescent="0.2">
      <c r="A1402" s="9"/>
      <c r="B1402" s="152"/>
      <c r="C1402" s="83"/>
      <c r="D1402" s="60"/>
      <c r="G1402" s="83">
        <f t="shared" si="43"/>
        <v>3.4106051316484809E-13</v>
      </c>
      <c r="H1402" s="60">
        <f t="shared" si="44"/>
        <v>0</v>
      </c>
      <c r="I1402" s="224"/>
      <c r="J1402" s="200"/>
      <c r="K1402" s="9"/>
      <c r="L1402" s="9"/>
      <c r="M1402" s="9"/>
      <c r="N1402" s="14"/>
      <c r="O1402" s="14"/>
      <c r="Q1402" s="260"/>
    </row>
    <row r="1403" spans="1:17" x14ac:dyDescent="0.2">
      <c r="A1403" s="9"/>
      <c r="B1403" s="152"/>
      <c r="C1403" s="83"/>
      <c r="D1403" s="60"/>
      <c r="G1403" s="83">
        <f t="shared" si="43"/>
        <v>3.4106051316484809E-13</v>
      </c>
      <c r="H1403" s="60">
        <f t="shared" si="44"/>
        <v>0</v>
      </c>
      <c r="I1403" s="224"/>
      <c r="J1403" s="200"/>
      <c r="K1403" s="9"/>
      <c r="L1403" s="9"/>
      <c r="M1403" s="9"/>
      <c r="N1403" s="14"/>
      <c r="O1403" s="14"/>
      <c r="Q1403" s="260"/>
    </row>
    <row r="1404" spans="1:17" x14ac:dyDescent="0.2">
      <c r="A1404" s="9"/>
      <c r="B1404" s="152"/>
      <c r="C1404" s="83"/>
      <c r="D1404" s="60"/>
      <c r="G1404" s="83">
        <f t="shared" si="43"/>
        <v>3.4106051316484809E-13</v>
      </c>
      <c r="H1404" s="60">
        <f t="shared" si="44"/>
        <v>0</v>
      </c>
      <c r="I1404" s="224"/>
      <c r="J1404" s="200"/>
      <c r="K1404" s="9"/>
      <c r="L1404" s="9"/>
      <c r="M1404" s="9"/>
      <c r="N1404" s="14"/>
      <c r="O1404" s="14"/>
      <c r="Q1404" s="260"/>
    </row>
    <row r="1405" spans="1:17" x14ac:dyDescent="0.2">
      <c r="A1405" s="9"/>
      <c r="B1405" s="152"/>
      <c r="C1405" s="83"/>
      <c r="D1405" s="60"/>
      <c r="G1405" s="83">
        <f t="shared" si="43"/>
        <v>3.4106051316484809E-13</v>
      </c>
      <c r="H1405" s="60">
        <f t="shared" si="44"/>
        <v>0</v>
      </c>
      <c r="I1405" s="224"/>
      <c r="J1405" s="200"/>
      <c r="K1405" s="9"/>
      <c r="L1405" s="9"/>
      <c r="M1405" s="9"/>
      <c r="N1405" s="14"/>
      <c r="O1405" s="14"/>
      <c r="Q1405" s="260"/>
    </row>
    <row r="1406" spans="1:17" x14ac:dyDescent="0.2">
      <c r="A1406" s="9"/>
      <c r="B1406" s="152"/>
      <c r="C1406" s="83"/>
      <c r="D1406" s="60"/>
      <c r="G1406" s="83">
        <f t="shared" si="43"/>
        <v>3.4106051316484809E-13</v>
      </c>
      <c r="H1406" s="60">
        <f t="shared" si="44"/>
        <v>0</v>
      </c>
      <c r="I1406" s="224"/>
      <c r="J1406" s="200"/>
      <c r="K1406" s="9"/>
      <c r="L1406" s="9"/>
      <c r="M1406" s="9"/>
      <c r="N1406" s="14"/>
      <c r="O1406" s="14"/>
      <c r="Q1406" s="260"/>
    </row>
    <row r="1407" spans="1:17" x14ac:dyDescent="0.2">
      <c r="A1407" s="9"/>
      <c r="B1407" s="152"/>
      <c r="C1407" s="83"/>
      <c r="D1407" s="60"/>
      <c r="G1407" s="83">
        <f t="shared" si="43"/>
        <v>3.4106051316484809E-13</v>
      </c>
      <c r="H1407" s="60">
        <f t="shared" si="44"/>
        <v>0</v>
      </c>
      <c r="I1407" s="224"/>
      <c r="J1407" s="200"/>
      <c r="K1407" s="9"/>
      <c r="L1407" s="9"/>
      <c r="M1407" s="9"/>
      <c r="N1407" s="14"/>
      <c r="O1407" s="14"/>
      <c r="Q1407" s="260"/>
    </row>
    <row r="1408" spans="1:17" x14ac:dyDescent="0.2">
      <c r="A1408" s="9"/>
      <c r="B1408" s="152"/>
      <c r="C1408" s="83"/>
      <c r="D1408" s="60"/>
      <c r="G1408" s="83">
        <f t="shared" si="43"/>
        <v>3.4106051316484809E-13</v>
      </c>
      <c r="H1408" s="60">
        <f t="shared" si="44"/>
        <v>0</v>
      </c>
      <c r="I1408" s="224"/>
      <c r="J1408" s="200"/>
      <c r="K1408" s="9"/>
      <c r="L1408" s="9"/>
      <c r="M1408" s="9"/>
      <c r="N1408" s="14"/>
      <c r="O1408" s="14"/>
      <c r="Q1408" s="260"/>
    </row>
    <row r="1409" spans="1:17" x14ac:dyDescent="0.2">
      <c r="A1409" s="9"/>
      <c r="B1409" s="152"/>
      <c r="C1409" s="83"/>
      <c r="D1409" s="60"/>
      <c r="G1409" s="83">
        <f t="shared" si="43"/>
        <v>3.4106051316484809E-13</v>
      </c>
      <c r="H1409" s="60">
        <f t="shared" si="44"/>
        <v>0</v>
      </c>
      <c r="I1409" s="224"/>
      <c r="J1409" s="200"/>
      <c r="K1409" s="9"/>
      <c r="L1409" s="9"/>
      <c r="M1409" s="9"/>
      <c r="N1409" s="14"/>
      <c r="O1409" s="14"/>
      <c r="Q1409" s="260"/>
    </row>
    <row r="1410" spans="1:17" x14ac:dyDescent="0.2">
      <c r="A1410" s="9"/>
      <c r="B1410" s="152"/>
      <c r="C1410" s="83"/>
      <c r="D1410" s="60"/>
      <c r="G1410" s="83">
        <f t="shared" si="43"/>
        <v>3.4106051316484809E-13</v>
      </c>
      <c r="H1410" s="60">
        <f t="shared" si="44"/>
        <v>0</v>
      </c>
      <c r="I1410" s="224"/>
      <c r="J1410" s="200"/>
      <c r="K1410" s="9"/>
      <c r="L1410" s="9"/>
      <c r="M1410" s="9"/>
      <c r="N1410" s="14"/>
      <c r="O1410" s="14"/>
      <c r="Q1410" s="260"/>
    </row>
    <row r="1411" spans="1:17" x14ac:dyDescent="0.2">
      <c r="A1411" s="9"/>
      <c r="B1411" s="152"/>
      <c r="C1411" s="83"/>
      <c r="D1411" s="60"/>
      <c r="G1411" s="83">
        <f t="shared" si="43"/>
        <v>3.4106051316484809E-13</v>
      </c>
      <c r="H1411" s="60">
        <f t="shared" si="44"/>
        <v>0</v>
      </c>
      <c r="I1411" s="224"/>
      <c r="J1411" s="200"/>
      <c r="K1411" s="9"/>
      <c r="L1411" s="9"/>
      <c r="M1411" s="9"/>
      <c r="N1411" s="14"/>
      <c r="O1411" s="14"/>
      <c r="Q1411" s="260"/>
    </row>
    <row r="1412" spans="1:17" x14ac:dyDescent="0.2">
      <c r="A1412" s="9"/>
      <c r="B1412" s="152"/>
      <c r="C1412" s="83"/>
      <c r="D1412" s="60"/>
      <c r="G1412" s="83">
        <f t="shared" si="43"/>
        <v>3.4106051316484809E-13</v>
      </c>
      <c r="H1412" s="60">
        <f t="shared" si="44"/>
        <v>0</v>
      </c>
      <c r="I1412" s="224"/>
      <c r="J1412" s="200"/>
      <c r="K1412" s="9"/>
      <c r="L1412" s="9"/>
      <c r="M1412" s="9"/>
      <c r="N1412" s="14"/>
      <c r="O1412" s="14"/>
      <c r="Q1412" s="260"/>
    </row>
    <row r="1413" spans="1:17" x14ac:dyDescent="0.2">
      <c r="A1413" s="9"/>
      <c r="B1413" s="152"/>
      <c r="C1413" s="83"/>
      <c r="D1413" s="60"/>
      <c r="G1413" s="83">
        <f t="shared" si="43"/>
        <v>3.4106051316484809E-13</v>
      </c>
      <c r="H1413" s="60">
        <f t="shared" si="44"/>
        <v>0</v>
      </c>
      <c r="I1413" s="224"/>
      <c r="J1413" s="200"/>
      <c r="K1413" s="9"/>
      <c r="L1413" s="9"/>
      <c r="M1413" s="9"/>
      <c r="N1413" s="14"/>
      <c r="O1413" s="14"/>
      <c r="Q1413" s="260"/>
    </row>
    <row r="1414" spans="1:17" x14ac:dyDescent="0.2">
      <c r="A1414" s="9"/>
      <c r="B1414" s="152"/>
      <c r="C1414" s="83"/>
      <c r="D1414" s="60"/>
      <c r="G1414" s="83">
        <f t="shared" si="43"/>
        <v>3.4106051316484809E-13</v>
      </c>
      <c r="H1414" s="60">
        <f t="shared" si="44"/>
        <v>0</v>
      </c>
      <c r="I1414" s="224"/>
      <c r="J1414" s="200"/>
      <c r="K1414" s="9"/>
      <c r="L1414" s="9"/>
      <c r="M1414" s="9"/>
      <c r="N1414" s="14"/>
      <c r="O1414" s="14"/>
      <c r="Q1414" s="260"/>
    </row>
    <row r="1415" spans="1:17" x14ac:dyDescent="0.2">
      <c r="A1415" s="9"/>
      <c r="B1415" s="152"/>
      <c r="C1415" s="83"/>
      <c r="D1415" s="60"/>
      <c r="G1415" s="83">
        <f t="shared" si="43"/>
        <v>3.4106051316484809E-13</v>
      </c>
      <c r="H1415" s="60">
        <f t="shared" si="44"/>
        <v>0</v>
      </c>
      <c r="I1415" s="224"/>
      <c r="J1415" s="200"/>
      <c r="K1415" s="9"/>
      <c r="L1415" s="9"/>
      <c r="M1415" s="9"/>
      <c r="N1415" s="14"/>
      <c r="O1415" s="14"/>
      <c r="Q1415" s="260"/>
    </row>
    <row r="1416" spans="1:17" x14ac:dyDescent="0.2">
      <c r="A1416" s="9"/>
      <c r="B1416" s="152"/>
      <c r="C1416" s="83"/>
      <c r="D1416" s="60"/>
      <c r="G1416" s="83">
        <f t="shared" si="43"/>
        <v>3.4106051316484809E-13</v>
      </c>
      <c r="H1416" s="60">
        <f t="shared" si="44"/>
        <v>0</v>
      </c>
      <c r="I1416" s="224"/>
      <c r="J1416" s="200"/>
      <c r="K1416" s="9"/>
      <c r="L1416" s="9"/>
      <c r="M1416" s="9"/>
      <c r="N1416" s="14"/>
      <c r="O1416" s="14"/>
      <c r="Q1416" s="260"/>
    </row>
    <row r="1417" spans="1:17" x14ac:dyDescent="0.2">
      <c r="A1417" s="9"/>
      <c r="B1417" s="152"/>
      <c r="C1417" s="83"/>
      <c r="D1417" s="60"/>
      <c r="G1417" s="83">
        <f t="shared" si="43"/>
        <v>3.4106051316484809E-13</v>
      </c>
      <c r="H1417" s="60">
        <f t="shared" si="44"/>
        <v>0</v>
      </c>
      <c r="I1417" s="224"/>
      <c r="J1417" s="200"/>
      <c r="K1417" s="9"/>
      <c r="L1417" s="9"/>
      <c r="M1417" s="9"/>
      <c r="N1417" s="14"/>
      <c r="O1417" s="14"/>
      <c r="Q1417" s="260"/>
    </row>
    <row r="1418" spans="1:17" x14ac:dyDescent="0.2">
      <c r="A1418" s="9"/>
      <c r="B1418" s="152"/>
      <c r="C1418" s="83"/>
      <c r="D1418" s="60"/>
      <c r="G1418" s="83">
        <f t="shared" si="43"/>
        <v>3.4106051316484809E-13</v>
      </c>
      <c r="H1418" s="60">
        <f t="shared" si="44"/>
        <v>0</v>
      </c>
      <c r="I1418" s="224"/>
      <c r="J1418" s="200"/>
      <c r="K1418" s="9"/>
      <c r="L1418" s="9"/>
      <c r="M1418" s="9"/>
      <c r="N1418" s="14"/>
      <c r="O1418" s="14"/>
      <c r="Q1418" s="260"/>
    </row>
    <row r="1419" spans="1:17" x14ac:dyDescent="0.2">
      <c r="A1419" s="9"/>
      <c r="B1419" s="152"/>
      <c r="C1419" s="83"/>
      <c r="D1419" s="60"/>
      <c r="G1419" s="83">
        <f t="shared" ref="G1419:G1482" si="45">G1418-E1419+C1419</f>
        <v>3.4106051316484809E-13</v>
      </c>
      <c r="H1419" s="60">
        <f t="shared" si="44"/>
        <v>0</v>
      </c>
      <c r="I1419" s="224"/>
      <c r="J1419" s="200"/>
      <c r="K1419" s="9"/>
      <c r="L1419" s="9"/>
      <c r="M1419" s="9"/>
      <c r="N1419" s="14"/>
      <c r="O1419" s="14"/>
      <c r="Q1419" s="260"/>
    </row>
    <row r="1420" spans="1:17" x14ac:dyDescent="0.2">
      <c r="A1420" s="9"/>
      <c r="B1420" s="152"/>
      <c r="C1420" s="83"/>
      <c r="D1420" s="60"/>
      <c r="G1420" s="83">
        <f t="shared" si="45"/>
        <v>3.4106051316484809E-13</v>
      </c>
      <c r="H1420" s="60">
        <f t="shared" si="44"/>
        <v>0</v>
      </c>
      <c r="I1420" s="224"/>
      <c r="J1420" s="200"/>
      <c r="K1420" s="9"/>
      <c r="L1420" s="9"/>
      <c r="M1420" s="9"/>
      <c r="N1420" s="14"/>
      <c r="O1420" s="14"/>
      <c r="Q1420" s="260"/>
    </row>
    <row r="1421" spans="1:17" x14ac:dyDescent="0.2">
      <c r="A1421" s="9"/>
      <c r="B1421" s="152"/>
      <c r="C1421" s="83"/>
      <c r="D1421" s="60"/>
      <c r="G1421" s="83">
        <f t="shared" si="45"/>
        <v>3.4106051316484809E-13</v>
      </c>
      <c r="H1421" s="60">
        <f t="shared" si="44"/>
        <v>0</v>
      </c>
      <c r="I1421" s="224"/>
      <c r="J1421" s="200"/>
      <c r="K1421" s="9"/>
      <c r="L1421" s="9"/>
      <c r="M1421" s="9"/>
      <c r="N1421" s="14"/>
      <c r="O1421" s="14"/>
      <c r="Q1421" s="260"/>
    </row>
    <row r="1422" spans="1:17" x14ac:dyDescent="0.2">
      <c r="A1422" s="9"/>
      <c r="B1422" s="152"/>
      <c r="C1422" s="83"/>
      <c r="D1422" s="60"/>
      <c r="G1422" s="83">
        <f t="shared" si="45"/>
        <v>3.4106051316484809E-13</v>
      </c>
      <c r="H1422" s="60">
        <f t="shared" si="44"/>
        <v>0</v>
      </c>
      <c r="I1422" s="224"/>
      <c r="J1422" s="200"/>
      <c r="K1422" s="9"/>
      <c r="L1422" s="9"/>
      <c r="M1422" s="9"/>
      <c r="N1422" s="14"/>
      <c r="O1422" s="14"/>
      <c r="Q1422" s="260"/>
    </row>
    <row r="1423" spans="1:17" x14ac:dyDescent="0.2">
      <c r="A1423" s="9"/>
      <c r="B1423" s="152"/>
      <c r="C1423" s="83"/>
      <c r="D1423" s="60"/>
      <c r="G1423" s="83">
        <f t="shared" si="45"/>
        <v>3.4106051316484809E-13</v>
      </c>
      <c r="H1423" s="60">
        <f t="shared" si="44"/>
        <v>0</v>
      </c>
      <c r="I1423" s="224"/>
      <c r="J1423" s="200"/>
      <c r="K1423" s="9"/>
      <c r="L1423" s="9"/>
      <c r="M1423" s="9"/>
      <c r="N1423" s="14"/>
      <c r="O1423" s="14"/>
      <c r="Q1423" s="260"/>
    </row>
    <row r="1424" spans="1:17" x14ac:dyDescent="0.2">
      <c r="A1424" s="9"/>
      <c r="B1424" s="152"/>
      <c r="C1424" s="83"/>
      <c r="D1424" s="60"/>
      <c r="G1424" s="83">
        <f t="shared" si="45"/>
        <v>3.4106051316484809E-13</v>
      </c>
      <c r="H1424" s="60">
        <f t="shared" si="44"/>
        <v>0</v>
      </c>
      <c r="I1424" s="224"/>
      <c r="J1424" s="200"/>
      <c r="K1424" s="9"/>
      <c r="L1424" s="9"/>
      <c r="M1424" s="9"/>
      <c r="N1424" s="14"/>
      <c r="O1424" s="14"/>
      <c r="Q1424" s="260"/>
    </row>
    <row r="1425" spans="1:17" x14ac:dyDescent="0.2">
      <c r="A1425" s="9"/>
      <c r="B1425" s="152"/>
      <c r="C1425" s="83"/>
      <c r="D1425" s="60"/>
      <c r="G1425" s="83">
        <f t="shared" si="45"/>
        <v>3.4106051316484809E-13</v>
      </c>
      <c r="H1425" s="60">
        <f t="shared" si="44"/>
        <v>0</v>
      </c>
      <c r="I1425" s="224"/>
      <c r="J1425" s="200"/>
      <c r="K1425" s="9"/>
      <c r="L1425" s="9"/>
      <c r="M1425" s="9"/>
      <c r="N1425" s="14"/>
      <c r="O1425" s="14"/>
      <c r="Q1425" s="260"/>
    </row>
    <row r="1426" spans="1:17" x14ac:dyDescent="0.2">
      <c r="A1426" s="9"/>
      <c r="B1426" s="152"/>
      <c r="C1426" s="83"/>
      <c r="D1426" s="60"/>
      <c r="G1426" s="83">
        <f t="shared" si="45"/>
        <v>3.4106051316484809E-13</v>
      </c>
      <c r="H1426" s="60">
        <f t="shared" si="44"/>
        <v>0</v>
      </c>
      <c r="I1426" s="224"/>
      <c r="J1426" s="200"/>
      <c r="K1426" s="9"/>
      <c r="L1426" s="9"/>
      <c r="M1426" s="9"/>
      <c r="N1426" s="14"/>
      <c r="O1426" s="14"/>
      <c r="Q1426" s="260"/>
    </row>
    <row r="1427" spans="1:17" x14ac:dyDescent="0.2">
      <c r="A1427" s="9"/>
      <c r="B1427" s="152"/>
      <c r="C1427" s="83"/>
      <c r="D1427" s="60"/>
      <c r="G1427" s="83">
        <f t="shared" si="45"/>
        <v>3.4106051316484809E-13</v>
      </c>
      <c r="H1427" s="60">
        <f t="shared" si="44"/>
        <v>0</v>
      </c>
      <c r="I1427" s="224"/>
      <c r="J1427" s="200"/>
      <c r="K1427" s="9"/>
      <c r="L1427" s="9"/>
      <c r="M1427" s="9"/>
      <c r="N1427" s="14"/>
      <c r="O1427" s="14"/>
      <c r="Q1427" s="260"/>
    </row>
    <row r="1428" spans="1:17" x14ac:dyDescent="0.2">
      <c r="A1428" s="9"/>
      <c r="B1428" s="152"/>
      <c r="C1428" s="83"/>
      <c r="D1428" s="60"/>
      <c r="G1428" s="83">
        <f t="shared" si="45"/>
        <v>3.4106051316484809E-13</v>
      </c>
      <c r="H1428" s="60">
        <f t="shared" si="44"/>
        <v>0</v>
      </c>
      <c r="I1428" s="224"/>
      <c r="J1428" s="200"/>
      <c r="K1428" s="9"/>
      <c r="L1428" s="9"/>
      <c r="M1428" s="9"/>
      <c r="N1428" s="14"/>
      <c r="O1428" s="14"/>
      <c r="Q1428" s="260"/>
    </row>
    <row r="1429" spans="1:17" x14ac:dyDescent="0.2">
      <c r="A1429" s="9"/>
      <c r="B1429" s="152"/>
      <c r="C1429" s="83"/>
      <c r="D1429" s="60"/>
      <c r="G1429" s="83">
        <f t="shared" si="45"/>
        <v>3.4106051316484809E-13</v>
      </c>
      <c r="H1429" s="60">
        <f t="shared" si="44"/>
        <v>0</v>
      </c>
      <c r="I1429" s="224"/>
      <c r="J1429" s="200"/>
      <c r="K1429" s="9"/>
      <c r="L1429" s="9"/>
      <c r="M1429" s="9"/>
      <c r="N1429" s="14"/>
      <c r="O1429" s="14"/>
      <c r="Q1429" s="260"/>
    </row>
    <row r="1430" spans="1:17" x14ac:dyDescent="0.2">
      <c r="A1430" s="9"/>
      <c r="B1430" s="152"/>
      <c r="C1430" s="83"/>
      <c r="D1430" s="60"/>
      <c r="G1430" s="83">
        <f t="shared" si="45"/>
        <v>3.4106051316484809E-13</v>
      </c>
      <c r="H1430" s="60">
        <f t="shared" si="44"/>
        <v>0</v>
      </c>
      <c r="I1430" s="224"/>
      <c r="J1430" s="200"/>
      <c r="K1430" s="9"/>
      <c r="L1430" s="9"/>
      <c r="M1430" s="9"/>
      <c r="N1430" s="14"/>
      <c r="O1430" s="14"/>
      <c r="Q1430" s="260"/>
    </row>
    <row r="1431" spans="1:17" x14ac:dyDescent="0.2">
      <c r="A1431" s="9"/>
      <c r="B1431" s="152"/>
      <c r="C1431" s="83"/>
      <c r="D1431" s="60"/>
      <c r="G1431" s="83">
        <f t="shared" si="45"/>
        <v>3.4106051316484809E-13</v>
      </c>
      <c r="H1431" s="60">
        <f t="shared" si="44"/>
        <v>0</v>
      </c>
      <c r="I1431" s="224"/>
      <c r="J1431" s="200"/>
      <c r="K1431" s="9"/>
      <c r="L1431" s="9"/>
      <c r="M1431" s="9"/>
      <c r="N1431" s="14"/>
      <c r="O1431" s="14"/>
      <c r="Q1431" s="260"/>
    </row>
    <row r="1432" spans="1:17" x14ac:dyDescent="0.2">
      <c r="A1432" s="9"/>
      <c r="B1432" s="152"/>
      <c r="C1432" s="83"/>
      <c r="D1432" s="60"/>
      <c r="G1432" s="83">
        <f t="shared" si="45"/>
        <v>3.4106051316484809E-13</v>
      </c>
      <c r="H1432" s="60">
        <f t="shared" si="44"/>
        <v>0</v>
      </c>
      <c r="I1432" s="224"/>
      <c r="J1432" s="200"/>
      <c r="K1432" s="9"/>
      <c r="L1432" s="9"/>
      <c r="M1432" s="9"/>
      <c r="N1432" s="14"/>
      <c r="O1432" s="14"/>
      <c r="Q1432" s="260"/>
    </row>
    <row r="1433" spans="1:17" x14ac:dyDescent="0.2">
      <c r="A1433" s="9"/>
      <c r="B1433" s="152"/>
      <c r="C1433" s="83"/>
      <c r="D1433" s="60"/>
      <c r="G1433" s="83">
        <f t="shared" si="45"/>
        <v>3.4106051316484809E-13</v>
      </c>
      <c r="H1433" s="60">
        <f t="shared" si="44"/>
        <v>0</v>
      </c>
      <c r="I1433" s="224"/>
      <c r="J1433" s="200"/>
      <c r="K1433" s="9"/>
      <c r="L1433" s="9"/>
      <c r="M1433" s="9"/>
      <c r="N1433" s="14"/>
      <c r="O1433" s="14"/>
      <c r="Q1433" s="260"/>
    </row>
    <row r="1434" spans="1:17" x14ac:dyDescent="0.2">
      <c r="A1434" s="9"/>
      <c r="B1434" s="152"/>
      <c r="C1434" s="83"/>
      <c r="D1434" s="60"/>
      <c r="G1434" s="83">
        <f t="shared" si="45"/>
        <v>3.4106051316484809E-13</v>
      </c>
      <c r="H1434" s="60">
        <f t="shared" si="44"/>
        <v>0</v>
      </c>
      <c r="I1434" s="224"/>
      <c r="J1434" s="200"/>
      <c r="K1434" s="9"/>
      <c r="L1434" s="9"/>
      <c r="M1434" s="9"/>
      <c r="N1434" s="14"/>
      <c r="O1434" s="14"/>
      <c r="Q1434" s="260"/>
    </row>
    <row r="1435" spans="1:17" x14ac:dyDescent="0.2">
      <c r="A1435" s="9"/>
      <c r="B1435" s="152"/>
      <c r="C1435" s="83"/>
      <c r="D1435" s="60"/>
      <c r="G1435" s="83">
        <f t="shared" si="45"/>
        <v>3.4106051316484809E-13</v>
      </c>
      <c r="H1435" s="60">
        <f t="shared" si="44"/>
        <v>0</v>
      </c>
      <c r="I1435" s="224"/>
      <c r="J1435" s="200"/>
      <c r="K1435" s="9"/>
      <c r="L1435" s="9"/>
      <c r="M1435" s="9"/>
      <c r="N1435" s="14"/>
      <c r="O1435" s="14"/>
      <c r="Q1435" s="260"/>
    </row>
    <row r="1436" spans="1:17" x14ac:dyDescent="0.2">
      <c r="A1436" s="9"/>
      <c r="B1436" s="152"/>
      <c r="C1436" s="83"/>
      <c r="D1436" s="60"/>
      <c r="G1436" s="83">
        <f t="shared" si="45"/>
        <v>3.4106051316484809E-13</v>
      </c>
      <c r="H1436" s="60">
        <f t="shared" si="44"/>
        <v>0</v>
      </c>
      <c r="I1436" s="224"/>
      <c r="J1436" s="200"/>
      <c r="K1436" s="9"/>
      <c r="L1436" s="9"/>
      <c r="M1436" s="9"/>
      <c r="N1436" s="14"/>
      <c r="O1436" s="14"/>
      <c r="Q1436" s="260"/>
    </row>
    <row r="1437" spans="1:17" x14ac:dyDescent="0.2">
      <c r="A1437" s="9"/>
      <c r="B1437" s="152"/>
      <c r="C1437" s="83"/>
      <c r="D1437" s="60"/>
      <c r="G1437" s="83">
        <f t="shared" si="45"/>
        <v>3.4106051316484809E-13</v>
      </c>
      <c r="H1437" s="60">
        <f t="shared" si="44"/>
        <v>0</v>
      </c>
      <c r="I1437" s="224"/>
      <c r="J1437" s="200"/>
      <c r="K1437" s="9"/>
      <c r="L1437" s="9"/>
      <c r="M1437" s="9"/>
      <c r="N1437" s="14"/>
      <c r="O1437" s="14"/>
      <c r="Q1437" s="260"/>
    </row>
    <row r="1438" spans="1:17" x14ac:dyDescent="0.2">
      <c r="B1438" s="152"/>
      <c r="C1438" s="83"/>
      <c r="D1438" s="60"/>
      <c r="G1438" s="83">
        <f t="shared" si="45"/>
        <v>3.4106051316484809E-13</v>
      </c>
      <c r="H1438" s="60">
        <f t="shared" si="44"/>
        <v>0</v>
      </c>
      <c r="I1438" s="224"/>
      <c r="J1438" s="200"/>
      <c r="K1438" s="9"/>
      <c r="L1438" s="9"/>
      <c r="M1438" s="9"/>
      <c r="N1438" s="14"/>
      <c r="Q1438" s="260"/>
    </row>
    <row r="1439" spans="1:17" x14ac:dyDescent="0.2">
      <c r="B1439" s="152"/>
      <c r="C1439" s="83"/>
      <c r="D1439" s="60"/>
      <c r="G1439" s="83">
        <f t="shared" si="45"/>
        <v>3.4106051316484809E-13</v>
      </c>
      <c r="H1439" s="60">
        <f t="shared" si="44"/>
        <v>0</v>
      </c>
      <c r="I1439" s="224"/>
      <c r="J1439" s="200"/>
      <c r="K1439" s="9"/>
      <c r="L1439" s="9"/>
      <c r="M1439" s="9"/>
      <c r="N1439" s="14"/>
      <c r="Q1439" s="260"/>
    </row>
    <row r="1440" spans="1:17" x14ac:dyDescent="0.2">
      <c r="B1440" s="152"/>
      <c r="C1440" s="83"/>
      <c r="D1440" s="60"/>
      <c r="G1440" s="83">
        <f t="shared" si="45"/>
        <v>3.4106051316484809E-13</v>
      </c>
      <c r="H1440" s="60">
        <f t="shared" si="44"/>
        <v>0</v>
      </c>
      <c r="I1440" s="224"/>
      <c r="J1440" s="200"/>
      <c r="K1440" s="9"/>
      <c r="L1440" s="9"/>
      <c r="M1440" s="9"/>
      <c r="N1440" s="14"/>
      <c r="Q1440" s="260"/>
    </row>
    <row r="1441" spans="2:17" x14ac:dyDescent="0.2">
      <c r="B1441" s="152"/>
      <c r="C1441" s="83"/>
      <c r="D1441" s="60"/>
      <c r="G1441" s="83">
        <f t="shared" si="45"/>
        <v>3.4106051316484809E-13</v>
      </c>
      <c r="H1441" s="60">
        <f t="shared" si="44"/>
        <v>0</v>
      </c>
      <c r="I1441" s="224"/>
      <c r="J1441" s="200"/>
      <c r="K1441" s="9"/>
      <c r="L1441" s="9"/>
      <c r="M1441" s="9"/>
      <c r="N1441" s="14"/>
      <c r="Q1441" s="260"/>
    </row>
    <row r="1442" spans="2:17" x14ac:dyDescent="0.2">
      <c r="B1442" s="152"/>
      <c r="C1442" s="83"/>
      <c r="D1442" s="60"/>
      <c r="G1442" s="83">
        <f t="shared" si="45"/>
        <v>3.4106051316484809E-13</v>
      </c>
      <c r="H1442" s="60">
        <f t="shared" si="44"/>
        <v>0</v>
      </c>
      <c r="I1442" s="224"/>
      <c r="J1442" s="200"/>
      <c r="K1442" s="9"/>
      <c r="L1442" s="9"/>
      <c r="M1442" s="9"/>
      <c r="N1442" s="14"/>
      <c r="Q1442" s="260"/>
    </row>
    <row r="1443" spans="2:17" x14ac:dyDescent="0.2">
      <c r="B1443" s="152"/>
      <c r="C1443" s="83"/>
      <c r="D1443" s="60"/>
      <c r="G1443" s="83">
        <f t="shared" si="45"/>
        <v>3.4106051316484809E-13</v>
      </c>
      <c r="H1443" s="60">
        <f t="shared" si="44"/>
        <v>0</v>
      </c>
      <c r="I1443" s="224"/>
      <c r="J1443" s="200"/>
      <c r="K1443" s="9"/>
      <c r="L1443" s="9"/>
      <c r="M1443" s="9"/>
      <c r="N1443" s="14"/>
      <c r="Q1443" s="260"/>
    </row>
    <row r="1444" spans="2:17" x14ac:dyDescent="0.2">
      <c r="B1444" s="152"/>
      <c r="C1444" s="83"/>
      <c r="D1444" s="60"/>
      <c r="G1444" s="83">
        <f t="shared" si="45"/>
        <v>3.4106051316484809E-13</v>
      </c>
      <c r="H1444" s="60">
        <f t="shared" si="44"/>
        <v>0</v>
      </c>
      <c r="I1444" s="224"/>
      <c r="J1444" s="200"/>
      <c r="K1444" s="9"/>
      <c r="L1444" s="9"/>
      <c r="M1444" s="9"/>
      <c r="N1444" s="14"/>
      <c r="Q1444" s="260"/>
    </row>
    <row r="1445" spans="2:17" x14ac:dyDescent="0.2">
      <c r="B1445" s="152"/>
      <c r="C1445" s="83"/>
      <c r="D1445" s="60"/>
      <c r="G1445" s="83">
        <f t="shared" si="45"/>
        <v>3.4106051316484809E-13</v>
      </c>
      <c r="H1445" s="60">
        <f t="shared" si="44"/>
        <v>0</v>
      </c>
      <c r="I1445" s="224"/>
      <c r="J1445" s="200"/>
      <c r="K1445" s="9"/>
      <c r="L1445" s="9"/>
      <c r="M1445" s="9"/>
      <c r="N1445" s="14"/>
      <c r="Q1445" s="260"/>
    </row>
    <row r="1446" spans="2:17" x14ac:dyDescent="0.2">
      <c r="B1446" s="152"/>
      <c r="C1446" s="83"/>
      <c r="D1446" s="60"/>
      <c r="G1446" s="83">
        <f t="shared" si="45"/>
        <v>3.4106051316484809E-13</v>
      </c>
      <c r="H1446" s="60">
        <f t="shared" si="44"/>
        <v>0</v>
      </c>
      <c r="I1446" s="224"/>
      <c r="J1446" s="200"/>
      <c r="K1446" s="9"/>
      <c r="L1446" s="9"/>
      <c r="M1446" s="9"/>
      <c r="N1446" s="14"/>
      <c r="Q1446" s="260"/>
    </row>
    <row r="1447" spans="2:17" x14ac:dyDescent="0.2">
      <c r="B1447" s="152"/>
      <c r="C1447" s="83"/>
      <c r="D1447" s="60"/>
      <c r="G1447" s="83">
        <f t="shared" si="45"/>
        <v>3.4106051316484809E-13</v>
      </c>
      <c r="H1447" s="60">
        <f t="shared" si="44"/>
        <v>0</v>
      </c>
      <c r="I1447" s="224"/>
      <c r="J1447" s="200"/>
      <c r="K1447" s="9"/>
      <c r="L1447" s="9"/>
      <c r="M1447" s="9"/>
      <c r="N1447" s="14"/>
      <c r="Q1447" s="260"/>
    </row>
    <row r="1448" spans="2:17" x14ac:dyDescent="0.2">
      <c r="B1448" s="152"/>
      <c r="C1448" s="83"/>
      <c r="D1448" s="60"/>
      <c r="G1448" s="83">
        <f t="shared" si="45"/>
        <v>3.4106051316484809E-13</v>
      </c>
      <c r="H1448" s="60">
        <f t="shared" si="44"/>
        <v>0</v>
      </c>
      <c r="I1448" s="224"/>
      <c r="J1448" s="200"/>
      <c r="K1448" s="9"/>
      <c r="L1448" s="9"/>
      <c r="M1448" s="9"/>
      <c r="N1448" s="14"/>
      <c r="Q1448" s="260"/>
    </row>
    <row r="1449" spans="2:17" x14ac:dyDescent="0.2">
      <c r="B1449" s="152"/>
      <c r="C1449" s="83"/>
      <c r="D1449" s="60"/>
      <c r="G1449" s="83">
        <f t="shared" si="45"/>
        <v>3.4106051316484809E-13</v>
      </c>
      <c r="H1449" s="60">
        <f t="shared" si="44"/>
        <v>0</v>
      </c>
      <c r="I1449" s="224"/>
      <c r="J1449" s="200"/>
      <c r="K1449" s="9"/>
      <c r="L1449" s="9"/>
      <c r="M1449" s="9"/>
      <c r="N1449" s="14"/>
      <c r="Q1449" s="260"/>
    </row>
    <row r="1450" spans="2:17" x14ac:dyDescent="0.2">
      <c r="B1450" s="152"/>
      <c r="C1450" s="83"/>
      <c r="D1450" s="60"/>
      <c r="G1450" s="83">
        <f t="shared" si="45"/>
        <v>3.4106051316484809E-13</v>
      </c>
      <c r="H1450" s="60">
        <f t="shared" si="44"/>
        <v>0</v>
      </c>
      <c r="I1450" s="224"/>
      <c r="J1450" s="200"/>
      <c r="K1450" s="9"/>
      <c r="L1450" s="9"/>
      <c r="M1450" s="9"/>
      <c r="N1450" s="14"/>
      <c r="Q1450" s="260"/>
    </row>
    <row r="1451" spans="2:17" x14ac:dyDescent="0.2">
      <c r="B1451" s="152"/>
      <c r="C1451" s="83"/>
      <c r="D1451" s="60"/>
      <c r="G1451" s="83">
        <f t="shared" si="45"/>
        <v>3.4106051316484809E-13</v>
      </c>
      <c r="H1451" s="60">
        <f t="shared" si="44"/>
        <v>0</v>
      </c>
      <c r="I1451" s="224"/>
      <c r="J1451" s="200"/>
      <c r="K1451" s="9"/>
      <c r="L1451" s="9"/>
      <c r="M1451" s="9"/>
      <c r="N1451" s="14"/>
      <c r="Q1451" s="260"/>
    </row>
    <row r="1452" spans="2:17" x14ac:dyDescent="0.2">
      <c r="B1452" s="152"/>
      <c r="C1452" s="83"/>
      <c r="D1452" s="60"/>
      <c r="G1452" s="83">
        <f t="shared" si="45"/>
        <v>3.4106051316484809E-13</v>
      </c>
      <c r="H1452" s="60">
        <f t="shared" si="44"/>
        <v>0</v>
      </c>
      <c r="I1452" s="224"/>
      <c r="J1452" s="200"/>
      <c r="K1452" s="9"/>
      <c r="L1452" s="9"/>
      <c r="M1452" s="9"/>
      <c r="N1452" s="14"/>
      <c r="Q1452" s="260"/>
    </row>
    <row r="1453" spans="2:17" x14ac:dyDescent="0.2">
      <c r="B1453" s="152"/>
      <c r="C1453" s="83"/>
      <c r="D1453" s="60"/>
      <c r="G1453" s="83">
        <f t="shared" si="45"/>
        <v>3.4106051316484809E-13</v>
      </c>
      <c r="H1453" s="60">
        <f t="shared" si="44"/>
        <v>0</v>
      </c>
      <c r="I1453" s="224"/>
      <c r="J1453" s="200"/>
      <c r="K1453" s="9"/>
      <c r="L1453" s="9"/>
      <c r="M1453" s="9"/>
      <c r="N1453" s="14"/>
      <c r="Q1453" s="260"/>
    </row>
    <row r="1454" spans="2:17" x14ac:dyDescent="0.2">
      <c r="B1454" s="152"/>
      <c r="C1454" s="83"/>
      <c r="D1454" s="60"/>
      <c r="G1454" s="83">
        <f t="shared" si="45"/>
        <v>3.4106051316484809E-13</v>
      </c>
      <c r="H1454" s="60">
        <f t="shared" si="44"/>
        <v>0</v>
      </c>
      <c r="I1454" s="224"/>
      <c r="J1454" s="200"/>
      <c r="K1454" s="9"/>
      <c r="L1454" s="9"/>
      <c r="M1454" s="9"/>
      <c r="N1454" s="14"/>
      <c r="Q1454" s="260"/>
    </row>
    <row r="1455" spans="2:17" x14ac:dyDescent="0.2">
      <c r="B1455" s="152"/>
      <c r="C1455" s="83"/>
      <c r="D1455" s="60"/>
      <c r="G1455" s="83">
        <f t="shared" si="45"/>
        <v>3.4106051316484809E-13</v>
      </c>
      <c r="H1455" s="60">
        <f t="shared" si="44"/>
        <v>0</v>
      </c>
      <c r="I1455" s="224"/>
      <c r="J1455" s="200"/>
      <c r="K1455" s="9"/>
      <c r="L1455" s="9"/>
      <c r="M1455" s="9"/>
      <c r="N1455" s="14"/>
      <c r="Q1455" s="260"/>
    </row>
    <row r="1456" spans="2:17" x14ac:dyDescent="0.2">
      <c r="B1456" s="152"/>
      <c r="C1456" s="83"/>
      <c r="D1456" s="60"/>
      <c r="G1456" s="83">
        <f t="shared" si="45"/>
        <v>3.4106051316484809E-13</v>
      </c>
      <c r="H1456" s="60">
        <f t="shared" si="44"/>
        <v>0</v>
      </c>
      <c r="I1456" s="224"/>
      <c r="J1456" s="200"/>
      <c r="K1456" s="9"/>
      <c r="L1456" s="9"/>
      <c r="M1456" s="9"/>
      <c r="N1456" s="14"/>
      <c r="Q1456" s="260"/>
    </row>
    <row r="1457" spans="2:17" x14ac:dyDescent="0.2">
      <c r="B1457" s="152"/>
      <c r="C1457" s="83"/>
      <c r="D1457" s="60"/>
      <c r="G1457" s="83">
        <f t="shared" si="45"/>
        <v>3.4106051316484809E-13</v>
      </c>
      <c r="H1457" s="60">
        <f t="shared" si="44"/>
        <v>0</v>
      </c>
      <c r="I1457" s="224"/>
      <c r="J1457" s="200"/>
      <c r="K1457" s="9"/>
      <c r="L1457" s="9"/>
      <c r="M1457" s="9"/>
      <c r="N1457" s="14"/>
      <c r="Q1457" s="260"/>
    </row>
    <row r="1458" spans="2:17" x14ac:dyDescent="0.2">
      <c r="B1458" s="152"/>
      <c r="C1458" s="83"/>
      <c r="D1458" s="60"/>
      <c r="G1458" s="83">
        <f t="shared" si="45"/>
        <v>3.4106051316484809E-13</v>
      </c>
      <c r="H1458" s="60">
        <f t="shared" si="44"/>
        <v>0</v>
      </c>
      <c r="I1458" s="224"/>
      <c r="J1458" s="200"/>
      <c r="K1458" s="9"/>
      <c r="L1458" s="9"/>
      <c r="M1458" s="9"/>
      <c r="N1458" s="14"/>
      <c r="Q1458" s="260"/>
    </row>
    <row r="1459" spans="2:17" x14ac:dyDescent="0.2">
      <c r="B1459" s="152"/>
      <c r="C1459" s="83"/>
      <c r="D1459" s="60"/>
      <c r="G1459" s="83">
        <f t="shared" si="45"/>
        <v>3.4106051316484809E-13</v>
      </c>
      <c r="H1459" s="60">
        <f t="shared" si="44"/>
        <v>0</v>
      </c>
      <c r="I1459" s="224"/>
      <c r="J1459" s="200"/>
      <c r="K1459" s="9"/>
      <c r="L1459" s="9"/>
      <c r="M1459" s="9"/>
      <c r="N1459" s="14"/>
      <c r="Q1459" s="260"/>
    </row>
    <row r="1460" spans="2:17" x14ac:dyDescent="0.2">
      <c r="B1460" s="152"/>
      <c r="C1460" s="83"/>
      <c r="D1460" s="60"/>
      <c r="G1460" s="83">
        <f t="shared" si="45"/>
        <v>3.4106051316484809E-13</v>
      </c>
      <c r="H1460" s="60">
        <f t="shared" si="44"/>
        <v>0</v>
      </c>
      <c r="I1460" s="224"/>
      <c r="J1460" s="200"/>
      <c r="K1460" s="9"/>
      <c r="L1460" s="9"/>
      <c r="M1460" s="9"/>
      <c r="N1460" s="14"/>
      <c r="Q1460" s="260"/>
    </row>
    <row r="1461" spans="2:17" x14ac:dyDescent="0.2">
      <c r="B1461" s="152"/>
      <c r="C1461" s="83"/>
      <c r="D1461" s="60"/>
      <c r="G1461" s="83">
        <f t="shared" si="45"/>
        <v>3.4106051316484809E-13</v>
      </c>
      <c r="H1461" s="60">
        <f t="shared" si="44"/>
        <v>0</v>
      </c>
      <c r="I1461" s="224"/>
      <c r="J1461" s="200"/>
      <c r="K1461" s="9"/>
      <c r="L1461" s="9"/>
      <c r="M1461" s="9"/>
      <c r="N1461" s="14"/>
      <c r="Q1461" s="260"/>
    </row>
    <row r="1462" spans="2:17" x14ac:dyDescent="0.2">
      <c r="B1462" s="152"/>
      <c r="C1462" s="83"/>
      <c r="D1462" s="60"/>
      <c r="G1462" s="83">
        <f t="shared" si="45"/>
        <v>3.4106051316484809E-13</v>
      </c>
      <c r="H1462" s="60">
        <f t="shared" si="44"/>
        <v>0</v>
      </c>
      <c r="I1462" s="224"/>
      <c r="J1462" s="200"/>
      <c r="K1462" s="9"/>
      <c r="L1462" s="9"/>
      <c r="M1462" s="9"/>
      <c r="N1462" s="14"/>
      <c r="Q1462" s="260"/>
    </row>
    <row r="1463" spans="2:17" x14ac:dyDescent="0.2">
      <c r="B1463" s="152"/>
      <c r="C1463" s="83"/>
      <c r="D1463" s="60"/>
      <c r="G1463" s="83">
        <f t="shared" si="45"/>
        <v>3.4106051316484809E-13</v>
      </c>
      <c r="H1463" s="60">
        <f t="shared" si="44"/>
        <v>0</v>
      </c>
      <c r="I1463" s="224"/>
      <c r="J1463" s="200"/>
      <c r="K1463" s="9"/>
      <c r="L1463" s="9"/>
      <c r="M1463" s="9"/>
      <c r="N1463" s="14"/>
      <c r="Q1463" s="260"/>
    </row>
    <row r="1464" spans="2:17" x14ac:dyDescent="0.2">
      <c r="B1464" s="152"/>
      <c r="C1464" s="83"/>
      <c r="D1464" s="60"/>
      <c r="G1464" s="83">
        <f t="shared" si="45"/>
        <v>3.4106051316484809E-13</v>
      </c>
      <c r="H1464" s="60">
        <f t="shared" ref="H1464:H1527" si="46">H1463-F1495+D1495</f>
        <v>0</v>
      </c>
      <c r="I1464" s="224"/>
      <c r="J1464" s="200"/>
      <c r="K1464" s="9"/>
      <c r="L1464" s="9"/>
      <c r="M1464" s="9"/>
      <c r="N1464" s="14"/>
      <c r="Q1464" s="260"/>
    </row>
    <row r="1465" spans="2:17" x14ac:dyDescent="0.2">
      <c r="B1465" s="152"/>
      <c r="C1465" s="83"/>
      <c r="D1465" s="60"/>
      <c r="G1465" s="83">
        <f t="shared" si="45"/>
        <v>3.4106051316484809E-13</v>
      </c>
      <c r="H1465" s="60">
        <f t="shared" si="46"/>
        <v>0</v>
      </c>
      <c r="I1465" s="224"/>
      <c r="J1465" s="200"/>
      <c r="K1465" s="9"/>
      <c r="L1465" s="9"/>
      <c r="M1465" s="9"/>
      <c r="N1465" s="14"/>
      <c r="Q1465" s="260"/>
    </row>
    <row r="1466" spans="2:17" x14ac:dyDescent="0.2">
      <c r="B1466" s="152"/>
      <c r="C1466" s="83"/>
      <c r="D1466" s="60"/>
      <c r="G1466" s="83">
        <f t="shared" si="45"/>
        <v>3.4106051316484809E-13</v>
      </c>
      <c r="H1466" s="60">
        <f t="shared" si="46"/>
        <v>0</v>
      </c>
      <c r="I1466" s="224"/>
      <c r="J1466" s="200"/>
      <c r="K1466" s="9"/>
      <c r="L1466" s="9"/>
      <c r="M1466" s="9"/>
      <c r="N1466" s="14"/>
      <c r="Q1466" s="260"/>
    </row>
    <row r="1467" spans="2:17" x14ac:dyDescent="0.2">
      <c r="B1467" s="152"/>
      <c r="C1467" s="83"/>
      <c r="D1467" s="60"/>
      <c r="G1467" s="83">
        <f t="shared" si="45"/>
        <v>3.4106051316484809E-13</v>
      </c>
      <c r="H1467" s="60">
        <f t="shared" si="46"/>
        <v>0</v>
      </c>
      <c r="I1467" s="224"/>
      <c r="J1467" s="200"/>
      <c r="K1467" s="9"/>
      <c r="L1467" s="9"/>
      <c r="M1467" s="9"/>
      <c r="N1467" s="14"/>
      <c r="Q1467" s="260"/>
    </row>
    <row r="1468" spans="2:17" x14ac:dyDescent="0.2">
      <c r="B1468" s="152"/>
      <c r="C1468" s="83"/>
      <c r="D1468" s="60"/>
      <c r="G1468" s="83">
        <f t="shared" si="45"/>
        <v>3.4106051316484809E-13</v>
      </c>
      <c r="H1468" s="60">
        <f t="shared" si="46"/>
        <v>0</v>
      </c>
      <c r="I1468" s="224"/>
      <c r="J1468" s="200"/>
      <c r="K1468" s="9"/>
      <c r="L1468" s="9"/>
      <c r="M1468" s="9"/>
      <c r="N1468" s="14"/>
      <c r="Q1468" s="260"/>
    </row>
    <row r="1469" spans="2:17" x14ac:dyDescent="0.2">
      <c r="B1469" s="152"/>
      <c r="C1469" s="83"/>
      <c r="D1469" s="60"/>
      <c r="G1469" s="83">
        <f t="shared" si="45"/>
        <v>3.4106051316484809E-13</v>
      </c>
      <c r="H1469" s="60">
        <f t="shared" si="46"/>
        <v>0</v>
      </c>
      <c r="I1469" s="224"/>
      <c r="J1469" s="200"/>
      <c r="K1469" s="9"/>
      <c r="L1469" s="9"/>
      <c r="M1469" s="9"/>
      <c r="N1469" s="14"/>
      <c r="Q1469" s="260"/>
    </row>
    <row r="1470" spans="2:17" x14ac:dyDescent="0.2">
      <c r="B1470" s="152"/>
      <c r="C1470" s="83"/>
      <c r="D1470" s="60"/>
      <c r="G1470" s="83">
        <f t="shared" si="45"/>
        <v>3.4106051316484809E-13</v>
      </c>
      <c r="H1470" s="60">
        <f t="shared" si="46"/>
        <v>0</v>
      </c>
      <c r="I1470" s="224"/>
      <c r="J1470" s="200"/>
      <c r="K1470" s="9"/>
      <c r="L1470" s="9"/>
      <c r="M1470" s="9"/>
      <c r="N1470" s="14"/>
      <c r="Q1470" s="260"/>
    </row>
    <row r="1471" spans="2:17" x14ac:dyDescent="0.2">
      <c r="B1471" s="152"/>
      <c r="C1471" s="83"/>
      <c r="D1471" s="60"/>
      <c r="G1471" s="83">
        <f t="shared" si="45"/>
        <v>3.4106051316484809E-13</v>
      </c>
      <c r="H1471" s="60">
        <f t="shared" si="46"/>
        <v>0</v>
      </c>
      <c r="I1471" s="224"/>
      <c r="J1471" s="200"/>
      <c r="K1471" s="9"/>
      <c r="L1471" s="9"/>
      <c r="M1471" s="9"/>
      <c r="N1471" s="14"/>
      <c r="Q1471" s="260"/>
    </row>
    <row r="1472" spans="2:17" x14ac:dyDescent="0.2">
      <c r="B1472" s="152"/>
      <c r="C1472" s="83"/>
      <c r="D1472" s="60"/>
      <c r="G1472" s="83">
        <f t="shared" si="45"/>
        <v>3.4106051316484809E-13</v>
      </c>
      <c r="H1472" s="60">
        <f t="shared" si="46"/>
        <v>0</v>
      </c>
      <c r="I1472" s="224"/>
      <c r="J1472" s="200"/>
      <c r="K1472" s="9"/>
      <c r="L1472" s="9"/>
      <c r="M1472" s="9"/>
      <c r="N1472" s="14"/>
      <c r="Q1472" s="260"/>
    </row>
    <row r="1473" spans="2:17" x14ac:dyDescent="0.2">
      <c r="B1473" s="152"/>
      <c r="C1473" s="83"/>
      <c r="D1473" s="60"/>
      <c r="G1473" s="83">
        <f t="shared" si="45"/>
        <v>3.4106051316484809E-13</v>
      </c>
      <c r="H1473" s="60">
        <f t="shared" si="46"/>
        <v>0</v>
      </c>
      <c r="I1473" s="224"/>
      <c r="J1473" s="200"/>
      <c r="K1473" s="9"/>
      <c r="L1473" s="9"/>
      <c r="M1473" s="9"/>
      <c r="N1473" s="14"/>
      <c r="Q1473" s="260"/>
    </row>
    <row r="1474" spans="2:17" x14ac:dyDescent="0.2">
      <c r="B1474" s="152"/>
      <c r="C1474" s="83"/>
      <c r="D1474" s="60"/>
      <c r="G1474" s="83">
        <f t="shared" si="45"/>
        <v>3.4106051316484809E-13</v>
      </c>
      <c r="H1474" s="60">
        <f t="shared" si="46"/>
        <v>0</v>
      </c>
      <c r="I1474" s="224"/>
      <c r="J1474" s="200"/>
      <c r="K1474" s="9"/>
      <c r="L1474" s="9"/>
      <c r="M1474" s="9"/>
      <c r="N1474" s="14"/>
      <c r="Q1474" s="260"/>
    </row>
    <row r="1475" spans="2:17" x14ac:dyDescent="0.2">
      <c r="B1475" s="152"/>
      <c r="C1475" s="83"/>
      <c r="D1475" s="60"/>
      <c r="G1475" s="83">
        <f t="shared" si="45"/>
        <v>3.4106051316484809E-13</v>
      </c>
      <c r="H1475" s="60">
        <f t="shared" si="46"/>
        <v>0</v>
      </c>
      <c r="I1475" s="224"/>
      <c r="J1475" s="200"/>
      <c r="K1475" s="9"/>
      <c r="L1475" s="9"/>
      <c r="M1475" s="9"/>
      <c r="N1475" s="14"/>
      <c r="Q1475" s="260"/>
    </row>
    <row r="1476" spans="2:17" x14ac:dyDescent="0.2">
      <c r="B1476" s="152"/>
      <c r="C1476" s="83"/>
      <c r="D1476" s="60"/>
      <c r="G1476" s="83">
        <f t="shared" si="45"/>
        <v>3.4106051316484809E-13</v>
      </c>
      <c r="H1476" s="60">
        <f t="shared" si="46"/>
        <v>0</v>
      </c>
      <c r="I1476" s="224"/>
      <c r="J1476" s="200"/>
      <c r="K1476" s="9"/>
      <c r="L1476" s="9"/>
      <c r="M1476" s="9"/>
      <c r="N1476" s="14"/>
      <c r="Q1476" s="260"/>
    </row>
    <row r="1477" spans="2:17" x14ac:dyDescent="0.2">
      <c r="B1477" s="152"/>
      <c r="C1477" s="83"/>
      <c r="D1477" s="60"/>
      <c r="G1477" s="83">
        <f t="shared" si="45"/>
        <v>3.4106051316484809E-13</v>
      </c>
      <c r="H1477" s="60">
        <f t="shared" si="46"/>
        <v>0</v>
      </c>
      <c r="I1477" s="224"/>
      <c r="J1477" s="200"/>
      <c r="K1477" s="9"/>
      <c r="L1477" s="9"/>
      <c r="M1477" s="9"/>
      <c r="N1477" s="14"/>
      <c r="Q1477" s="260"/>
    </row>
    <row r="1478" spans="2:17" x14ac:dyDescent="0.2">
      <c r="B1478" s="152"/>
      <c r="C1478" s="83"/>
      <c r="D1478" s="60"/>
      <c r="G1478" s="83">
        <f t="shared" si="45"/>
        <v>3.4106051316484809E-13</v>
      </c>
      <c r="H1478" s="60">
        <f t="shared" si="46"/>
        <v>0</v>
      </c>
      <c r="I1478" s="224"/>
      <c r="J1478" s="200"/>
      <c r="K1478" s="9"/>
      <c r="L1478" s="9"/>
      <c r="M1478" s="9"/>
      <c r="N1478" s="14"/>
      <c r="Q1478" s="260"/>
    </row>
    <row r="1479" spans="2:17" x14ac:dyDescent="0.2">
      <c r="B1479" s="152"/>
      <c r="C1479" s="83"/>
      <c r="D1479" s="60"/>
      <c r="G1479" s="83">
        <f t="shared" si="45"/>
        <v>3.4106051316484809E-13</v>
      </c>
      <c r="H1479" s="60">
        <f t="shared" si="46"/>
        <v>0</v>
      </c>
      <c r="I1479" s="224"/>
      <c r="J1479" s="200"/>
      <c r="K1479" s="9"/>
      <c r="L1479" s="9"/>
      <c r="M1479" s="9"/>
      <c r="N1479" s="14"/>
      <c r="Q1479" s="260"/>
    </row>
    <row r="1480" spans="2:17" x14ac:dyDescent="0.2">
      <c r="B1480" s="152"/>
      <c r="C1480" s="83"/>
      <c r="D1480" s="60"/>
      <c r="G1480" s="83">
        <f t="shared" si="45"/>
        <v>3.4106051316484809E-13</v>
      </c>
      <c r="H1480" s="60">
        <f t="shared" si="46"/>
        <v>0</v>
      </c>
      <c r="I1480" s="224"/>
      <c r="J1480" s="200"/>
      <c r="K1480" s="9"/>
      <c r="L1480" s="9"/>
      <c r="M1480" s="9"/>
      <c r="N1480" s="14"/>
      <c r="Q1480" s="260"/>
    </row>
    <row r="1481" spans="2:17" x14ac:dyDescent="0.2">
      <c r="B1481" s="152"/>
      <c r="C1481" s="83"/>
      <c r="D1481" s="60"/>
      <c r="G1481" s="83">
        <f t="shared" si="45"/>
        <v>3.4106051316484809E-13</v>
      </c>
      <c r="H1481" s="60">
        <f t="shared" si="46"/>
        <v>0</v>
      </c>
      <c r="I1481" s="224"/>
      <c r="J1481" s="200"/>
      <c r="K1481" s="9"/>
      <c r="L1481" s="9"/>
      <c r="M1481" s="9"/>
      <c r="N1481" s="14"/>
      <c r="Q1481" s="260"/>
    </row>
    <row r="1482" spans="2:17" x14ac:dyDescent="0.2">
      <c r="B1482" s="152"/>
      <c r="C1482" s="83"/>
      <c r="D1482" s="60"/>
      <c r="G1482" s="83">
        <f t="shared" si="45"/>
        <v>3.4106051316484809E-13</v>
      </c>
      <c r="H1482" s="60">
        <f t="shared" si="46"/>
        <v>0</v>
      </c>
      <c r="I1482" s="224"/>
      <c r="J1482" s="200"/>
      <c r="K1482" s="9"/>
      <c r="L1482" s="9"/>
      <c r="M1482" s="9"/>
      <c r="N1482" s="14"/>
      <c r="Q1482" s="260"/>
    </row>
    <row r="1483" spans="2:17" x14ac:dyDescent="0.2">
      <c r="B1483" s="152"/>
      <c r="C1483" s="83"/>
      <c r="D1483" s="60"/>
      <c r="G1483" s="83">
        <f t="shared" ref="G1483:G1546" si="47">G1482-E1483+C1483</f>
        <v>3.4106051316484809E-13</v>
      </c>
      <c r="H1483" s="60">
        <f t="shared" si="46"/>
        <v>0</v>
      </c>
      <c r="I1483" s="224"/>
      <c r="J1483" s="200"/>
      <c r="K1483" s="9"/>
      <c r="L1483" s="9"/>
      <c r="M1483" s="9"/>
      <c r="N1483" s="14"/>
      <c r="Q1483" s="260"/>
    </row>
    <row r="1484" spans="2:17" x14ac:dyDescent="0.2">
      <c r="B1484" s="152"/>
      <c r="C1484" s="83"/>
      <c r="D1484" s="60"/>
      <c r="G1484" s="83">
        <f t="shared" si="47"/>
        <v>3.4106051316484809E-13</v>
      </c>
      <c r="H1484" s="60">
        <f t="shared" si="46"/>
        <v>0</v>
      </c>
      <c r="I1484" s="224"/>
      <c r="J1484" s="200"/>
      <c r="K1484" s="9"/>
      <c r="L1484" s="9"/>
      <c r="M1484" s="9"/>
      <c r="N1484" s="14"/>
      <c r="Q1484" s="260"/>
    </row>
    <row r="1485" spans="2:17" x14ac:dyDescent="0.2">
      <c r="B1485" s="152"/>
      <c r="C1485" s="83"/>
      <c r="D1485" s="60"/>
      <c r="G1485" s="83">
        <f t="shared" si="47"/>
        <v>3.4106051316484809E-13</v>
      </c>
      <c r="H1485" s="60">
        <f t="shared" si="46"/>
        <v>0</v>
      </c>
      <c r="I1485" s="224"/>
      <c r="J1485" s="200"/>
      <c r="K1485" s="9"/>
      <c r="L1485" s="9"/>
      <c r="M1485" s="9"/>
      <c r="N1485" s="14"/>
      <c r="Q1485" s="260"/>
    </row>
    <row r="1486" spans="2:17" x14ac:dyDescent="0.2">
      <c r="B1486" s="152"/>
      <c r="C1486" s="83"/>
      <c r="D1486" s="60"/>
      <c r="G1486" s="83">
        <f t="shared" si="47"/>
        <v>3.4106051316484809E-13</v>
      </c>
      <c r="H1486" s="60">
        <f t="shared" si="46"/>
        <v>0</v>
      </c>
      <c r="I1486" s="224"/>
      <c r="J1486" s="200"/>
      <c r="K1486" s="9"/>
      <c r="L1486" s="9"/>
      <c r="M1486" s="9"/>
      <c r="N1486" s="14"/>
      <c r="Q1486" s="260"/>
    </row>
    <row r="1487" spans="2:17" x14ac:dyDescent="0.2">
      <c r="B1487" s="152"/>
      <c r="C1487" s="83"/>
      <c r="D1487" s="60"/>
      <c r="G1487" s="83">
        <f t="shared" si="47"/>
        <v>3.4106051316484809E-13</v>
      </c>
      <c r="H1487" s="60">
        <f t="shared" si="46"/>
        <v>0</v>
      </c>
      <c r="I1487" s="224"/>
      <c r="J1487" s="200"/>
      <c r="K1487" s="9"/>
      <c r="L1487" s="9"/>
      <c r="M1487" s="9"/>
      <c r="N1487" s="14"/>
      <c r="Q1487" s="260"/>
    </row>
    <row r="1488" spans="2:17" x14ac:dyDescent="0.2">
      <c r="B1488" s="152"/>
      <c r="C1488" s="83"/>
      <c r="D1488" s="60"/>
      <c r="G1488" s="83">
        <f t="shared" si="47"/>
        <v>3.4106051316484809E-13</v>
      </c>
      <c r="H1488" s="60">
        <f t="shared" si="46"/>
        <v>0</v>
      </c>
      <c r="I1488" s="224"/>
      <c r="J1488" s="200"/>
      <c r="K1488" s="9"/>
      <c r="L1488" s="9"/>
      <c r="M1488" s="9"/>
      <c r="N1488" s="14"/>
      <c r="Q1488" s="260"/>
    </row>
    <row r="1489" spans="2:17" x14ac:dyDescent="0.2">
      <c r="B1489" s="152"/>
      <c r="C1489" s="83"/>
      <c r="D1489" s="60"/>
      <c r="G1489" s="83">
        <f t="shared" si="47"/>
        <v>3.4106051316484809E-13</v>
      </c>
      <c r="H1489" s="60">
        <f t="shared" si="46"/>
        <v>0</v>
      </c>
      <c r="I1489" s="224"/>
      <c r="J1489" s="200"/>
      <c r="K1489" s="9"/>
      <c r="L1489" s="9"/>
      <c r="M1489" s="9"/>
      <c r="N1489" s="14"/>
      <c r="Q1489" s="260"/>
    </row>
    <row r="1490" spans="2:17" x14ac:dyDescent="0.2">
      <c r="B1490" s="152"/>
      <c r="C1490" s="83"/>
      <c r="D1490" s="60"/>
      <c r="G1490" s="83">
        <f t="shared" si="47"/>
        <v>3.4106051316484809E-13</v>
      </c>
      <c r="H1490" s="60">
        <f t="shared" si="46"/>
        <v>0</v>
      </c>
      <c r="I1490" s="224"/>
      <c r="J1490" s="200"/>
      <c r="K1490" s="9"/>
      <c r="L1490" s="9"/>
      <c r="M1490" s="9"/>
      <c r="N1490" s="14"/>
      <c r="Q1490" s="260"/>
    </row>
    <row r="1491" spans="2:17" x14ac:dyDescent="0.2">
      <c r="B1491" s="152"/>
      <c r="C1491" s="83"/>
      <c r="D1491" s="60"/>
      <c r="G1491" s="83">
        <f t="shared" si="47"/>
        <v>3.4106051316484809E-13</v>
      </c>
      <c r="H1491" s="60">
        <f t="shared" si="46"/>
        <v>0</v>
      </c>
      <c r="I1491" s="224"/>
      <c r="J1491" s="200"/>
      <c r="K1491" s="9"/>
      <c r="L1491" s="9"/>
      <c r="M1491" s="9"/>
      <c r="N1491" s="14"/>
      <c r="Q1491" s="260"/>
    </row>
    <row r="1492" spans="2:17" x14ac:dyDescent="0.2">
      <c r="B1492" s="152"/>
      <c r="C1492" s="83"/>
      <c r="D1492" s="60"/>
      <c r="G1492" s="83">
        <f t="shared" si="47"/>
        <v>3.4106051316484809E-13</v>
      </c>
      <c r="H1492" s="60">
        <f t="shared" si="46"/>
        <v>0</v>
      </c>
      <c r="I1492" s="224"/>
      <c r="J1492" s="200"/>
      <c r="K1492" s="9"/>
      <c r="L1492" s="9"/>
      <c r="M1492" s="9"/>
      <c r="N1492" s="14"/>
      <c r="Q1492" s="260"/>
    </row>
    <row r="1493" spans="2:17" x14ac:dyDescent="0.2">
      <c r="B1493" s="152"/>
      <c r="C1493" s="83"/>
      <c r="D1493" s="60"/>
      <c r="G1493" s="83">
        <f t="shared" si="47"/>
        <v>3.4106051316484809E-13</v>
      </c>
      <c r="H1493" s="60">
        <f t="shared" si="46"/>
        <v>0</v>
      </c>
      <c r="I1493" s="224"/>
      <c r="J1493" s="200"/>
      <c r="K1493" s="9"/>
      <c r="L1493" s="9"/>
      <c r="M1493" s="9"/>
      <c r="N1493" s="14"/>
      <c r="Q1493" s="260"/>
    </row>
    <row r="1494" spans="2:17" x14ac:dyDescent="0.2">
      <c r="B1494" s="152"/>
      <c r="C1494" s="83"/>
      <c r="D1494" s="60"/>
      <c r="G1494" s="83">
        <f t="shared" si="47"/>
        <v>3.4106051316484809E-13</v>
      </c>
      <c r="H1494" s="60">
        <f t="shared" si="46"/>
        <v>0</v>
      </c>
      <c r="I1494" s="224"/>
      <c r="J1494" s="200"/>
      <c r="K1494" s="9"/>
      <c r="L1494" s="9"/>
      <c r="M1494" s="9"/>
      <c r="N1494" s="14"/>
      <c r="Q1494" s="260"/>
    </row>
    <row r="1495" spans="2:17" x14ac:dyDescent="0.2">
      <c r="B1495" s="152"/>
      <c r="C1495" s="83"/>
      <c r="D1495" s="60"/>
      <c r="G1495" s="83">
        <f t="shared" si="47"/>
        <v>3.4106051316484809E-13</v>
      </c>
      <c r="H1495" s="60">
        <f t="shared" si="46"/>
        <v>0</v>
      </c>
      <c r="I1495" s="224"/>
      <c r="J1495" s="200"/>
      <c r="K1495" s="9"/>
      <c r="L1495" s="9"/>
      <c r="M1495" s="9"/>
      <c r="N1495" s="14"/>
      <c r="Q1495" s="260"/>
    </row>
    <row r="1496" spans="2:17" x14ac:dyDescent="0.2">
      <c r="B1496" s="152"/>
      <c r="C1496" s="83"/>
      <c r="D1496" s="60"/>
      <c r="G1496" s="83">
        <f t="shared" si="47"/>
        <v>3.4106051316484809E-13</v>
      </c>
      <c r="H1496" s="60">
        <f t="shared" si="46"/>
        <v>0</v>
      </c>
      <c r="I1496" s="224"/>
      <c r="J1496" s="200"/>
      <c r="K1496" s="9"/>
      <c r="L1496" s="9"/>
      <c r="M1496" s="9"/>
      <c r="N1496" s="14"/>
      <c r="Q1496" s="260"/>
    </row>
    <row r="1497" spans="2:17" x14ac:dyDescent="0.2">
      <c r="B1497" s="152"/>
      <c r="C1497" s="83"/>
      <c r="D1497" s="60"/>
      <c r="G1497" s="83">
        <f t="shared" si="47"/>
        <v>3.4106051316484809E-13</v>
      </c>
      <c r="H1497" s="60">
        <f t="shared" si="46"/>
        <v>0</v>
      </c>
      <c r="I1497" s="224"/>
      <c r="J1497" s="200"/>
      <c r="K1497" s="9"/>
      <c r="L1497" s="9"/>
      <c r="M1497" s="9"/>
      <c r="N1497" s="14"/>
      <c r="Q1497" s="260"/>
    </row>
    <row r="1498" spans="2:17" x14ac:dyDescent="0.2">
      <c r="B1498" s="152"/>
      <c r="C1498" s="83"/>
      <c r="D1498" s="60"/>
      <c r="G1498" s="83">
        <f t="shared" si="47"/>
        <v>3.4106051316484809E-13</v>
      </c>
      <c r="H1498" s="60">
        <f t="shared" si="46"/>
        <v>0</v>
      </c>
      <c r="I1498" s="224"/>
      <c r="J1498" s="200"/>
      <c r="K1498" s="9"/>
      <c r="L1498" s="9"/>
      <c r="M1498" s="9"/>
      <c r="N1498" s="14"/>
      <c r="Q1498" s="260"/>
    </row>
    <row r="1499" spans="2:17" x14ac:dyDescent="0.2">
      <c r="B1499" s="152"/>
      <c r="C1499" s="83"/>
      <c r="D1499" s="60"/>
      <c r="G1499" s="83">
        <f t="shared" si="47"/>
        <v>3.4106051316484809E-13</v>
      </c>
      <c r="H1499" s="60">
        <f t="shared" si="46"/>
        <v>0</v>
      </c>
      <c r="I1499" s="224"/>
      <c r="J1499" s="200"/>
      <c r="K1499" s="9"/>
      <c r="L1499" s="9"/>
      <c r="M1499" s="9"/>
      <c r="N1499" s="14"/>
      <c r="Q1499" s="260"/>
    </row>
    <row r="1500" spans="2:17" x14ac:dyDescent="0.2">
      <c r="B1500" s="152"/>
      <c r="C1500" s="83"/>
      <c r="D1500" s="60"/>
      <c r="G1500" s="83">
        <f t="shared" si="47"/>
        <v>3.4106051316484809E-13</v>
      </c>
      <c r="H1500" s="60">
        <f t="shared" si="46"/>
        <v>0</v>
      </c>
      <c r="I1500" s="224"/>
      <c r="J1500" s="200"/>
      <c r="K1500" s="9"/>
      <c r="L1500" s="9"/>
      <c r="M1500" s="9"/>
      <c r="N1500" s="14"/>
      <c r="Q1500" s="260"/>
    </row>
    <row r="1501" spans="2:17" x14ac:dyDescent="0.2">
      <c r="B1501" s="152"/>
      <c r="C1501" s="83"/>
      <c r="D1501" s="60"/>
      <c r="G1501" s="83">
        <f t="shared" si="47"/>
        <v>3.4106051316484809E-13</v>
      </c>
      <c r="H1501" s="60">
        <f t="shared" si="46"/>
        <v>0</v>
      </c>
      <c r="I1501" s="224"/>
      <c r="J1501" s="200"/>
      <c r="K1501" s="9"/>
      <c r="L1501" s="9"/>
      <c r="M1501" s="42"/>
      <c r="N1501" s="14"/>
      <c r="Q1501" s="260"/>
    </row>
    <row r="1502" spans="2:17" x14ac:dyDescent="0.2">
      <c r="B1502" s="152"/>
      <c r="C1502" s="83"/>
      <c r="D1502" s="60"/>
      <c r="E1502" s="174"/>
      <c r="G1502" s="83">
        <f t="shared" si="47"/>
        <v>3.4106051316484809E-13</v>
      </c>
      <c r="H1502" s="60">
        <f t="shared" si="46"/>
        <v>0</v>
      </c>
      <c r="I1502" s="224"/>
      <c r="J1502" s="200"/>
      <c r="K1502" s="9"/>
      <c r="L1502" s="9"/>
      <c r="M1502" s="42"/>
      <c r="N1502" s="14"/>
      <c r="Q1502" s="260"/>
    </row>
    <row r="1503" spans="2:17" x14ac:dyDescent="0.2">
      <c r="B1503" s="152"/>
      <c r="C1503" s="83"/>
      <c r="D1503" s="60"/>
      <c r="E1503" s="174"/>
      <c r="G1503" s="83">
        <f t="shared" si="47"/>
        <v>3.4106051316484809E-13</v>
      </c>
      <c r="H1503" s="60">
        <f t="shared" si="46"/>
        <v>0</v>
      </c>
      <c r="I1503" s="224"/>
      <c r="J1503" s="200"/>
      <c r="K1503" s="9"/>
      <c r="L1503" s="9"/>
      <c r="M1503" s="42"/>
      <c r="N1503" s="14"/>
      <c r="Q1503" s="260"/>
    </row>
    <row r="1504" spans="2:17" x14ac:dyDescent="0.2">
      <c r="B1504" s="152"/>
      <c r="C1504" s="83"/>
      <c r="D1504" s="60"/>
      <c r="E1504" s="174"/>
      <c r="G1504" s="83">
        <f t="shared" si="47"/>
        <v>3.4106051316484809E-13</v>
      </c>
      <c r="H1504" s="60">
        <f t="shared" si="46"/>
        <v>0</v>
      </c>
      <c r="I1504" s="224"/>
      <c r="J1504" s="200"/>
      <c r="K1504" s="9"/>
      <c r="L1504" s="9"/>
      <c r="M1504" s="42"/>
      <c r="N1504" s="14"/>
      <c r="Q1504" s="260"/>
    </row>
    <row r="1505" spans="2:17" x14ac:dyDescent="0.2">
      <c r="B1505" s="152"/>
      <c r="C1505" s="83"/>
      <c r="D1505" s="60"/>
      <c r="E1505" s="174"/>
      <c r="G1505" s="83">
        <f t="shared" si="47"/>
        <v>3.4106051316484809E-13</v>
      </c>
      <c r="H1505" s="60">
        <f t="shared" si="46"/>
        <v>0</v>
      </c>
      <c r="I1505" s="224"/>
      <c r="J1505" s="200"/>
      <c r="K1505" s="9"/>
      <c r="L1505" s="9"/>
      <c r="M1505" s="42"/>
      <c r="N1505" s="14"/>
      <c r="Q1505" s="260"/>
    </row>
    <row r="1506" spans="2:17" x14ac:dyDescent="0.2">
      <c r="B1506" s="152"/>
      <c r="C1506" s="83"/>
      <c r="D1506" s="60"/>
      <c r="E1506" s="174"/>
      <c r="G1506" s="83">
        <f t="shared" si="47"/>
        <v>3.4106051316484809E-13</v>
      </c>
      <c r="H1506" s="60">
        <f t="shared" si="46"/>
        <v>0</v>
      </c>
      <c r="I1506" s="224"/>
      <c r="J1506" s="200"/>
      <c r="K1506" s="9"/>
      <c r="L1506" s="9"/>
      <c r="M1506" s="42"/>
      <c r="N1506" s="14"/>
      <c r="Q1506" s="260"/>
    </row>
    <row r="1507" spans="2:17" x14ac:dyDescent="0.2">
      <c r="B1507" s="152"/>
      <c r="C1507" s="83"/>
      <c r="D1507" s="60"/>
      <c r="E1507" s="174"/>
      <c r="G1507" s="83">
        <f t="shared" si="47"/>
        <v>3.4106051316484809E-13</v>
      </c>
      <c r="H1507" s="60">
        <f t="shared" si="46"/>
        <v>0</v>
      </c>
      <c r="I1507" s="224"/>
      <c r="J1507" s="200"/>
      <c r="K1507" s="9"/>
      <c r="L1507" s="9"/>
      <c r="M1507" s="42"/>
      <c r="N1507" s="14"/>
      <c r="Q1507" s="260"/>
    </row>
    <row r="1508" spans="2:17" x14ac:dyDescent="0.2">
      <c r="B1508" s="152"/>
      <c r="C1508" s="83"/>
      <c r="D1508" s="60"/>
      <c r="E1508" s="174"/>
      <c r="G1508" s="83">
        <f t="shared" si="47"/>
        <v>3.4106051316484809E-13</v>
      </c>
      <c r="H1508" s="60">
        <f t="shared" si="46"/>
        <v>0</v>
      </c>
      <c r="I1508" s="224"/>
      <c r="J1508" s="200"/>
      <c r="K1508" s="9"/>
      <c r="L1508" s="9"/>
      <c r="M1508" s="42"/>
      <c r="N1508" s="14"/>
      <c r="Q1508" s="260"/>
    </row>
    <row r="1509" spans="2:17" x14ac:dyDescent="0.2">
      <c r="B1509" s="152"/>
      <c r="C1509" s="83"/>
      <c r="D1509" s="60"/>
      <c r="E1509" s="174"/>
      <c r="G1509" s="83">
        <f t="shared" si="47"/>
        <v>3.4106051316484809E-13</v>
      </c>
      <c r="H1509" s="60">
        <f t="shared" si="46"/>
        <v>0</v>
      </c>
      <c r="I1509" s="224"/>
      <c r="J1509" s="200"/>
      <c r="K1509" s="9"/>
      <c r="L1509" s="9"/>
      <c r="M1509" s="42"/>
      <c r="N1509" s="14"/>
      <c r="Q1509" s="260"/>
    </row>
    <row r="1510" spans="2:17" x14ac:dyDescent="0.2">
      <c r="B1510" s="152"/>
      <c r="C1510" s="83"/>
      <c r="D1510" s="60"/>
      <c r="E1510" s="174"/>
      <c r="G1510" s="83">
        <f t="shared" si="47"/>
        <v>3.4106051316484809E-13</v>
      </c>
      <c r="H1510" s="60">
        <f t="shared" si="46"/>
        <v>0</v>
      </c>
      <c r="I1510" s="224"/>
      <c r="J1510" s="200"/>
      <c r="K1510" s="9"/>
      <c r="L1510" s="9"/>
      <c r="M1510" s="42"/>
      <c r="N1510" s="14"/>
      <c r="Q1510" s="260"/>
    </row>
    <row r="1511" spans="2:17" x14ac:dyDescent="0.2">
      <c r="B1511" s="152"/>
      <c r="C1511" s="83"/>
      <c r="D1511" s="60"/>
      <c r="E1511" s="174"/>
      <c r="G1511" s="83">
        <f t="shared" si="47"/>
        <v>3.4106051316484809E-13</v>
      </c>
      <c r="H1511" s="60">
        <f t="shared" si="46"/>
        <v>0</v>
      </c>
      <c r="I1511" s="224"/>
      <c r="J1511" s="200"/>
      <c r="K1511" s="9"/>
      <c r="L1511" s="9"/>
      <c r="M1511" s="42"/>
      <c r="N1511" s="14"/>
      <c r="Q1511" s="260"/>
    </row>
    <row r="1512" spans="2:17" x14ac:dyDescent="0.2">
      <c r="B1512" s="152"/>
      <c r="C1512" s="83"/>
      <c r="D1512" s="60"/>
      <c r="E1512" s="174"/>
      <c r="G1512" s="83">
        <f t="shared" si="47"/>
        <v>3.4106051316484809E-13</v>
      </c>
      <c r="H1512" s="60">
        <f t="shared" si="46"/>
        <v>0</v>
      </c>
      <c r="I1512" s="224"/>
      <c r="J1512" s="200"/>
      <c r="K1512" s="9"/>
      <c r="L1512" s="9"/>
      <c r="M1512" s="42"/>
      <c r="N1512" s="14"/>
      <c r="Q1512" s="260"/>
    </row>
    <row r="1513" spans="2:17" x14ac:dyDescent="0.2">
      <c r="B1513" s="152"/>
      <c r="C1513" s="83"/>
      <c r="D1513" s="60"/>
      <c r="E1513" s="174"/>
      <c r="G1513" s="83">
        <f t="shared" si="47"/>
        <v>3.4106051316484809E-13</v>
      </c>
      <c r="H1513" s="60">
        <f t="shared" si="46"/>
        <v>0</v>
      </c>
      <c r="I1513" s="224"/>
      <c r="J1513" s="200"/>
      <c r="K1513" s="9"/>
      <c r="L1513" s="9"/>
      <c r="M1513" s="42"/>
      <c r="N1513" s="14"/>
      <c r="Q1513" s="260"/>
    </row>
    <row r="1514" spans="2:17" x14ac:dyDescent="0.2">
      <c r="B1514" s="152"/>
      <c r="C1514" s="83"/>
      <c r="D1514" s="60"/>
      <c r="E1514" s="174"/>
      <c r="G1514" s="83">
        <f t="shared" si="47"/>
        <v>3.4106051316484809E-13</v>
      </c>
      <c r="H1514" s="60">
        <f t="shared" si="46"/>
        <v>0</v>
      </c>
      <c r="I1514" s="224"/>
      <c r="J1514" s="200"/>
      <c r="K1514" s="9"/>
      <c r="L1514" s="9"/>
      <c r="M1514" s="42"/>
      <c r="N1514" s="14"/>
      <c r="Q1514" s="260"/>
    </row>
    <row r="1515" spans="2:17" x14ac:dyDescent="0.2">
      <c r="B1515" s="152"/>
      <c r="C1515" s="83"/>
      <c r="D1515" s="60"/>
      <c r="E1515" s="174"/>
      <c r="G1515" s="83">
        <f t="shared" si="47"/>
        <v>3.4106051316484809E-13</v>
      </c>
      <c r="H1515" s="60">
        <f t="shared" si="46"/>
        <v>0</v>
      </c>
      <c r="I1515" s="224"/>
      <c r="J1515" s="200"/>
      <c r="K1515" s="9"/>
      <c r="L1515" s="9"/>
      <c r="M1515" s="42"/>
      <c r="N1515" s="14"/>
      <c r="Q1515" s="260"/>
    </row>
    <row r="1516" spans="2:17" x14ac:dyDescent="0.2">
      <c r="B1516" s="152"/>
      <c r="C1516" s="83"/>
      <c r="D1516" s="60"/>
      <c r="E1516" s="174"/>
      <c r="G1516" s="83">
        <f t="shared" si="47"/>
        <v>3.4106051316484809E-13</v>
      </c>
      <c r="H1516" s="60">
        <f t="shared" si="46"/>
        <v>0</v>
      </c>
      <c r="I1516" s="224"/>
      <c r="J1516" s="200"/>
      <c r="K1516" s="9"/>
      <c r="L1516" s="9"/>
      <c r="M1516" s="42"/>
      <c r="N1516" s="14"/>
      <c r="Q1516" s="260"/>
    </row>
    <row r="1517" spans="2:17" x14ac:dyDescent="0.2">
      <c r="B1517" s="152"/>
      <c r="C1517" s="83"/>
      <c r="D1517" s="60"/>
      <c r="E1517" s="174"/>
      <c r="G1517" s="83">
        <f t="shared" si="47"/>
        <v>3.4106051316484809E-13</v>
      </c>
      <c r="H1517" s="60">
        <f t="shared" si="46"/>
        <v>0</v>
      </c>
      <c r="I1517" s="224"/>
      <c r="J1517" s="200"/>
      <c r="K1517" s="9"/>
      <c r="L1517" s="9"/>
      <c r="M1517" s="42"/>
      <c r="N1517" s="14"/>
      <c r="Q1517" s="260"/>
    </row>
    <row r="1518" spans="2:17" x14ac:dyDescent="0.2">
      <c r="B1518" s="152"/>
      <c r="C1518" s="83"/>
      <c r="D1518" s="60"/>
      <c r="E1518" s="174"/>
      <c r="G1518" s="83">
        <f t="shared" si="47"/>
        <v>3.4106051316484809E-13</v>
      </c>
      <c r="H1518" s="60">
        <f t="shared" si="46"/>
        <v>0</v>
      </c>
      <c r="I1518" s="224"/>
      <c r="J1518" s="200"/>
      <c r="K1518" s="9"/>
      <c r="L1518" s="9"/>
      <c r="M1518" s="42"/>
      <c r="N1518" s="14"/>
      <c r="Q1518" s="260"/>
    </row>
    <row r="1519" spans="2:17" x14ac:dyDescent="0.2">
      <c r="B1519" s="152"/>
      <c r="C1519" s="83"/>
      <c r="D1519" s="60"/>
      <c r="E1519" s="174"/>
      <c r="G1519" s="83">
        <f t="shared" si="47"/>
        <v>3.4106051316484809E-13</v>
      </c>
      <c r="H1519" s="60">
        <f t="shared" si="46"/>
        <v>0</v>
      </c>
      <c r="I1519" s="224"/>
      <c r="J1519" s="200"/>
      <c r="K1519" s="9"/>
      <c r="L1519" s="9"/>
      <c r="M1519" s="42"/>
      <c r="N1519" s="14"/>
      <c r="Q1519" s="260"/>
    </row>
    <row r="1520" spans="2:17" x14ac:dyDescent="0.2">
      <c r="B1520" s="152"/>
      <c r="C1520" s="83"/>
      <c r="D1520" s="60"/>
      <c r="E1520" s="174"/>
      <c r="G1520" s="83">
        <f t="shared" si="47"/>
        <v>3.4106051316484809E-13</v>
      </c>
      <c r="H1520" s="60">
        <f t="shared" si="46"/>
        <v>0</v>
      </c>
      <c r="I1520" s="224"/>
      <c r="J1520" s="200"/>
      <c r="K1520" s="9"/>
      <c r="L1520" s="9"/>
      <c r="M1520" s="42"/>
      <c r="N1520" s="14"/>
      <c r="Q1520" s="260"/>
    </row>
    <row r="1521" spans="2:17" x14ac:dyDescent="0.2">
      <c r="B1521" s="152"/>
      <c r="C1521" s="83"/>
      <c r="D1521" s="60"/>
      <c r="E1521" s="174"/>
      <c r="G1521" s="83">
        <f t="shared" si="47"/>
        <v>3.4106051316484809E-13</v>
      </c>
      <c r="H1521" s="60">
        <f t="shared" si="46"/>
        <v>0</v>
      </c>
      <c r="I1521" s="224"/>
      <c r="J1521" s="200"/>
      <c r="K1521" s="9"/>
      <c r="L1521" s="9"/>
      <c r="M1521" s="42"/>
      <c r="N1521" s="14"/>
      <c r="Q1521" s="260"/>
    </row>
    <row r="1522" spans="2:17" x14ac:dyDescent="0.2">
      <c r="B1522" s="152"/>
      <c r="C1522" s="83"/>
      <c r="D1522" s="60"/>
      <c r="G1522" s="83">
        <f t="shared" si="47"/>
        <v>3.4106051316484809E-13</v>
      </c>
      <c r="H1522" s="60">
        <f t="shared" si="46"/>
        <v>0</v>
      </c>
      <c r="I1522" s="900"/>
      <c r="J1522" s="900"/>
      <c r="K1522" s="9"/>
      <c r="L1522" s="9"/>
      <c r="M1522" s="42"/>
      <c r="N1522" s="14"/>
      <c r="Q1522" s="260"/>
    </row>
    <row r="1523" spans="2:17" x14ac:dyDescent="0.2">
      <c r="B1523" s="152"/>
      <c r="C1523" s="83"/>
      <c r="D1523" s="60"/>
      <c r="E1523" s="174"/>
      <c r="G1523" s="83">
        <f t="shared" si="47"/>
        <v>3.4106051316484809E-13</v>
      </c>
      <c r="H1523" s="60">
        <f t="shared" si="46"/>
        <v>0</v>
      </c>
      <c r="I1523" s="224"/>
      <c r="J1523" s="200"/>
      <c r="K1523" s="9"/>
      <c r="L1523" s="9"/>
      <c r="M1523" s="42"/>
      <c r="N1523" s="14"/>
      <c r="Q1523" s="260"/>
    </row>
    <row r="1524" spans="2:17" x14ac:dyDescent="0.2">
      <c r="B1524" s="152"/>
      <c r="C1524" s="83"/>
      <c r="D1524" s="60"/>
      <c r="E1524" s="174"/>
      <c r="G1524" s="83">
        <f t="shared" si="47"/>
        <v>3.4106051316484809E-13</v>
      </c>
      <c r="H1524" s="60">
        <f t="shared" si="46"/>
        <v>0</v>
      </c>
      <c r="I1524" s="224"/>
      <c r="J1524" s="200"/>
      <c r="K1524" s="9"/>
      <c r="L1524" s="9"/>
      <c r="M1524" s="42"/>
      <c r="N1524" s="14"/>
      <c r="Q1524" s="260"/>
    </row>
    <row r="1525" spans="2:17" x14ac:dyDescent="0.2">
      <c r="B1525" s="152"/>
      <c r="C1525" s="83"/>
      <c r="D1525" s="60"/>
      <c r="E1525" s="174"/>
      <c r="G1525" s="83">
        <f t="shared" si="47"/>
        <v>3.4106051316484809E-13</v>
      </c>
      <c r="H1525" s="60">
        <f t="shared" si="46"/>
        <v>0</v>
      </c>
      <c r="I1525" s="224"/>
      <c r="J1525" s="200"/>
      <c r="K1525" s="9"/>
      <c r="L1525" s="9"/>
      <c r="M1525" s="42"/>
      <c r="N1525" s="14"/>
      <c r="Q1525" s="260"/>
    </row>
    <row r="1526" spans="2:17" x14ac:dyDescent="0.2">
      <c r="B1526" s="152"/>
      <c r="C1526" s="83"/>
      <c r="D1526" s="60"/>
      <c r="E1526" s="174"/>
      <c r="G1526" s="83">
        <f t="shared" si="47"/>
        <v>3.4106051316484809E-13</v>
      </c>
      <c r="H1526" s="60">
        <f t="shared" si="46"/>
        <v>0</v>
      </c>
      <c r="I1526" s="224"/>
      <c r="J1526" s="200"/>
      <c r="K1526" s="9"/>
      <c r="L1526" s="9"/>
      <c r="M1526" s="42"/>
      <c r="N1526" s="14"/>
      <c r="Q1526" s="260"/>
    </row>
    <row r="1527" spans="2:17" x14ac:dyDescent="0.2">
      <c r="B1527" s="152"/>
      <c r="C1527" s="83"/>
      <c r="D1527" s="60"/>
      <c r="E1527" s="174"/>
      <c r="G1527" s="83">
        <f t="shared" si="47"/>
        <v>3.4106051316484809E-13</v>
      </c>
      <c r="H1527" s="60">
        <f t="shared" si="46"/>
        <v>0</v>
      </c>
      <c r="I1527" s="224"/>
      <c r="J1527" s="200"/>
      <c r="K1527" s="9"/>
      <c r="L1527" s="9"/>
      <c r="M1527" s="42"/>
      <c r="N1527" s="14"/>
      <c r="Q1527" s="260"/>
    </row>
    <row r="1528" spans="2:17" x14ac:dyDescent="0.2">
      <c r="B1528" s="152"/>
      <c r="C1528" s="83"/>
      <c r="D1528" s="60"/>
      <c r="E1528" s="174"/>
      <c r="G1528" s="83">
        <f t="shared" si="47"/>
        <v>3.4106051316484809E-13</v>
      </c>
      <c r="H1528" s="60">
        <f t="shared" ref="H1528:H1591" si="48">H1527-F1559+D1559</f>
        <v>0</v>
      </c>
      <c r="I1528" s="224"/>
      <c r="J1528" s="200"/>
      <c r="K1528" s="9"/>
      <c r="L1528" s="9"/>
      <c r="M1528" s="42"/>
      <c r="N1528" s="14"/>
      <c r="Q1528" s="260"/>
    </row>
    <row r="1529" spans="2:17" x14ac:dyDescent="0.2">
      <c r="B1529" s="152"/>
      <c r="C1529" s="83"/>
      <c r="D1529" s="60"/>
      <c r="E1529" s="174"/>
      <c r="G1529" s="83">
        <f t="shared" si="47"/>
        <v>3.4106051316484809E-13</v>
      </c>
      <c r="H1529" s="60">
        <f t="shared" si="48"/>
        <v>0</v>
      </c>
      <c r="I1529" s="224"/>
      <c r="J1529" s="200"/>
      <c r="K1529" s="9"/>
      <c r="L1529" s="9"/>
      <c r="M1529" s="42"/>
      <c r="N1529" s="14"/>
      <c r="Q1529" s="260"/>
    </row>
    <row r="1530" spans="2:17" x14ac:dyDescent="0.2">
      <c r="B1530" s="152"/>
      <c r="C1530" s="83"/>
      <c r="D1530" s="60"/>
      <c r="E1530" s="174"/>
      <c r="G1530" s="83">
        <f t="shared" si="47"/>
        <v>3.4106051316484809E-13</v>
      </c>
      <c r="H1530" s="60">
        <f t="shared" si="48"/>
        <v>0</v>
      </c>
      <c r="I1530" s="224"/>
      <c r="J1530" s="200"/>
      <c r="K1530" s="9"/>
      <c r="L1530" s="9"/>
      <c r="M1530" s="42"/>
      <c r="N1530" s="14"/>
      <c r="Q1530" s="260"/>
    </row>
    <row r="1531" spans="2:17" x14ac:dyDescent="0.2">
      <c r="B1531" s="152"/>
      <c r="C1531" s="83"/>
      <c r="D1531" s="60"/>
      <c r="E1531" s="174"/>
      <c r="G1531" s="83">
        <f t="shared" si="47"/>
        <v>3.4106051316484809E-13</v>
      </c>
      <c r="H1531" s="60">
        <f t="shared" si="48"/>
        <v>0</v>
      </c>
      <c r="I1531" s="224"/>
      <c r="J1531" s="200"/>
      <c r="K1531" s="9"/>
      <c r="L1531" s="9"/>
      <c r="M1531" s="42"/>
      <c r="N1531" s="14"/>
      <c r="Q1531" s="260"/>
    </row>
    <row r="1532" spans="2:17" x14ac:dyDescent="0.2">
      <c r="B1532" s="152"/>
      <c r="C1532" s="83"/>
      <c r="D1532" s="60"/>
      <c r="E1532" s="174"/>
      <c r="G1532" s="83">
        <f t="shared" si="47"/>
        <v>3.4106051316484809E-13</v>
      </c>
      <c r="H1532" s="60">
        <f t="shared" si="48"/>
        <v>0</v>
      </c>
      <c r="I1532" s="224"/>
      <c r="J1532" s="200"/>
      <c r="K1532" s="9"/>
      <c r="L1532" s="9"/>
      <c r="M1532" s="42"/>
      <c r="N1532" s="14"/>
      <c r="Q1532" s="260"/>
    </row>
    <row r="1533" spans="2:17" x14ac:dyDescent="0.2">
      <c r="B1533" s="152"/>
      <c r="C1533" s="83"/>
      <c r="D1533" s="60"/>
      <c r="E1533" s="174"/>
      <c r="G1533" s="83">
        <f t="shared" si="47"/>
        <v>3.4106051316484809E-13</v>
      </c>
      <c r="H1533" s="60">
        <f t="shared" si="48"/>
        <v>0</v>
      </c>
      <c r="I1533" s="224"/>
      <c r="J1533" s="200"/>
      <c r="K1533" s="9"/>
      <c r="L1533" s="9"/>
      <c r="M1533" s="42"/>
      <c r="N1533" s="14"/>
      <c r="Q1533" s="260"/>
    </row>
    <row r="1534" spans="2:17" x14ac:dyDescent="0.2">
      <c r="B1534" s="152"/>
      <c r="C1534" s="83"/>
      <c r="D1534" s="60"/>
      <c r="E1534" s="174"/>
      <c r="G1534" s="83">
        <f t="shared" si="47"/>
        <v>3.4106051316484809E-13</v>
      </c>
      <c r="H1534" s="60">
        <f t="shared" si="48"/>
        <v>0</v>
      </c>
      <c r="I1534" s="224"/>
      <c r="J1534" s="200"/>
      <c r="K1534" s="9"/>
      <c r="L1534" s="9"/>
      <c r="M1534" s="42"/>
      <c r="N1534" s="14"/>
      <c r="Q1534" s="260"/>
    </row>
    <row r="1535" spans="2:17" x14ac:dyDescent="0.2">
      <c r="B1535" s="152"/>
      <c r="C1535" s="83"/>
      <c r="D1535" s="60"/>
      <c r="E1535" s="174"/>
      <c r="G1535" s="83">
        <f t="shared" si="47"/>
        <v>3.4106051316484809E-13</v>
      </c>
      <c r="H1535" s="60">
        <f t="shared" si="48"/>
        <v>0</v>
      </c>
      <c r="I1535" s="224"/>
      <c r="J1535" s="200"/>
      <c r="K1535" s="9"/>
      <c r="L1535" s="9"/>
      <c r="M1535" s="42"/>
      <c r="N1535" s="14"/>
      <c r="Q1535" s="260"/>
    </row>
    <row r="1536" spans="2:17" x14ac:dyDescent="0.2">
      <c r="B1536" s="152"/>
      <c r="C1536" s="83"/>
      <c r="D1536" s="60"/>
      <c r="E1536" s="174"/>
      <c r="G1536" s="83">
        <f t="shared" si="47"/>
        <v>3.4106051316484809E-13</v>
      </c>
      <c r="H1536" s="60">
        <f t="shared" si="48"/>
        <v>0</v>
      </c>
      <c r="I1536" s="224"/>
      <c r="J1536" s="200"/>
      <c r="K1536" s="9"/>
      <c r="L1536" s="9"/>
      <c r="M1536" s="42"/>
      <c r="N1536" s="14"/>
      <c r="Q1536" s="260"/>
    </row>
    <row r="1537" spans="2:17" x14ac:dyDescent="0.2">
      <c r="B1537" s="152"/>
      <c r="C1537" s="83"/>
      <c r="D1537" s="60"/>
      <c r="E1537" s="174"/>
      <c r="G1537" s="83">
        <f t="shared" si="47"/>
        <v>3.4106051316484809E-13</v>
      </c>
      <c r="H1537" s="60">
        <f t="shared" si="48"/>
        <v>0</v>
      </c>
      <c r="I1537" s="224"/>
      <c r="J1537" s="200"/>
      <c r="K1537" s="9"/>
      <c r="L1537" s="9"/>
      <c r="M1537" s="42"/>
      <c r="N1537" s="14"/>
      <c r="Q1537" s="260"/>
    </row>
    <row r="1538" spans="2:17" x14ac:dyDescent="0.2">
      <c r="B1538" s="152"/>
      <c r="C1538" s="83"/>
      <c r="D1538" s="60"/>
      <c r="E1538" s="174"/>
      <c r="G1538" s="83">
        <f t="shared" si="47"/>
        <v>3.4106051316484809E-13</v>
      </c>
      <c r="H1538" s="60">
        <f t="shared" si="48"/>
        <v>0</v>
      </c>
      <c r="I1538" s="224"/>
      <c r="J1538" s="200"/>
      <c r="K1538" s="9"/>
      <c r="L1538" s="9"/>
      <c r="M1538" s="42"/>
      <c r="N1538" s="14"/>
      <c r="Q1538" s="260"/>
    </row>
    <row r="1539" spans="2:17" x14ac:dyDescent="0.2">
      <c r="B1539" s="152"/>
      <c r="C1539" s="83"/>
      <c r="D1539" s="60"/>
      <c r="E1539" s="174"/>
      <c r="G1539" s="83">
        <f t="shared" si="47"/>
        <v>3.4106051316484809E-13</v>
      </c>
      <c r="H1539" s="60">
        <f t="shared" si="48"/>
        <v>0</v>
      </c>
      <c r="I1539" s="224"/>
      <c r="J1539" s="200"/>
      <c r="K1539" s="9"/>
      <c r="L1539" s="9"/>
      <c r="M1539" s="42"/>
      <c r="N1539" s="14"/>
      <c r="Q1539" s="260"/>
    </row>
    <row r="1540" spans="2:17" x14ac:dyDescent="0.2">
      <c r="B1540" s="152"/>
      <c r="C1540" s="83"/>
      <c r="D1540" s="60"/>
      <c r="E1540" s="174"/>
      <c r="G1540" s="83">
        <f t="shared" si="47"/>
        <v>3.4106051316484809E-13</v>
      </c>
      <c r="H1540" s="60">
        <f t="shared" si="48"/>
        <v>0</v>
      </c>
      <c r="I1540" s="224"/>
      <c r="J1540" s="200"/>
      <c r="K1540" s="9"/>
      <c r="L1540" s="9"/>
      <c r="M1540" s="42"/>
      <c r="N1540" s="14"/>
      <c r="Q1540" s="260"/>
    </row>
    <row r="1541" spans="2:17" x14ac:dyDescent="0.2">
      <c r="B1541" s="152"/>
      <c r="C1541" s="83"/>
      <c r="D1541" s="60"/>
      <c r="E1541" s="174"/>
      <c r="G1541" s="83">
        <f t="shared" si="47"/>
        <v>3.4106051316484809E-13</v>
      </c>
      <c r="H1541" s="60">
        <f t="shared" si="48"/>
        <v>0</v>
      </c>
      <c r="I1541" s="224"/>
      <c r="J1541" s="200"/>
      <c r="K1541" s="9"/>
      <c r="L1541" s="9"/>
      <c r="M1541" s="42"/>
      <c r="N1541" s="14"/>
      <c r="Q1541" s="260"/>
    </row>
    <row r="1542" spans="2:17" x14ac:dyDescent="0.2">
      <c r="B1542" s="152"/>
      <c r="C1542" s="83"/>
      <c r="D1542" s="60"/>
      <c r="E1542" s="174"/>
      <c r="G1542" s="83">
        <f t="shared" si="47"/>
        <v>3.4106051316484809E-13</v>
      </c>
      <c r="H1542" s="60">
        <f t="shared" si="48"/>
        <v>0</v>
      </c>
      <c r="I1542" s="224"/>
      <c r="J1542" s="200"/>
      <c r="K1542" s="9"/>
      <c r="L1542" s="9"/>
      <c r="M1542" s="42"/>
      <c r="N1542" s="14"/>
      <c r="Q1542" s="260"/>
    </row>
    <row r="1543" spans="2:17" x14ac:dyDescent="0.2">
      <c r="B1543" s="152"/>
      <c r="C1543" s="83"/>
      <c r="D1543" s="60"/>
      <c r="E1543" s="174"/>
      <c r="G1543" s="83">
        <f t="shared" si="47"/>
        <v>3.4106051316484809E-13</v>
      </c>
      <c r="H1543" s="60">
        <f t="shared" si="48"/>
        <v>0</v>
      </c>
      <c r="I1543" s="224"/>
      <c r="J1543" s="200"/>
      <c r="K1543" s="9"/>
      <c r="L1543" s="9"/>
      <c r="M1543" s="42"/>
      <c r="N1543" s="14"/>
      <c r="Q1543" s="260"/>
    </row>
    <row r="1544" spans="2:17" x14ac:dyDescent="0.2">
      <c r="B1544" s="152"/>
      <c r="C1544" s="83"/>
      <c r="D1544" s="60"/>
      <c r="E1544" s="174"/>
      <c r="G1544" s="83">
        <f t="shared" si="47"/>
        <v>3.4106051316484809E-13</v>
      </c>
      <c r="H1544" s="60">
        <f t="shared" si="48"/>
        <v>0</v>
      </c>
      <c r="I1544" s="224"/>
      <c r="J1544" s="200"/>
      <c r="K1544" s="9"/>
      <c r="L1544" s="9"/>
      <c r="M1544" s="42"/>
      <c r="N1544" s="14"/>
      <c r="Q1544" s="260"/>
    </row>
    <row r="1545" spans="2:17" x14ac:dyDescent="0.2">
      <c r="B1545" s="152"/>
      <c r="C1545" s="83"/>
      <c r="D1545" s="60"/>
      <c r="G1545" s="83">
        <f t="shared" si="47"/>
        <v>3.4106051316484809E-13</v>
      </c>
      <c r="H1545" s="60">
        <f t="shared" si="48"/>
        <v>0</v>
      </c>
      <c r="I1545" s="224"/>
      <c r="J1545" s="200"/>
      <c r="K1545" s="9"/>
      <c r="L1545" s="9"/>
      <c r="M1545" s="42"/>
      <c r="N1545" s="14"/>
      <c r="Q1545" s="260"/>
    </row>
    <row r="1546" spans="2:17" x14ac:dyDescent="0.2">
      <c r="B1546" s="152"/>
      <c r="C1546" s="83"/>
      <c r="D1546" s="60"/>
      <c r="E1546" s="174"/>
      <c r="G1546" s="83">
        <f t="shared" si="47"/>
        <v>3.4106051316484809E-13</v>
      </c>
      <c r="H1546" s="60">
        <f t="shared" si="48"/>
        <v>0</v>
      </c>
      <c r="I1546" s="224"/>
      <c r="J1546" s="200"/>
      <c r="K1546" s="9"/>
      <c r="L1546" s="9"/>
      <c r="M1546" s="9"/>
      <c r="N1546" s="14"/>
      <c r="Q1546" s="260"/>
    </row>
    <row r="1547" spans="2:17" x14ac:dyDescent="0.2">
      <c r="B1547" s="152"/>
      <c r="C1547" s="83"/>
      <c r="D1547" s="60"/>
      <c r="E1547" s="174"/>
      <c r="G1547" s="83">
        <f t="shared" ref="G1547:G1610" si="49">G1546-E1547+C1547</f>
        <v>3.4106051316484809E-13</v>
      </c>
      <c r="H1547" s="60">
        <f t="shared" si="48"/>
        <v>0</v>
      </c>
      <c r="I1547" s="224"/>
      <c r="J1547" s="200"/>
      <c r="K1547" s="9"/>
      <c r="L1547" s="9"/>
      <c r="M1547" s="9"/>
      <c r="N1547" s="14"/>
      <c r="Q1547" s="260"/>
    </row>
    <row r="1548" spans="2:17" x14ac:dyDescent="0.2">
      <c r="B1548" s="152"/>
      <c r="C1548" s="83"/>
      <c r="D1548" s="60"/>
      <c r="E1548" s="174"/>
      <c r="G1548" s="83">
        <f t="shared" si="49"/>
        <v>3.4106051316484809E-13</v>
      </c>
      <c r="H1548" s="60">
        <f t="shared" si="48"/>
        <v>0</v>
      </c>
      <c r="I1548" s="224"/>
      <c r="J1548" s="200"/>
      <c r="K1548" s="9"/>
      <c r="L1548" s="9"/>
      <c r="M1548" s="9"/>
      <c r="N1548" s="14"/>
      <c r="Q1548" s="260"/>
    </row>
    <row r="1549" spans="2:17" x14ac:dyDescent="0.2">
      <c r="B1549" s="152"/>
      <c r="C1549" s="83"/>
      <c r="D1549" s="60"/>
      <c r="E1549" s="174"/>
      <c r="G1549" s="83">
        <f t="shared" si="49"/>
        <v>3.4106051316484809E-13</v>
      </c>
      <c r="H1549" s="60">
        <f t="shared" si="48"/>
        <v>0</v>
      </c>
      <c r="I1549" s="224"/>
      <c r="J1549" s="200"/>
      <c r="K1549" s="9"/>
      <c r="L1549" s="9"/>
      <c r="M1549" s="9"/>
      <c r="N1549" s="14"/>
      <c r="Q1549" s="260"/>
    </row>
    <row r="1550" spans="2:17" x14ac:dyDescent="0.2">
      <c r="B1550" s="152"/>
      <c r="C1550" s="83"/>
      <c r="D1550" s="60"/>
      <c r="E1550" s="174"/>
      <c r="G1550" s="83">
        <f t="shared" si="49"/>
        <v>3.4106051316484809E-13</v>
      </c>
      <c r="H1550" s="60">
        <f t="shared" si="48"/>
        <v>0</v>
      </c>
      <c r="I1550" s="224"/>
      <c r="J1550" s="200"/>
      <c r="K1550" s="9"/>
      <c r="L1550" s="9"/>
      <c r="M1550" s="9"/>
      <c r="N1550" s="14"/>
      <c r="Q1550" s="260"/>
    </row>
    <row r="1551" spans="2:17" x14ac:dyDescent="0.2">
      <c r="B1551" s="152"/>
      <c r="C1551" s="83"/>
      <c r="D1551" s="60"/>
      <c r="E1551" s="174"/>
      <c r="G1551" s="83">
        <f t="shared" si="49"/>
        <v>3.4106051316484809E-13</v>
      </c>
      <c r="H1551" s="60">
        <f t="shared" si="48"/>
        <v>0</v>
      </c>
      <c r="I1551" s="224"/>
      <c r="J1551" s="200"/>
      <c r="K1551" s="9"/>
      <c r="L1551" s="9"/>
      <c r="M1551" s="9"/>
      <c r="N1551" s="14"/>
      <c r="Q1551" s="260"/>
    </row>
    <row r="1552" spans="2:17" x14ac:dyDescent="0.2">
      <c r="B1552" s="152"/>
      <c r="C1552" s="83"/>
      <c r="D1552" s="60"/>
      <c r="E1552" s="174"/>
      <c r="G1552" s="83">
        <f t="shared" si="49"/>
        <v>3.4106051316484809E-13</v>
      </c>
      <c r="H1552" s="60">
        <f t="shared" si="48"/>
        <v>0</v>
      </c>
      <c r="I1552" s="224"/>
      <c r="J1552" s="200"/>
      <c r="K1552" s="9"/>
      <c r="L1552" s="9"/>
      <c r="M1552" s="9"/>
      <c r="N1552" s="14"/>
      <c r="Q1552" s="260"/>
    </row>
    <row r="1553" spans="2:17" x14ac:dyDescent="0.2">
      <c r="B1553" s="152"/>
      <c r="C1553" s="83"/>
      <c r="D1553" s="60"/>
      <c r="E1553" s="174"/>
      <c r="G1553" s="83">
        <f t="shared" si="49"/>
        <v>3.4106051316484809E-13</v>
      </c>
      <c r="H1553" s="60">
        <f t="shared" si="48"/>
        <v>0</v>
      </c>
      <c r="I1553" s="224"/>
      <c r="J1553" s="200"/>
      <c r="K1553" s="9"/>
      <c r="L1553" s="9"/>
      <c r="M1553" s="9"/>
      <c r="N1553" s="14"/>
      <c r="Q1553" s="260"/>
    </row>
    <row r="1554" spans="2:17" x14ac:dyDescent="0.2">
      <c r="B1554" s="152"/>
      <c r="C1554" s="83"/>
      <c r="D1554" s="60"/>
      <c r="E1554" s="174"/>
      <c r="G1554" s="83">
        <f t="shared" si="49"/>
        <v>3.4106051316484809E-13</v>
      </c>
      <c r="H1554" s="60">
        <f t="shared" si="48"/>
        <v>0</v>
      </c>
      <c r="I1554" s="224"/>
      <c r="J1554" s="200"/>
      <c r="K1554" s="9"/>
      <c r="L1554" s="9"/>
      <c r="M1554" s="9"/>
      <c r="N1554" s="14"/>
      <c r="Q1554" s="260"/>
    </row>
    <row r="1555" spans="2:17" x14ac:dyDescent="0.2">
      <c r="B1555" s="152"/>
      <c r="C1555" s="83"/>
      <c r="D1555" s="60"/>
      <c r="E1555" s="174"/>
      <c r="G1555" s="83">
        <f t="shared" si="49"/>
        <v>3.4106051316484809E-13</v>
      </c>
      <c r="H1555" s="60">
        <f t="shared" si="48"/>
        <v>0</v>
      </c>
      <c r="I1555" s="224"/>
      <c r="J1555" s="200"/>
      <c r="K1555" s="9"/>
      <c r="L1555" s="9"/>
      <c r="M1555" s="9"/>
      <c r="N1555" s="14"/>
      <c r="Q1555" s="260"/>
    </row>
    <row r="1556" spans="2:17" x14ac:dyDescent="0.2">
      <c r="B1556" s="152"/>
      <c r="C1556" s="83"/>
      <c r="D1556" s="60"/>
      <c r="E1556" s="174"/>
      <c r="G1556" s="83">
        <f t="shared" si="49"/>
        <v>3.4106051316484809E-13</v>
      </c>
      <c r="H1556" s="60">
        <f t="shared" si="48"/>
        <v>0</v>
      </c>
      <c r="I1556" s="224"/>
      <c r="J1556" s="200"/>
      <c r="K1556" s="9"/>
      <c r="L1556" s="9"/>
      <c r="M1556" s="9"/>
      <c r="N1556" s="14"/>
      <c r="Q1556" s="260"/>
    </row>
    <row r="1557" spans="2:17" x14ac:dyDescent="0.2">
      <c r="B1557" s="152"/>
      <c r="C1557" s="83"/>
      <c r="D1557" s="60"/>
      <c r="E1557" s="174"/>
      <c r="G1557" s="83">
        <f t="shared" si="49"/>
        <v>3.4106051316484809E-13</v>
      </c>
      <c r="H1557" s="60">
        <f t="shared" si="48"/>
        <v>0</v>
      </c>
      <c r="I1557" s="224"/>
      <c r="J1557" s="200"/>
      <c r="K1557" s="9"/>
      <c r="L1557" s="9"/>
      <c r="M1557" s="9"/>
      <c r="N1557" s="14"/>
      <c r="Q1557" s="260"/>
    </row>
    <row r="1558" spans="2:17" x14ac:dyDescent="0.2">
      <c r="B1558" s="152"/>
      <c r="C1558" s="83"/>
      <c r="D1558" s="60"/>
      <c r="E1558" s="174"/>
      <c r="G1558" s="83">
        <f t="shared" si="49"/>
        <v>3.4106051316484809E-13</v>
      </c>
      <c r="H1558" s="60">
        <f t="shared" si="48"/>
        <v>0</v>
      </c>
      <c r="I1558" s="224"/>
      <c r="J1558" s="200"/>
      <c r="K1558" s="9"/>
      <c r="L1558" s="9"/>
      <c r="M1558" s="9"/>
      <c r="N1558" s="14"/>
      <c r="Q1558" s="260"/>
    </row>
    <row r="1559" spans="2:17" x14ac:dyDescent="0.2">
      <c r="B1559" s="152"/>
      <c r="C1559" s="83"/>
      <c r="D1559" s="60"/>
      <c r="E1559" s="174"/>
      <c r="G1559" s="83">
        <f t="shared" si="49"/>
        <v>3.4106051316484809E-13</v>
      </c>
      <c r="H1559" s="60">
        <f t="shared" si="48"/>
        <v>0</v>
      </c>
      <c r="I1559" s="224"/>
      <c r="J1559" s="200"/>
      <c r="K1559" s="9"/>
      <c r="L1559" s="9"/>
      <c r="M1559" s="9"/>
      <c r="N1559" s="14"/>
      <c r="Q1559" s="260"/>
    </row>
    <row r="1560" spans="2:17" x14ac:dyDescent="0.2">
      <c r="B1560" s="152"/>
      <c r="C1560" s="83"/>
      <c r="D1560" s="60"/>
      <c r="E1560" s="174"/>
      <c r="G1560" s="83">
        <f t="shared" si="49"/>
        <v>3.4106051316484809E-13</v>
      </c>
      <c r="H1560" s="60">
        <f t="shared" si="48"/>
        <v>0</v>
      </c>
      <c r="I1560" s="224"/>
      <c r="J1560" s="200"/>
      <c r="K1560" s="9"/>
      <c r="L1560" s="9"/>
      <c r="M1560" s="9"/>
      <c r="N1560" s="14"/>
      <c r="Q1560" s="260"/>
    </row>
    <row r="1561" spans="2:17" x14ac:dyDescent="0.2">
      <c r="B1561" s="152"/>
      <c r="C1561" s="83"/>
      <c r="D1561" s="60"/>
      <c r="E1561" s="174"/>
      <c r="G1561" s="83">
        <f t="shared" si="49"/>
        <v>3.4106051316484809E-13</v>
      </c>
      <c r="H1561" s="60">
        <f t="shared" si="48"/>
        <v>0</v>
      </c>
      <c r="I1561" s="224"/>
      <c r="J1561" s="200"/>
      <c r="K1561" s="9"/>
      <c r="L1561" s="9"/>
      <c r="M1561" s="9"/>
      <c r="N1561" s="14"/>
      <c r="Q1561" s="260"/>
    </row>
    <row r="1562" spans="2:17" x14ac:dyDescent="0.2">
      <c r="B1562" s="152"/>
      <c r="C1562" s="83"/>
      <c r="D1562" s="60"/>
      <c r="E1562" s="174"/>
      <c r="G1562" s="83">
        <f t="shared" si="49"/>
        <v>3.4106051316484809E-13</v>
      </c>
      <c r="H1562" s="60">
        <f t="shared" si="48"/>
        <v>0</v>
      </c>
      <c r="I1562" s="224"/>
      <c r="J1562" s="200"/>
      <c r="K1562" s="9"/>
      <c r="L1562" s="9"/>
      <c r="M1562" s="9"/>
      <c r="N1562" s="14"/>
      <c r="Q1562" s="260"/>
    </row>
    <row r="1563" spans="2:17" x14ac:dyDescent="0.2">
      <c r="B1563" s="152"/>
      <c r="C1563" s="83"/>
      <c r="D1563" s="60"/>
      <c r="E1563" s="174"/>
      <c r="G1563" s="83">
        <f t="shared" si="49"/>
        <v>3.4106051316484809E-13</v>
      </c>
      <c r="H1563" s="60">
        <f t="shared" si="48"/>
        <v>0</v>
      </c>
      <c r="I1563" s="224"/>
      <c r="J1563" s="200"/>
      <c r="K1563" s="9"/>
      <c r="L1563" s="9"/>
      <c r="M1563" s="9"/>
      <c r="N1563" s="14"/>
      <c r="Q1563" s="260"/>
    </row>
    <row r="1564" spans="2:17" x14ac:dyDescent="0.2">
      <c r="B1564" s="152"/>
      <c r="C1564" s="83"/>
      <c r="D1564" s="60"/>
      <c r="E1564" s="174"/>
      <c r="G1564" s="83">
        <f t="shared" si="49"/>
        <v>3.4106051316484809E-13</v>
      </c>
      <c r="H1564" s="60">
        <f t="shared" si="48"/>
        <v>0</v>
      </c>
      <c r="I1564" s="224"/>
      <c r="J1564" s="200"/>
      <c r="K1564" s="9"/>
      <c r="L1564" s="9"/>
      <c r="M1564" s="9"/>
      <c r="N1564" s="14"/>
      <c r="Q1564" s="260"/>
    </row>
    <row r="1565" spans="2:17" x14ac:dyDescent="0.2">
      <c r="B1565" s="152"/>
      <c r="C1565" s="83"/>
      <c r="D1565" s="60"/>
      <c r="E1565" s="174"/>
      <c r="G1565" s="83">
        <f t="shared" si="49"/>
        <v>3.4106051316484809E-13</v>
      </c>
      <c r="H1565" s="60">
        <f t="shared" si="48"/>
        <v>0</v>
      </c>
      <c r="I1565" s="224"/>
      <c r="J1565" s="200"/>
      <c r="K1565" s="9"/>
      <c r="L1565" s="9"/>
      <c r="M1565" s="9"/>
      <c r="N1565" s="14"/>
      <c r="Q1565" s="260"/>
    </row>
    <row r="1566" spans="2:17" x14ac:dyDescent="0.2">
      <c r="B1566" s="152"/>
      <c r="C1566" s="83"/>
      <c r="D1566" s="60"/>
      <c r="E1566" s="174"/>
      <c r="G1566" s="83">
        <f t="shared" si="49"/>
        <v>3.4106051316484809E-13</v>
      </c>
      <c r="H1566" s="60">
        <f t="shared" si="48"/>
        <v>0</v>
      </c>
      <c r="I1566" s="224"/>
      <c r="J1566" s="200"/>
      <c r="K1566" s="9"/>
      <c r="L1566" s="9"/>
      <c r="M1566" s="9"/>
      <c r="N1566" s="14"/>
      <c r="Q1566" s="260"/>
    </row>
    <row r="1567" spans="2:17" x14ac:dyDescent="0.2">
      <c r="B1567" s="152"/>
      <c r="C1567" s="83"/>
      <c r="D1567" s="60"/>
      <c r="E1567" s="174"/>
      <c r="G1567" s="83">
        <f t="shared" si="49"/>
        <v>3.4106051316484809E-13</v>
      </c>
      <c r="H1567" s="60">
        <f t="shared" si="48"/>
        <v>0</v>
      </c>
      <c r="I1567" s="224"/>
      <c r="J1567" s="200"/>
      <c r="K1567" s="9"/>
      <c r="L1567" s="9"/>
      <c r="M1567" s="9"/>
      <c r="N1567" s="14"/>
      <c r="Q1567" s="260"/>
    </row>
    <row r="1568" spans="2:17" x14ac:dyDescent="0.2">
      <c r="B1568" s="152"/>
      <c r="C1568" s="83"/>
      <c r="D1568" s="60"/>
      <c r="G1568" s="83">
        <f t="shared" si="49"/>
        <v>3.4106051316484809E-13</v>
      </c>
      <c r="H1568" s="60">
        <f t="shared" si="48"/>
        <v>0</v>
      </c>
      <c r="I1568" s="224"/>
      <c r="J1568" s="200"/>
      <c r="K1568" s="9"/>
      <c r="L1568" s="9"/>
      <c r="M1568" s="42"/>
      <c r="N1568" s="14"/>
      <c r="Q1568" s="260"/>
    </row>
    <row r="1569" spans="2:17" x14ac:dyDescent="0.2">
      <c r="B1569" s="152"/>
      <c r="C1569" s="83"/>
      <c r="D1569" s="60"/>
      <c r="G1569" s="83">
        <f t="shared" si="49"/>
        <v>3.4106051316484809E-13</v>
      </c>
      <c r="H1569" s="60">
        <f t="shared" si="48"/>
        <v>0</v>
      </c>
      <c r="I1569" s="224"/>
      <c r="J1569" s="200"/>
      <c r="K1569" s="9"/>
      <c r="L1569" s="9"/>
      <c r="M1569" s="42"/>
      <c r="N1569" s="14"/>
      <c r="Q1569" s="260"/>
    </row>
    <row r="1570" spans="2:17" x14ac:dyDescent="0.2">
      <c r="B1570" s="152"/>
      <c r="C1570" s="83"/>
      <c r="D1570" s="60"/>
      <c r="G1570" s="83">
        <f t="shared" si="49"/>
        <v>3.4106051316484809E-13</v>
      </c>
      <c r="H1570" s="60">
        <f t="shared" si="48"/>
        <v>0</v>
      </c>
      <c r="I1570" s="224"/>
      <c r="J1570" s="200"/>
      <c r="K1570" s="9"/>
      <c r="L1570" s="9"/>
      <c r="M1570" s="9"/>
      <c r="N1570" s="14"/>
      <c r="Q1570" s="260"/>
    </row>
    <row r="1571" spans="2:17" x14ac:dyDescent="0.2">
      <c r="B1571" s="152"/>
      <c r="C1571" s="83"/>
      <c r="D1571" s="60"/>
      <c r="G1571" s="83">
        <f t="shared" si="49"/>
        <v>3.4106051316484809E-13</v>
      </c>
      <c r="H1571" s="60">
        <f t="shared" si="48"/>
        <v>0</v>
      </c>
      <c r="I1571" s="224"/>
      <c r="J1571" s="200"/>
      <c r="K1571" s="9"/>
      <c r="L1571" s="9"/>
      <c r="M1571" s="9"/>
      <c r="N1571" s="14"/>
      <c r="Q1571" s="260"/>
    </row>
    <row r="1572" spans="2:17" x14ac:dyDescent="0.2">
      <c r="B1572" s="152"/>
      <c r="C1572" s="83"/>
      <c r="D1572" s="60"/>
      <c r="G1572" s="83">
        <f t="shared" si="49"/>
        <v>3.4106051316484809E-13</v>
      </c>
      <c r="H1572" s="60">
        <f t="shared" si="48"/>
        <v>0</v>
      </c>
      <c r="I1572" s="224"/>
      <c r="J1572" s="200"/>
      <c r="K1572" s="9"/>
      <c r="L1572" s="9"/>
      <c r="M1572" s="9"/>
      <c r="N1572" s="14"/>
      <c r="Q1572" s="260"/>
    </row>
    <row r="1573" spans="2:17" x14ac:dyDescent="0.2">
      <c r="B1573" s="152"/>
      <c r="C1573" s="83"/>
      <c r="D1573" s="60"/>
      <c r="G1573" s="83">
        <f t="shared" si="49"/>
        <v>3.4106051316484809E-13</v>
      </c>
      <c r="H1573" s="60">
        <f t="shared" si="48"/>
        <v>0</v>
      </c>
      <c r="I1573" s="224"/>
      <c r="J1573" s="200"/>
      <c r="K1573" s="9"/>
      <c r="L1573" s="9"/>
      <c r="M1573" s="9"/>
      <c r="N1573" s="14"/>
      <c r="Q1573" s="260"/>
    </row>
    <row r="1574" spans="2:17" x14ac:dyDescent="0.2">
      <c r="B1574" s="152"/>
      <c r="C1574" s="83"/>
      <c r="D1574" s="60"/>
      <c r="G1574" s="83">
        <f t="shared" si="49"/>
        <v>3.4106051316484809E-13</v>
      </c>
      <c r="H1574" s="60">
        <f t="shared" si="48"/>
        <v>0</v>
      </c>
      <c r="I1574" s="224"/>
      <c r="J1574" s="200"/>
      <c r="K1574" s="9"/>
      <c r="L1574" s="9"/>
      <c r="M1574" s="9"/>
      <c r="N1574" s="14"/>
      <c r="Q1574" s="260"/>
    </row>
    <row r="1575" spans="2:17" x14ac:dyDescent="0.2">
      <c r="B1575" s="152"/>
      <c r="C1575" s="83"/>
      <c r="D1575" s="60"/>
      <c r="G1575" s="83">
        <f t="shared" si="49"/>
        <v>3.4106051316484809E-13</v>
      </c>
      <c r="H1575" s="60">
        <f t="shared" si="48"/>
        <v>0</v>
      </c>
      <c r="I1575" s="224"/>
      <c r="J1575" s="200"/>
      <c r="K1575" s="9"/>
      <c r="L1575" s="9"/>
      <c r="M1575" s="9"/>
      <c r="N1575" s="14"/>
      <c r="Q1575" s="260"/>
    </row>
    <row r="1576" spans="2:17" x14ac:dyDescent="0.2">
      <c r="B1576" s="152"/>
      <c r="C1576" s="83"/>
      <c r="D1576" s="60"/>
      <c r="G1576" s="83">
        <f t="shared" si="49"/>
        <v>3.4106051316484809E-13</v>
      </c>
      <c r="H1576" s="60">
        <f t="shared" si="48"/>
        <v>0</v>
      </c>
      <c r="I1576" s="224"/>
      <c r="J1576" s="200"/>
      <c r="K1576" s="9"/>
      <c r="L1576" s="9"/>
      <c r="M1576" s="9"/>
      <c r="N1576" s="14"/>
      <c r="Q1576" s="260"/>
    </row>
    <row r="1577" spans="2:17" x14ac:dyDescent="0.2">
      <c r="B1577" s="152"/>
      <c r="C1577" s="83"/>
      <c r="D1577" s="60"/>
      <c r="G1577" s="83">
        <f t="shared" si="49"/>
        <v>3.4106051316484809E-13</v>
      </c>
      <c r="H1577" s="60">
        <f t="shared" si="48"/>
        <v>0</v>
      </c>
      <c r="I1577" s="224"/>
      <c r="J1577" s="200"/>
      <c r="K1577" s="9"/>
      <c r="L1577" s="9"/>
      <c r="M1577" s="9"/>
      <c r="N1577" s="14"/>
      <c r="Q1577" s="260"/>
    </row>
    <row r="1578" spans="2:17" x14ac:dyDescent="0.2">
      <c r="B1578" s="152"/>
      <c r="C1578" s="83"/>
      <c r="D1578" s="60"/>
      <c r="G1578" s="83">
        <f t="shared" si="49"/>
        <v>3.4106051316484809E-13</v>
      </c>
      <c r="H1578" s="60">
        <f t="shared" si="48"/>
        <v>0</v>
      </c>
      <c r="I1578" s="224"/>
      <c r="J1578" s="200"/>
      <c r="K1578" s="9"/>
      <c r="L1578" s="9"/>
      <c r="M1578" s="9"/>
      <c r="N1578" s="14"/>
      <c r="Q1578" s="260"/>
    </row>
    <row r="1579" spans="2:17" x14ac:dyDescent="0.2">
      <c r="B1579" s="152"/>
      <c r="C1579" s="83"/>
      <c r="D1579" s="60"/>
      <c r="G1579" s="83">
        <f t="shared" si="49"/>
        <v>3.4106051316484809E-13</v>
      </c>
      <c r="H1579" s="60">
        <f t="shared" si="48"/>
        <v>0</v>
      </c>
      <c r="I1579" s="224"/>
      <c r="J1579" s="200"/>
      <c r="K1579" s="9"/>
      <c r="L1579" s="9"/>
      <c r="M1579" s="9"/>
      <c r="N1579" s="14"/>
      <c r="Q1579" s="260"/>
    </row>
    <row r="1580" spans="2:17" x14ac:dyDescent="0.2">
      <c r="B1580" s="152"/>
      <c r="C1580" s="83"/>
      <c r="D1580" s="60"/>
      <c r="G1580" s="83">
        <f t="shared" si="49"/>
        <v>3.4106051316484809E-13</v>
      </c>
      <c r="H1580" s="60">
        <f t="shared" si="48"/>
        <v>0</v>
      </c>
      <c r="I1580" s="224"/>
      <c r="J1580" s="200"/>
      <c r="K1580" s="9"/>
      <c r="L1580" s="9"/>
      <c r="M1580" s="9"/>
      <c r="N1580" s="14"/>
      <c r="Q1580" s="260"/>
    </row>
    <row r="1581" spans="2:17" x14ac:dyDescent="0.2">
      <c r="B1581" s="152"/>
      <c r="C1581" s="83"/>
      <c r="D1581" s="60"/>
      <c r="G1581" s="83">
        <f t="shared" si="49"/>
        <v>3.4106051316484809E-13</v>
      </c>
      <c r="H1581" s="60">
        <f t="shared" si="48"/>
        <v>0</v>
      </c>
      <c r="I1581" s="224"/>
      <c r="J1581" s="200"/>
      <c r="K1581" s="9"/>
      <c r="L1581" s="9"/>
      <c r="M1581" s="9"/>
      <c r="N1581" s="14"/>
      <c r="Q1581" s="260"/>
    </row>
    <row r="1582" spans="2:17" x14ac:dyDescent="0.2">
      <c r="B1582" s="152"/>
      <c r="C1582" s="83"/>
      <c r="D1582" s="60"/>
      <c r="G1582" s="83">
        <f t="shared" si="49"/>
        <v>3.4106051316484809E-13</v>
      </c>
      <c r="H1582" s="60">
        <f t="shared" si="48"/>
        <v>0</v>
      </c>
      <c r="I1582" s="224"/>
      <c r="J1582" s="200"/>
      <c r="K1582" s="9"/>
      <c r="L1582" s="9"/>
      <c r="M1582" s="9"/>
      <c r="N1582" s="14"/>
      <c r="Q1582" s="260"/>
    </row>
    <row r="1583" spans="2:17" x14ac:dyDescent="0.2">
      <c r="B1583" s="152"/>
      <c r="C1583" s="83"/>
      <c r="D1583" s="60"/>
      <c r="G1583" s="83">
        <f t="shared" si="49"/>
        <v>3.4106051316484809E-13</v>
      </c>
      <c r="H1583" s="60">
        <f t="shared" si="48"/>
        <v>0</v>
      </c>
      <c r="I1583" s="224"/>
      <c r="J1583" s="200"/>
      <c r="K1583" s="9"/>
      <c r="L1583" s="9"/>
      <c r="M1583" s="9"/>
      <c r="N1583" s="14"/>
      <c r="Q1583" s="260"/>
    </row>
    <row r="1584" spans="2:17" x14ac:dyDescent="0.2">
      <c r="B1584" s="152"/>
      <c r="C1584" s="83"/>
      <c r="D1584" s="60"/>
      <c r="G1584" s="83">
        <f t="shared" si="49"/>
        <v>3.4106051316484809E-13</v>
      </c>
      <c r="H1584" s="60">
        <f t="shared" si="48"/>
        <v>0</v>
      </c>
      <c r="I1584" s="224"/>
      <c r="J1584" s="200"/>
      <c r="K1584" s="9"/>
      <c r="L1584" s="9"/>
      <c r="M1584" s="9"/>
      <c r="N1584" s="14"/>
      <c r="Q1584" s="260"/>
    </row>
    <row r="1585" spans="2:17" x14ac:dyDescent="0.2">
      <c r="B1585" s="152"/>
      <c r="C1585" s="83"/>
      <c r="D1585" s="60"/>
      <c r="G1585" s="83">
        <f t="shared" si="49"/>
        <v>3.4106051316484809E-13</v>
      </c>
      <c r="H1585" s="60">
        <f t="shared" si="48"/>
        <v>0</v>
      </c>
      <c r="I1585" s="224"/>
      <c r="J1585" s="200"/>
      <c r="K1585" s="9"/>
      <c r="L1585" s="9"/>
      <c r="M1585" s="9"/>
      <c r="N1585" s="14"/>
      <c r="Q1585" s="260"/>
    </row>
    <row r="1586" spans="2:17" x14ac:dyDescent="0.2">
      <c r="B1586" s="152"/>
      <c r="C1586" s="83"/>
      <c r="D1586" s="60"/>
      <c r="G1586" s="83">
        <f t="shared" si="49"/>
        <v>3.4106051316484809E-13</v>
      </c>
      <c r="H1586" s="60">
        <f t="shared" si="48"/>
        <v>0</v>
      </c>
      <c r="I1586" s="224"/>
      <c r="J1586" s="200"/>
      <c r="K1586" s="9"/>
      <c r="L1586" s="9"/>
      <c r="M1586" s="9"/>
      <c r="N1586" s="14"/>
      <c r="Q1586" s="260"/>
    </row>
    <row r="1587" spans="2:17" x14ac:dyDescent="0.2">
      <c r="B1587" s="152"/>
      <c r="C1587" s="83"/>
      <c r="D1587" s="60"/>
      <c r="G1587" s="83">
        <f t="shared" si="49"/>
        <v>3.4106051316484809E-13</v>
      </c>
      <c r="H1587" s="60">
        <f t="shared" si="48"/>
        <v>0</v>
      </c>
      <c r="I1587" s="224"/>
      <c r="J1587" s="200"/>
      <c r="K1587" s="9"/>
      <c r="L1587" s="9"/>
      <c r="M1587" s="9"/>
      <c r="N1587" s="14"/>
      <c r="Q1587" s="260"/>
    </row>
    <row r="1588" spans="2:17" x14ac:dyDescent="0.2">
      <c r="B1588" s="152"/>
      <c r="C1588" s="83"/>
      <c r="D1588" s="60"/>
      <c r="G1588" s="83">
        <f t="shared" si="49"/>
        <v>3.4106051316484809E-13</v>
      </c>
      <c r="H1588" s="60">
        <f t="shared" si="48"/>
        <v>0</v>
      </c>
      <c r="I1588" s="224"/>
      <c r="J1588" s="200"/>
      <c r="K1588" s="9"/>
      <c r="L1588" s="9"/>
      <c r="M1588" s="9"/>
      <c r="N1588" s="14"/>
      <c r="Q1588" s="260"/>
    </row>
    <row r="1589" spans="2:17" x14ac:dyDescent="0.2">
      <c r="B1589" s="152"/>
      <c r="C1589" s="83"/>
      <c r="D1589" s="60"/>
      <c r="G1589" s="83">
        <f t="shared" si="49"/>
        <v>3.4106051316484809E-13</v>
      </c>
      <c r="H1589" s="60">
        <f t="shared" si="48"/>
        <v>0</v>
      </c>
      <c r="I1589" s="224"/>
      <c r="J1589" s="200"/>
      <c r="K1589" s="9"/>
      <c r="L1589" s="9"/>
      <c r="M1589" s="9"/>
      <c r="N1589" s="14"/>
      <c r="Q1589" s="260"/>
    </row>
    <row r="1590" spans="2:17" x14ac:dyDescent="0.2">
      <c r="B1590" s="152"/>
      <c r="C1590" s="83"/>
      <c r="D1590" s="60"/>
      <c r="G1590" s="83">
        <f t="shared" si="49"/>
        <v>3.4106051316484809E-13</v>
      </c>
      <c r="H1590" s="60">
        <f t="shared" si="48"/>
        <v>0</v>
      </c>
      <c r="I1590" s="224"/>
      <c r="J1590" s="200"/>
      <c r="K1590" s="9"/>
      <c r="L1590" s="9"/>
      <c r="M1590" s="9"/>
      <c r="N1590" s="14"/>
      <c r="Q1590" s="260"/>
    </row>
    <row r="1591" spans="2:17" x14ac:dyDescent="0.2">
      <c r="B1591" s="152"/>
      <c r="C1591" s="83"/>
      <c r="D1591" s="60"/>
      <c r="G1591" s="83">
        <f t="shared" si="49"/>
        <v>3.4106051316484809E-13</v>
      </c>
      <c r="H1591" s="60">
        <f t="shared" si="48"/>
        <v>0</v>
      </c>
      <c r="I1591" s="224"/>
      <c r="J1591" s="200"/>
      <c r="K1591" s="9"/>
      <c r="L1591" s="9"/>
      <c r="M1591" s="9"/>
      <c r="N1591" s="14"/>
      <c r="Q1591" s="260"/>
    </row>
    <row r="1592" spans="2:17" x14ac:dyDescent="0.2">
      <c r="B1592" s="152"/>
      <c r="C1592" s="83"/>
      <c r="D1592" s="60"/>
      <c r="G1592" s="83">
        <f t="shared" si="49"/>
        <v>3.4106051316484809E-13</v>
      </c>
      <c r="H1592" s="60">
        <f t="shared" ref="H1592:H1655" si="50">H1591-F1623+D1623</f>
        <v>0</v>
      </c>
      <c r="I1592" s="224"/>
      <c r="J1592" s="200"/>
      <c r="K1592" s="9"/>
      <c r="L1592" s="9"/>
      <c r="M1592" s="9"/>
      <c r="N1592" s="14"/>
      <c r="Q1592" s="260"/>
    </row>
    <row r="1593" spans="2:17" x14ac:dyDescent="0.2">
      <c r="B1593" s="152"/>
      <c r="C1593" s="83"/>
      <c r="D1593" s="60"/>
      <c r="G1593" s="83">
        <f t="shared" si="49"/>
        <v>3.4106051316484809E-13</v>
      </c>
      <c r="H1593" s="60">
        <f t="shared" si="50"/>
        <v>0</v>
      </c>
      <c r="I1593" s="224"/>
      <c r="J1593" s="200"/>
      <c r="K1593" s="9"/>
      <c r="L1593" s="9"/>
      <c r="M1593" s="9"/>
      <c r="N1593" s="14"/>
      <c r="Q1593" s="260"/>
    </row>
    <row r="1594" spans="2:17" x14ac:dyDescent="0.2">
      <c r="B1594" s="152"/>
      <c r="C1594" s="83"/>
      <c r="D1594" s="60"/>
      <c r="G1594" s="83">
        <f t="shared" si="49"/>
        <v>3.4106051316484809E-13</v>
      </c>
      <c r="H1594" s="60">
        <f t="shared" si="50"/>
        <v>0</v>
      </c>
      <c r="I1594" s="224"/>
      <c r="J1594" s="200"/>
      <c r="K1594" s="9"/>
      <c r="L1594" s="9"/>
      <c r="M1594" s="9"/>
      <c r="N1594" s="14"/>
      <c r="Q1594" s="260"/>
    </row>
    <row r="1595" spans="2:17" x14ac:dyDescent="0.2">
      <c r="B1595" s="152"/>
      <c r="C1595" s="83"/>
      <c r="D1595" s="60"/>
      <c r="G1595" s="83">
        <f t="shared" si="49"/>
        <v>3.4106051316484809E-13</v>
      </c>
      <c r="H1595" s="60">
        <f t="shared" si="50"/>
        <v>0</v>
      </c>
      <c r="I1595" s="224"/>
      <c r="J1595" s="200"/>
      <c r="K1595" s="9"/>
      <c r="L1595" s="9"/>
      <c r="M1595" s="9"/>
      <c r="N1595" s="14"/>
      <c r="Q1595" s="260"/>
    </row>
    <row r="1596" spans="2:17" x14ac:dyDescent="0.2">
      <c r="C1596" s="83"/>
      <c r="D1596" s="60"/>
      <c r="G1596" s="83">
        <f t="shared" si="49"/>
        <v>3.4106051316484809E-13</v>
      </c>
      <c r="H1596" s="60">
        <f t="shared" si="50"/>
        <v>0</v>
      </c>
      <c r="I1596" s="224"/>
      <c r="J1596" s="200"/>
      <c r="K1596" s="9"/>
      <c r="L1596" s="9"/>
      <c r="M1596" s="9"/>
      <c r="N1596" s="14"/>
      <c r="Q1596" s="260"/>
    </row>
    <row r="1597" spans="2:17" x14ac:dyDescent="0.2">
      <c r="G1597" s="83">
        <f t="shared" si="49"/>
        <v>3.4106051316484809E-13</v>
      </c>
      <c r="H1597" s="60">
        <f t="shared" si="50"/>
        <v>0</v>
      </c>
      <c r="I1597" s="224"/>
      <c r="J1597" s="200"/>
      <c r="Q1597" s="260"/>
    </row>
    <row r="1598" spans="2:17" x14ac:dyDescent="0.2">
      <c r="G1598" s="83">
        <f t="shared" si="49"/>
        <v>3.4106051316484809E-13</v>
      </c>
      <c r="H1598" s="60">
        <f t="shared" si="50"/>
        <v>0</v>
      </c>
      <c r="I1598" s="224"/>
      <c r="J1598" s="200"/>
      <c r="Q1598" s="260"/>
    </row>
    <row r="1599" spans="2:17" x14ac:dyDescent="0.2">
      <c r="G1599" s="83">
        <f t="shared" si="49"/>
        <v>3.4106051316484809E-13</v>
      </c>
      <c r="H1599" s="60">
        <f t="shared" si="50"/>
        <v>0</v>
      </c>
      <c r="I1599" s="224"/>
      <c r="J1599" s="200"/>
      <c r="Q1599" s="260"/>
    </row>
    <row r="1600" spans="2:17" x14ac:dyDescent="0.2">
      <c r="G1600" s="83">
        <f t="shared" si="49"/>
        <v>3.4106051316484809E-13</v>
      </c>
      <c r="H1600" s="60">
        <f t="shared" si="50"/>
        <v>0</v>
      </c>
      <c r="I1600" s="224"/>
      <c r="J1600" s="200"/>
      <c r="Q1600" s="260"/>
    </row>
    <row r="1601" spans="7:17" x14ac:dyDescent="0.2">
      <c r="G1601" s="83">
        <f t="shared" si="49"/>
        <v>3.4106051316484809E-13</v>
      </c>
      <c r="H1601" s="60">
        <f t="shared" si="50"/>
        <v>0</v>
      </c>
      <c r="I1601" s="224"/>
      <c r="J1601" s="200"/>
      <c r="Q1601" s="260"/>
    </row>
    <row r="1602" spans="7:17" x14ac:dyDescent="0.2">
      <c r="G1602" s="83">
        <f t="shared" si="49"/>
        <v>3.4106051316484809E-13</v>
      </c>
      <c r="H1602" s="60">
        <f t="shared" si="50"/>
        <v>0</v>
      </c>
      <c r="I1602" s="224"/>
      <c r="J1602" s="200"/>
      <c r="Q1602" s="260"/>
    </row>
    <row r="1603" spans="7:17" x14ac:dyDescent="0.2">
      <c r="G1603" s="83">
        <f t="shared" si="49"/>
        <v>3.4106051316484809E-13</v>
      </c>
      <c r="H1603" s="60">
        <f t="shared" si="50"/>
        <v>0</v>
      </c>
      <c r="I1603" s="224"/>
      <c r="J1603" s="200"/>
      <c r="Q1603" s="260"/>
    </row>
    <row r="1604" spans="7:17" x14ac:dyDescent="0.2">
      <c r="G1604" s="83">
        <f t="shared" si="49"/>
        <v>3.4106051316484809E-13</v>
      </c>
      <c r="H1604" s="60">
        <f t="shared" si="50"/>
        <v>0</v>
      </c>
      <c r="I1604" s="224"/>
      <c r="J1604" s="200"/>
      <c r="Q1604" s="260"/>
    </row>
    <row r="1605" spans="7:17" x14ac:dyDescent="0.2">
      <c r="G1605" s="83">
        <f t="shared" si="49"/>
        <v>3.4106051316484809E-13</v>
      </c>
      <c r="H1605" s="60">
        <f t="shared" si="50"/>
        <v>0</v>
      </c>
      <c r="I1605" s="224"/>
      <c r="J1605" s="200"/>
      <c r="Q1605" s="260"/>
    </row>
    <row r="1606" spans="7:17" x14ac:dyDescent="0.2">
      <c r="G1606" s="83">
        <f t="shared" si="49"/>
        <v>3.4106051316484809E-13</v>
      </c>
      <c r="H1606" s="60">
        <f t="shared" si="50"/>
        <v>0</v>
      </c>
      <c r="I1606" s="224"/>
      <c r="J1606" s="200"/>
      <c r="Q1606" s="260"/>
    </row>
    <row r="1607" spans="7:17" x14ac:dyDescent="0.2">
      <c r="G1607" s="83">
        <f t="shared" si="49"/>
        <v>3.4106051316484809E-13</v>
      </c>
      <c r="H1607" s="60">
        <f t="shared" si="50"/>
        <v>0</v>
      </c>
      <c r="I1607" s="224"/>
      <c r="J1607" s="200"/>
      <c r="Q1607" s="260"/>
    </row>
    <row r="1608" spans="7:17" x14ac:dyDescent="0.2">
      <c r="G1608" s="83">
        <f t="shared" si="49"/>
        <v>3.4106051316484809E-13</v>
      </c>
      <c r="H1608" s="60">
        <f t="shared" si="50"/>
        <v>0</v>
      </c>
      <c r="I1608" s="224"/>
      <c r="J1608" s="200"/>
      <c r="Q1608" s="260"/>
    </row>
    <row r="1609" spans="7:17" x14ac:dyDescent="0.2">
      <c r="G1609" s="83">
        <f t="shared" si="49"/>
        <v>3.4106051316484809E-13</v>
      </c>
      <c r="H1609" s="60">
        <f t="shared" si="50"/>
        <v>0</v>
      </c>
      <c r="I1609" s="224"/>
      <c r="J1609" s="200"/>
      <c r="Q1609" s="260"/>
    </row>
    <row r="1610" spans="7:17" x14ac:dyDescent="0.2">
      <c r="G1610" s="83">
        <f t="shared" si="49"/>
        <v>3.4106051316484809E-13</v>
      </c>
      <c r="H1610" s="60">
        <f t="shared" si="50"/>
        <v>0</v>
      </c>
      <c r="I1610" s="224"/>
      <c r="J1610" s="200"/>
      <c r="Q1610" s="260"/>
    </row>
    <row r="1611" spans="7:17" x14ac:dyDescent="0.2">
      <c r="G1611" s="83">
        <f t="shared" ref="G1611:G1674" si="51">G1610-E1611+C1611</f>
        <v>3.4106051316484809E-13</v>
      </c>
      <c r="H1611" s="60">
        <f t="shared" si="50"/>
        <v>0</v>
      </c>
      <c r="I1611" s="224"/>
      <c r="J1611" s="200"/>
      <c r="Q1611" s="260"/>
    </row>
    <row r="1612" spans="7:17" x14ac:dyDescent="0.2">
      <c r="G1612" s="83">
        <f t="shared" si="51"/>
        <v>3.4106051316484809E-13</v>
      </c>
      <c r="H1612" s="60">
        <f t="shared" si="50"/>
        <v>0</v>
      </c>
      <c r="I1612" s="224"/>
      <c r="J1612" s="200"/>
      <c r="Q1612" s="260"/>
    </row>
    <row r="1613" spans="7:17" x14ac:dyDescent="0.2">
      <c r="G1613" s="83">
        <f t="shared" si="51"/>
        <v>3.4106051316484809E-13</v>
      </c>
      <c r="H1613" s="60">
        <f t="shared" si="50"/>
        <v>0</v>
      </c>
      <c r="I1613" s="224"/>
      <c r="J1613" s="200"/>
      <c r="Q1613" s="260"/>
    </row>
    <row r="1614" spans="7:17" x14ac:dyDescent="0.2">
      <c r="G1614" s="83">
        <f t="shared" si="51"/>
        <v>3.4106051316484809E-13</v>
      </c>
      <c r="H1614" s="60">
        <f t="shared" si="50"/>
        <v>0</v>
      </c>
      <c r="I1614" s="224"/>
      <c r="J1614" s="200"/>
      <c r="Q1614" s="260"/>
    </row>
    <row r="1615" spans="7:17" x14ac:dyDescent="0.2">
      <c r="G1615" s="83">
        <f t="shared" si="51"/>
        <v>3.4106051316484809E-13</v>
      </c>
      <c r="H1615" s="60">
        <f t="shared" si="50"/>
        <v>0</v>
      </c>
      <c r="I1615" s="224"/>
      <c r="J1615" s="200"/>
      <c r="Q1615" s="260"/>
    </row>
    <row r="1616" spans="7:17" x14ac:dyDescent="0.2">
      <c r="G1616" s="83">
        <f t="shared" si="51"/>
        <v>3.4106051316484809E-13</v>
      </c>
      <c r="H1616" s="60">
        <f t="shared" si="50"/>
        <v>0</v>
      </c>
      <c r="I1616" s="224"/>
      <c r="J1616" s="200"/>
      <c r="Q1616" s="260"/>
    </row>
    <row r="1617" spans="7:17" x14ac:dyDescent="0.2">
      <c r="G1617" s="83">
        <f t="shared" si="51"/>
        <v>3.4106051316484809E-13</v>
      </c>
      <c r="H1617" s="60">
        <f t="shared" si="50"/>
        <v>0</v>
      </c>
      <c r="I1617" s="224"/>
      <c r="J1617" s="200"/>
      <c r="Q1617" s="260"/>
    </row>
    <row r="1618" spans="7:17" x14ac:dyDescent="0.2">
      <c r="G1618" s="83">
        <f t="shared" si="51"/>
        <v>3.4106051316484809E-13</v>
      </c>
      <c r="H1618" s="60">
        <f t="shared" si="50"/>
        <v>0</v>
      </c>
      <c r="I1618" s="224"/>
      <c r="J1618" s="200"/>
      <c r="Q1618" s="260"/>
    </row>
    <row r="1619" spans="7:17" x14ac:dyDescent="0.2">
      <c r="G1619" s="83">
        <f t="shared" si="51"/>
        <v>3.4106051316484809E-13</v>
      </c>
      <c r="H1619" s="60">
        <f t="shared" si="50"/>
        <v>0</v>
      </c>
      <c r="I1619" s="224"/>
      <c r="J1619" s="200"/>
      <c r="Q1619" s="260"/>
    </row>
    <row r="1620" spans="7:17" x14ac:dyDescent="0.2">
      <c r="G1620" s="83">
        <f t="shared" si="51"/>
        <v>3.4106051316484809E-13</v>
      </c>
      <c r="H1620" s="60">
        <f t="shared" si="50"/>
        <v>0</v>
      </c>
      <c r="I1620" s="224"/>
      <c r="J1620" s="200"/>
      <c r="Q1620" s="260"/>
    </row>
    <row r="1621" spans="7:17" x14ac:dyDescent="0.2">
      <c r="G1621" s="83">
        <f t="shared" si="51"/>
        <v>3.4106051316484809E-13</v>
      </c>
      <c r="H1621" s="60">
        <f t="shared" si="50"/>
        <v>0</v>
      </c>
      <c r="I1621" s="224"/>
      <c r="J1621" s="200"/>
      <c r="Q1621" s="260"/>
    </row>
    <row r="1622" spans="7:17" x14ac:dyDescent="0.2">
      <c r="G1622" s="83">
        <f t="shared" si="51"/>
        <v>3.4106051316484809E-13</v>
      </c>
      <c r="H1622" s="60">
        <f t="shared" si="50"/>
        <v>0</v>
      </c>
      <c r="I1622" s="224"/>
      <c r="J1622" s="200"/>
      <c r="Q1622" s="260"/>
    </row>
    <row r="1623" spans="7:17" x14ac:dyDescent="0.2">
      <c r="G1623" s="83">
        <f t="shared" si="51"/>
        <v>3.4106051316484809E-13</v>
      </c>
      <c r="H1623" s="60">
        <f t="shared" si="50"/>
        <v>0</v>
      </c>
      <c r="I1623" s="224"/>
      <c r="J1623" s="200"/>
      <c r="Q1623" s="260"/>
    </row>
    <row r="1624" spans="7:17" x14ac:dyDescent="0.2">
      <c r="G1624" s="83">
        <f t="shared" si="51"/>
        <v>3.4106051316484809E-13</v>
      </c>
      <c r="H1624" s="60">
        <f t="shared" si="50"/>
        <v>0</v>
      </c>
      <c r="I1624" s="224"/>
      <c r="J1624" s="200"/>
      <c r="Q1624" s="260"/>
    </row>
    <row r="1625" spans="7:17" x14ac:dyDescent="0.2">
      <c r="G1625" s="83">
        <f t="shared" si="51"/>
        <v>3.4106051316484809E-13</v>
      </c>
      <c r="H1625" s="60">
        <f t="shared" si="50"/>
        <v>0</v>
      </c>
      <c r="I1625" s="224"/>
      <c r="J1625" s="200"/>
      <c r="Q1625" s="260"/>
    </row>
    <row r="1626" spans="7:17" x14ac:dyDescent="0.2">
      <c r="G1626" s="83">
        <f t="shared" si="51"/>
        <v>3.4106051316484809E-13</v>
      </c>
      <c r="H1626" s="60">
        <f t="shared" si="50"/>
        <v>0</v>
      </c>
      <c r="I1626" s="224"/>
      <c r="J1626" s="200"/>
      <c r="Q1626" s="260"/>
    </row>
    <row r="1627" spans="7:17" x14ac:dyDescent="0.2">
      <c r="G1627" s="83">
        <f t="shared" si="51"/>
        <v>3.4106051316484809E-13</v>
      </c>
      <c r="H1627" s="60">
        <f t="shared" si="50"/>
        <v>0</v>
      </c>
      <c r="I1627" s="224"/>
      <c r="J1627" s="200"/>
      <c r="Q1627" s="260"/>
    </row>
    <row r="1628" spans="7:17" x14ac:dyDescent="0.2">
      <c r="G1628" s="83">
        <f t="shared" si="51"/>
        <v>3.4106051316484809E-13</v>
      </c>
      <c r="H1628" s="60">
        <f t="shared" si="50"/>
        <v>0</v>
      </c>
      <c r="I1628" s="224"/>
      <c r="J1628" s="200"/>
      <c r="Q1628" s="260"/>
    </row>
    <row r="1629" spans="7:17" x14ac:dyDescent="0.2">
      <c r="G1629" s="83">
        <f t="shared" si="51"/>
        <v>3.4106051316484809E-13</v>
      </c>
      <c r="H1629" s="60">
        <f t="shared" si="50"/>
        <v>0</v>
      </c>
      <c r="I1629" s="224"/>
      <c r="J1629" s="200"/>
      <c r="Q1629" s="260"/>
    </row>
    <row r="1630" spans="7:17" x14ac:dyDescent="0.2">
      <c r="G1630" s="83">
        <f t="shared" si="51"/>
        <v>3.4106051316484809E-13</v>
      </c>
      <c r="H1630" s="60">
        <f t="shared" si="50"/>
        <v>0</v>
      </c>
      <c r="I1630" s="224"/>
      <c r="J1630" s="200"/>
      <c r="Q1630" s="260"/>
    </row>
    <row r="1631" spans="7:17" x14ac:dyDescent="0.2">
      <c r="G1631" s="83">
        <f t="shared" si="51"/>
        <v>3.4106051316484809E-13</v>
      </c>
      <c r="H1631" s="60">
        <f t="shared" si="50"/>
        <v>0</v>
      </c>
      <c r="I1631" s="224"/>
      <c r="J1631" s="200"/>
      <c r="Q1631" s="260"/>
    </row>
    <row r="1632" spans="7:17" x14ac:dyDescent="0.2">
      <c r="G1632" s="83">
        <f t="shared" si="51"/>
        <v>3.4106051316484809E-13</v>
      </c>
      <c r="H1632" s="60">
        <f t="shared" si="50"/>
        <v>0</v>
      </c>
      <c r="I1632" s="224"/>
      <c r="J1632" s="200"/>
      <c r="Q1632" s="260"/>
    </row>
    <row r="1633" spans="7:17" x14ac:dyDescent="0.2">
      <c r="G1633" s="83">
        <f t="shared" si="51"/>
        <v>3.4106051316484809E-13</v>
      </c>
      <c r="H1633" s="60">
        <f t="shared" si="50"/>
        <v>0</v>
      </c>
      <c r="I1633" s="224"/>
      <c r="J1633" s="200"/>
      <c r="Q1633" s="260"/>
    </row>
    <row r="1634" spans="7:17" x14ac:dyDescent="0.2">
      <c r="G1634" s="83">
        <f t="shared" si="51"/>
        <v>3.4106051316484809E-13</v>
      </c>
      <c r="H1634" s="60">
        <f t="shared" si="50"/>
        <v>0</v>
      </c>
      <c r="I1634" s="224"/>
      <c r="J1634" s="200"/>
      <c r="Q1634" s="260"/>
    </row>
    <row r="1635" spans="7:17" x14ac:dyDescent="0.2">
      <c r="G1635" s="83">
        <f t="shared" si="51"/>
        <v>3.4106051316484809E-13</v>
      </c>
      <c r="H1635" s="60">
        <f t="shared" si="50"/>
        <v>0</v>
      </c>
      <c r="I1635" s="224"/>
      <c r="J1635" s="200"/>
      <c r="Q1635" s="260"/>
    </row>
    <row r="1636" spans="7:17" x14ac:dyDescent="0.2">
      <c r="G1636" s="83">
        <f t="shared" si="51"/>
        <v>3.4106051316484809E-13</v>
      </c>
      <c r="H1636" s="60">
        <f t="shared" si="50"/>
        <v>0</v>
      </c>
      <c r="I1636" s="224"/>
      <c r="J1636" s="200"/>
      <c r="Q1636" s="260"/>
    </row>
    <row r="1637" spans="7:17" x14ac:dyDescent="0.2">
      <c r="G1637" s="83">
        <f t="shared" si="51"/>
        <v>3.4106051316484809E-13</v>
      </c>
      <c r="H1637" s="60">
        <f t="shared" si="50"/>
        <v>0</v>
      </c>
      <c r="I1637" s="224"/>
      <c r="J1637" s="200"/>
      <c r="Q1637" s="260"/>
    </row>
    <row r="1638" spans="7:17" x14ac:dyDescent="0.2">
      <c r="G1638" s="83">
        <f t="shared" si="51"/>
        <v>3.4106051316484809E-13</v>
      </c>
      <c r="H1638" s="60">
        <f t="shared" si="50"/>
        <v>0</v>
      </c>
      <c r="I1638" s="224"/>
      <c r="J1638" s="200"/>
      <c r="Q1638" s="260"/>
    </row>
    <row r="1639" spans="7:17" x14ac:dyDescent="0.2">
      <c r="G1639" s="83">
        <f t="shared" si="51"/>
        <v>3.4106051316484809E-13</v>
      </c>
      <c r="H1639" s="60">
        <f t="shared" si="50"/>
        <v>0</v>
      </c>
      <c r="I1639" s="224"/>
      <c r="J1639" s="200"/>
      <c r="Q1639" s="260"/>
    </row>
    <row r="1640" spans="7:17" x14ac:dyDescent="0.2">
      <c r="G1640" s="83">
        <f t="shared" si="51"/>
        <v>3.4106051316484809E-13</v>
      </c>
      <c r="H1640" s="60">
        <f t="shared" si="50"/>
        <v>0</v>
      </c>
      <c r="I1640" s="224"/>
      <c r="J1640" s="200"/>
      <c r="Q1640" s="260"/>
    </row>
    <row r="1641" spans="7:17" x14ac:dyDescent="0.2">
      <c r="G1641" s="83">
        <f t="shared" si="51"/>
        <v>3.4106051316484809E-13</v>
      </c>
      <c r="H1641" s="60">
        <f t="shared" si="50"/>
        <v>0</v>
      </c>
      <c r="I1641" s="224"/>
      <c r="J1641" s="200"/>
      <c r="Q1641" s="260"/>
    </row>
    <row r="1642" spans="7:17" x14ac:dyDescent="0.2">
      <c r="G1642" s="83">
        <f t="shared" si="51"/>
        <v>3.4106051316484809E-13</v>
      </c>
      <c r="H1642" s="60">
        <f t="shared" si="50"/>
        <v>0</v>
      </c>
      <c r="I1642" s="224"/>
      <c r="J1642" s="200"/>
      <c r="Q1642" s="260"/>
    </row>
    <row r="1643" spans="7:17" x14ac:dyDescent="0.2">
      <c r="G1643" s="83">
        <f t="shared" si="51"/>
        <v>3.4106051316484809E-13</v>
      </c>
      <c r="H1643" s="60">
        <f t="shared" si="50"/>
        <v>0</v>
      </c>
      <c r="I1643" s="224"/>
      <c r="J1643" s="200"/>
      <c r="Q1643" s="260"/>
    </row>
    <row r="1644" spans="7:17" x14ac:dyDescent="0.2">
      <c r="G1644" s="83">
        <f t="shared" si="51"/>
        <v>3.4106051316484809E-13</v>
      </c>
      <c r="H1644" s="60">
        <f t="shared" si="50"/>
        <v>0</v>
      </c>
      <c r="I1644" s="224"/>
      <c r="J1644" s="200"/>
      <c r="Q1644" s="260"/>
    </row>
    <row r="1645" spans="7:17" x14ac:dyDescent="0.2">
      <c r="G1645" s="83">
        <f t="shared" si="51"/>
        <v>3.4106051316484809E-13</v>
      </c>
      <c r="H1645" s="60">
        <f t="shared" si="50"/>
        <v>0</v>
      </c>
      <c r="I1645" s="224"/>
      <c r="J1645" s="200"/>
      <c r="Q1645" s="260"/>
    </row>
    <row r="1646" spans="7:17" x14ac:dyDescent="0.2">
      <c r="G1646" s="83">
        <f t="shared" si="51"/>
        <v>3.4106051316484809E-13</v>
      </c>
      <c r="H1646" s="60">
        <f t="shared" si="50"/>
        <v>0</v>
      </c>
      <c r="I1646" s="224"/>
      <c r="J1646" s="200"/>
      <c r="Q1646" s="260"/>
    </row>
    <row r="1647" spans="7:17" x14ac:dyDescent="0.2">
      <c r="G1647" s="83">
        <f t="shared" si="51"/>
        <v>3.4106051316484809E-13</v>
      </c>
      <c r="H1647" s="60">
        <f t="shared" si="50"/>
        <v>0</v>
      </c>
      <c r="I1647" s="224"/>
      <c r="J1647" s="200"/>
      <c r="Q1647" s="260"/>
    </row>
    <row r="1648" spans="7:17" x14ac:dyDescent="0.2">
      <c r="G1648" s="83">
        <f t="shared" si="51"/>
        <v>3.4106051316484809E-13</v>
      </c>
      <c r="H1648" s="60">
        <f t="shared" si="50"/>
        <v>0</v>
      </c>
      <c r="I1648" s="224"/>
      <c r="J1648" s="200"/>
      <c r="Q1648" s="260"/>
    </row>
    <row r="1649" spans="7:17" x14ac:dyDescent="0.2">
      <c r="G1649" s="83">
        <f t="shared" si="51"/>
        <v>3.4106051316484809E-13</v>
      </c>
      <c r="H1649" s="60">
        <f t="shared" si="50"/>
        <v>0</v>
      </c>
      <c r="I1649" s="224"/>
      <c r="J1649" s="200"/>
      <c r="Q1649" s="260"/>
    </row>
    <row r="1650" spans="7:17" x14ac:dyDescent="0.2">
      <c r="G1650" s="83">
        <f t="shared" si="51"/>
        <v>3.4106051316484809E-13</v>
      </c>
      <c r="H1650" s="60">
        <f t="shared" si="50"/>
        <v>0</v>
      </c>
      <c r="I1650" s="224"/>
      <c r="J1650" s="200"/>
      <c r="Q1650" s="260"/>
    </row>
    <row r="1651" spans="7:17" x14ac:dyDescent="0.2">
      <c r="G1651" s="83">
        <f t="shared" si="51"/>
        <v>3.4106051316484809E-13</v>
      </c>
      <c r="H1651" s="60">
        <f t="shared" si="50"/>
        <v>0</v>
      </c>
      <c r="I1651" s="224"/>
      <c r="J1651" s="200"/>
      <c r="Q1651" s="260"/>
    </row>
    <row r="1652" spans="7:17" x14ac:dyDescent="0.2">
      <c r="G1652" s="83">
        <f t="shared" si="51"/>
        <v>3.4106051316484809E-13</v>
      </c>
      <c r="H1652" s="60">
        <f t="shared" si="50"/>
        <v>0</v>
      </c>
      <c r="I1652" s="224"/>
      <c r="J1652" s="200"/>
      <c r="Q1652" s="260"/>
    </row>
    <row r="1653" spans="7:17" x14ac:dyDescent="0.2">
      <c r="G1653" s="83">
        <f t="shared" si="51"/>
        <v>3.4106051316484809E-13</v>
      </c>
      <c r="H1653" s="60">
        <f t="shared" si="50"/>
        <v>0</v>
      </c>
      <c r="I1653" s="224"/>
      <c r="J1653" s="200"/>
      <c r="Q1653" s="260"/>
    </row>
    <row r="1654" spans="7:17" x14ac:dyDescent="0.2">
      <c r="G1654" s="83">
        <f t="shared" si="51"/>
        <v>3.4106051316484809E-13</v>
      </c>
      <c r="H1654" s="60">
        <f t="shared" si="50"/>
        <v>0</v>
      </c>
      <c r="I1654" s="224"/>
      <c r="J1654" s="200"/>
      <c r="Q1654" s="260"/>
    </row>
    <row r="1655" spans="7:17" x14ac:dyDescent="0.2">
      <c r="G1655" s="83">
        <f t="shared" si="51"/>
        <v>3.4106051316484809E-13</v>
      </c>
      <c r="H1655" s="60">
        <f t="shared" si="50"/>
        <v>0</v>
      </c>
      <c r="I1655" s="224"/>
      <c r="J1655" s="200"/>
      <c r="Q1655" s="260"/>
    </row>
    <row r="1656" spans="7:17" x14ac:dyDescent="0.2">
      <c r="G1656" s="83">
        <f t="shared" si="51"/>
        <v>3.4106051316484809E-13</v>
      </c>
      <c r="H1656" s="60">
        <f t="shared" ref="H1656:H1719" si="52">H1655-F1687+D1687</f>
        <v>0</v>
      </c>
      <c r="I1656" s="224"/>
      <c r="J1656" s="200"/>
      <c r="Q1656" s="260"/>
    </row>
    <row r="1657" spans="7:17" x14ac:dyDescent="0.2">
      <c r="G1657" s="83">
        <f t="shared" si="51"/>
        <v>3.4106051316484809E-13</v>
      </c>
      <c r="H1657" s="60">
        <f t="shared" si="52"/>
        <v>0</v>
      </c>
      <c r="I1657" s="224"/>
      <c r="J1657" s="200"/>
      <c r="Q1657" s="260"/>
    </row>
    <row r="1658" spans="7:17" x14ac:dyDescent="0.2">
      <c r="G1658" s="83">
        <f t="shared" si="51"/>
        <v>3.4106051316484809E-13</v>
      </c>
      <c r="H1658" s="60">
        <f t="shared" si="52"/>
        <v>0</v>
      </c>
      <c r="I1658" s="224"/>
      <c r="J1658" s="200"/>
      <c r="Q1658" s="260"/>
    </row>
    <row r="1659" spans="7:17" x14ac:dyDescent="0.2">
      <c r="G1659" s="83">
        <f t="shared" si="51"/>
        <v>3.4106051316484809E-13</v>
      </c>
      <c r="H1659" s="60">
        <f t="shared" si="52"/>
        <v>0</v>
      </c>
      <c r="I1659" s="224"/>
      <c r="J1659" s="200"/>
      <c r="Q1659" s="260"/>
    </row>
    <row r="1660" spans="7:17" x14ac:dyDescent="0.2">
      <c r="G1660" s="83">
        <f t="shared" si="51"/>
        <v>3.4106051316484809E-13</v>
      </c>
      <c r="H1660" s="60">
        <f t="shared" si="52"/>
        <v>0</v>
      </c>
      <c r="I1660" s="224"/>
      <c r="J1660" s="200"/>
      <c r="Q1660" s="260"/>
    </row>
    <row r="1661" spans="7:17" x14ac:dyDescent="0.2">
      <c r="G1661" s="83">
        <f t="shared" si="51"/>
        <v>3.4106051316484809E-13</v>
      </c>
      <c r="H1661" s="60">
        <f t="shared" si="52"/>
        <v>0</v>
      </c>
      <c r="I1661" s="224"/>
      <c r="J1661" s="200"/>
      <c r="Q1661" s="260"/>
    </row>
    <row r="1662" spans="7:17" x14ac:dyDescent="0.2">
      <c r="G1662" s="83">
        <f t="shared" si="51"/>
        <v>3.4106051316484809E-13</v>
      </c>
      <c r="H1662" s="60">
        <f t="shared" si="52"/>
        <v>0</v>
      </c>
      <c r="I1662" s="224"/>
      <c r="J1662" s="200"/>
      <c r="Q1662" s="260"/>
    </row>
    <row r="1663" spans="7:17" x14ac:dyDescent="0.2">
      <c r="G1663" s="83">
        <f t="shared" si="51"/>
        <v>3.4106051316484809E-13</v>
      </c>
      <c r="H1663" s="60">
        <f t="shared" si="52"/>
        <v>0</v>
      </c>
      <c r="I1663" s="224"/>
      <c r="J1663" s="200"/>
      <c r="Q1663" s="260"/>
    </row>
    <row r="1664" spans="7:17" x14ac:dyDescent="0.2">
      <c r="G1664" s="83">
        <f t="shared" si="51"/>
        <v>3.4106051316484809E-13</v>
      </c>
      <c r="H1664" s="60">
        <f t="shared" si="52"/>
        <v>0</v>
      </c>
      <c r="I1664" s="224"/>
      <c r="J1664" s="200"/>
      <c r="Q1664" s="260"/>
    </row>
    <row r="1665" spans="7:17" x14ac:dyDescent="0.2">
      <c r="G1665" s="83">
        <f t="shared" si="51"/>
        <v>3.4106051316484809E-13</v>
      </c>
      <c r="H1665" s="60">
        <f t="shared" si="52"/>
        <v>0</v>
      </c>
      <c r="I1665" s="224"/>
      <c r="J1665" s="200"/>
      <c r="Q1665" s="260"/>
    </row>
    <row r="1666" spans="7:17" x14ac:dyDescent="0.2">
      <c r="G1666" s="83">
        <f t="shared" si="51"/>
        <v>3.4106051316484809E-13</v>
      </c>
      <c r="H1666" s="60">
        <f t="shared" si="52"/>
        <v>0</v>
      </c>
      <c r="I1666" s="224"/>
      <c r="J1666" s="200"/>
      <c r="Q1666" s="260"/>
    </row>
    <row r="1667" spans="7:17" x14ac:dyDescent="0.2">
      <c r="G1667" s="83">
        <f t="shared" si="51"/>
        <v>3.4106051316484809E-13</v>
      </c>
      <c r="H1667" s="60">
        <f t="shared" si="52"/>
        <v>0</v>
      </c>
      <c r="I1667" s="224"/>
      <c r="J1667" s="200"/>
      <c r="Q1667" s="260"/>
    </row>
    <row r="1668" spans="7:17" x14ac:dyDescent="0.2">
      <c r="G1668" s="83">
        <f t="shared" si="51"/>
        <v>3.4106051316484809E-13</v>
      </c>
      <c r="H1668" s="60">
        <f t="shared" si="52"/>
        <v>0</v>
      </c>
      <c r="I1668" s="224"/>
      <c r="J1668" s="200"/>
      <c r="Q1668" s="260"/>
    </row>
    <row r="1669" spans="7:17" x14ac:dyDescent="0.2">
      <c r="G1669" s="83">
        <f t="shared" si="51"/>
        <v>3.4106051316484809E-13</v>
      </c>
      <c r="H1669" s="60">
        <f t="shared" si="52"/>
        <v>0</v>
      </c>
      <c r="I1669" s="224"/>
      <c r="J1669" s="200"/>
      <c r="Q1669" s="260"/>
    </row>
    <row r="1670" spans="7:17" x14ac:dyDescent="0.2">
      <c r="G1670" s="83">
        <f t="shared" si="51"/>
        <v>3.4106051316484809E-13</v>
      </c>
      <c r="H1670" s="60">
        <f t="shared" si="52"/>
        <v>0</v>
      </c>
      <c r="I1670" s="224"/>
      <c r="J1670" s="200"/>
      <c r="Q1670" s="260"/>
    </row>
    <row r="1671" spans="7:17" x14ac:dyDescent="0.2">
      <c r="G1671" s="83">
        <f t="shared" si="51"/>
        <v>3.4106051316484809E-13</v>
      </c>
      <c r="H1671" s="60">
        <f t="shared" si="52"/>
        <v>0</v>
      </c>
      <c r="I1671" s="224"/>
      <c r="J1671" s="200"/>
      <c r="Q1671" s="260"/>
    </row>
    <row r="1672" spans="7:17" x14ac:dyDescent="0.2">
      <c r="G1672" s="83">
        <f t="shared" si="51"/>
        <v>3.4106051316484809E-13</v>
      </c>
      <c r="H1672" s="60">
        <f t="shared" si="52"/>
        <v>0</v>
      </c>
      <c r="I1672" s="224"/>
      <c r="J1672" s="200"/>
      <c r="Q1672" s="260"/>
    </row>
    <row r="1673" spans="7:17" x14ac:dyDescent="0.2">
      <c r="G1673" s="83">
        <f t="shared" si="51"/>
        <v>3.4106051316484809E-13</v>
      </c>
      <c r="H1673" s="60">
        <f t="shared" si="52"/>
        <v>0</v>
      </c>
      <c r="I1673" s="224"/>
      <c r="J1673" s="200"/>
      <c r="Q1673" s="260"/>
    </row>
    <row r="1674" spans="7:17" x14ac:dyDescent="0.2">
      <c r="G1674" s="83">
        <f t="shared" si="51"/>
        <v>3.4106051316484809E-13</v>
      </c>
      <c r="H1674" s="60">
        <f t="shared" si="52"/>
        <v>0</v>
      </c>
      <c r="I1674" s="224"/>
      <c r="J1674" s="200"/>
      <c r="Q1674" s="260"/>
    </row>
    <row r="1675" spans="7:17" x14ac:dyDescent="0.2">
      <c r="G1675" s="83">
        <f t="shared" ref="G1675:G1738" si="53">G1674-E1675+C1675</f>
        <v>3.4106051316484809E-13</v>
      </c>
      <c r="H1675" s="60">
        <f t="shared" si="52"/>
        <v>0</v>
      </c>
      <c r="I1675" s="224"/>
      <c r="J1675" s="200"/>
      <c r="Q1675" s="260"/>
    </row>
    <row r="1676" spans="7:17" x14ac:dyDescent="0.2">
      <c r="G1676" s="83">
        <f t="shared" si="53"/>
        <v>3.4106051316484809E-13</v>
      </c>
      <c r="H1676" s="60">
        <f t="shared" si="52"/>
        <v>0</v>
      </c>
      <c r="I1676" s="224"/>
      <c r="J1676" s="200"/>
      <c r="Q1676" s="260"/>
    </row>
    <row r="1677" spans="7:17" x14ac:dyDescent="0.2">
      <c r="G1677" s="83">
        <f t="shared" si="53"/>
        <v>3.4106051316484809E-13</v>
      </c>
      <c r="H1677" s="60">
        <f t="shared" si="52"/>
        <v>0</v>
      </c>
      <c r="I1677" s="224"/>
      <c r="J1677" s="200"/>
      <c r="Q1677" s="260"/>
    </row>
    <row r="1678" spans="7:17" x14ac:dyDescent="0.2">
      <c r="G1678" s="83">
        <f t="shared" si="53"/>
        <v>3.4106051316484809E-13</v>
      </c>
      <c r="H1678" s="60">
        <f t="shared" si="52"/>
        <v>0</v>
      </c>
      <c r="I1678" s="224"/>
      <c r="J1678" s="200"/>
      <c r="Q1678" s="260"/>
    </row>
    <row r="1679" spans="7:17" x14ac:dyDescent="0.2">
      <c r="G1679" s="83">
        <f t="shared" si="53"/>
        <v>3.4106051316484809E-13</v>
      </c>
      <c r="H1679" s="60">
        <f t="shared" si="52"/>
        <v>0</v>
      </c>
      <c r="I1679" s="224"/>
      <c r="J1679" s="200"/>
      <c r="Q1679" s="260"/>
    </row>
    <row r="1680" spans="7:17" x14ac:dyDescent="0.2">
      <c r="G1680" s="83">
        <f t="shared" si="53"/>
        <v>3.4106051316484809E-13</v>
      </c>
      <c r="H1680" s="60">
        <f t="shared" si="52"/>
        <v>0</v>
      </c>
      <c r="I1680" s="224"/>
      <c r="J1680" s="200"/>
      <c r="Q1680" s="260"/>
    </row>
    <row r="1681" spans="7:17" x14ac:dyDescent="0.2">
      <c r="G1681" s="83">
        <f t="shared" si="53"/>
        <v>3.4106051316484809E-13</v>
      </c>
      <c r="H1681" s="60">
        <f t="shared" si="52"/>
        <v>0</v>
      </c>
      <c r="I1681" s="224"/>
      <c r="J1681" s="200"/>
      <c r="Q1681" s="260"/>
    </row>
    <row r="1682" spans="7:17" x14ac:dyDescent="0.2">
      <c r="G1682" s="83">
        <f t="shared" si="53"/>
        <v>3.4106051316484809E-13</v>
      </c>
      <c r="H1682" s="60">
        <f t="shared" si="52"/>
        <v>0</v>
      </c>
      <c r="I1682" s="224"/>
      <c r="J1682" s="200"/>
      <c r="Q1682" s="260"/>
    </row>
    <row r="1683" spans="7:17" x14ac:dyDescent="0.2">
      <c r="G1683" s="83">
        <f t="shared" si="53"/>
        <v>3.4106051316484809E-13</v>
      </c>
      <c r="H1683" s="60">
        <f t="shared" si="52"/>
        <v>0</v>
      </c>
      <c r="I1683" s="224"/>
      <c r="J1683" s="200"/>
      <c r="Q1683" s="260"/>
    </row>
    <row r="1684" spans="7:17" x14ac:dyDescent="0.2">
      <c r="G1684" s="83">
        <f t="shared" si="53"/>
        <v>3.4106051316484809E-13</v>
      </c>
      <c r="H1684" s="60">
        <f t="shared" si="52"/>
        <v>0</v>
      </c>
      <c r="I1684" s="224"/>
      <c r="J1684" s="200"/>
      <c r="Q1684" s="260"/>
    </row>
    <row r="1685" spans="7:17" x14ac:dyDescent="0.2">
      <c r="G1685" s="83">
        <f t="shared" si="53"/>
        <v>3.4106051316484809E-13</v>
      </c>
      <c r="H1685" s="60">
        <f t="shared" si="52"/>
        <v>0</v>
      </c>
      <c r="I1685" s="224"/>
      <c r="J1685" s="200"/>
      <c r="Q1685" s="260"/>
    </row>
    <row r="1686" spans="7:17" x14ac:dyDescent="0.2">
      <c r="G1686" s="83">
        <f t="shared" si="53"/>
        <v>3.4106051316484809E-13</v>
      </c>
      <c r="H1686" s="60">
        <f t="shared" si="52"/>
        <v>0</v>
      </c>
      <c r="I1686" s="224"/>
      <c r="J1686" s="200"/>
      <c r="Q1686" s="260"/>
    </row>
    <row r="1687" spans="7:17" x14ac:dyDescent="0.2">
      <c r="G1687" s="83">
        <f t="shared" si="53"/>
        <v>3.4106051316484809E-13</v>
      </c>
      <c r="H1687" s="60">
        <f t="shared" si="52"/>
        <v>0</v>
      </c>
      <c r="I1687" s="224"/>
      <c r="J1687" s="200"/>
      <c r="Q1687" s="260"/>
    </row>
    <row r="1688" spans="7:17" x14ac:dyDescent="0.2">
      <c r="G1688" s="83">
        <f t="shared" si="53"/>
        <v>3.4106051316484809E-13</v>
      </c>
      <c r="H1688" s="60">
        <f t="shared" si="52"/>
        <v>0</v>
      </c>
      <c r="I1688" s="224"/>
      <c r="J1688" s="200"/>
      <c r="Q1688" s="260"/>
    </row>
    <row r="1689" spans="7:17" x14ac:dyDescent="0.2">
      <c r="G1689" s="83">
        <f t="shared" si="53"/>
        <v>3.4106051316484809E-13</v>
      </c>
      <c r="H1689" s="60">
        <f t="shared" si="52"/>
        <v>0</v>
      </c>
      <c r="I1689" s="224"/>
      <c r="J1689" s="200"/>
      <c r="Q1689" s="260"/>
    </row>
    <row r="1690" spans="7:17" x14ac:dyDescent="0.2">
      <c r="G1690" s="83">
        <f t="shared" si="53"/>
        <v>3.4106051316484809E-13</v>
      </c>
      <c r="H1690" s="60">
        <f t="shared" si="52"/>
        <v>0</v>
      </c>
      <c r="I1690" s="224"/>
      <c r="J1690" s="200"/>
      <c r="Q1690" s="260"/>
    </row>
    <row r="1691" spans="7:17" x14ac:dyDescent="0.2">
      <c r="G1691" s="83">
        <f t="shared" si="53"/>
        <v>3.4106051316484809E-13</v>
      </c>
      <c r="H1691" s="60">
        <f t="shared" si="52"/>
        <v>0</v>
      </c>
      <c r="I1691" s="224"/>
      <c r="J1691" s="200"/>
      <c r="Q1691" s="260"/>
    </row>
    <row r="1692" spans="7:17" x14ac:dyDescent="0.2">
      <c r="G1692" s="83">
        <f t="shared" si="53"/>
        <v>3.4106051316484809E-13</v>
      </c>
      <c r="H1692" s="60">
        <f t="shared" si="52"/>
        <v>0</v>
      </c>
      <c r="I1692" s="224"/>
      <c r="J1692" s="200"/>
      <c r="Q1692" s="260"/>
    </row>
    <row r="1693" spans="7:17" x14ac:dyDescent="0.2">
      <c r="G1693" s="83">
        <f t="shared" si="53"/>
        <v>3.4106051316484809E-13</v>
      </c>
      <c r="H1693" s="60">
        <f t="shared" si="52"/>
        <v>0</v>
      </c>
      <c r="I1693" s="224"/>
      <c r="J1693" s="200"/>
      <c r="Q1693" s="260"/>
    </row>
    <row r="1694" spans="7:17" x14ac:dyDescent="0.2">
      <c r="G1694" s="83">
        <f t="shared" si="53"/>
        <v>3.4106051316484809E-13</v>
      </c>
      <c r="H1694" s="60">
        <f t="shared" si="52"/>
        <v>0</v>
      </c>
      <c r="I1694" s="224"/>
      <c r="J1694" s="200"/>
      <c r="Q1694" s="260"/>
    </row>
    <row r="1695" spans="7:17" x14ac:dyDescent="0.2">
      <c r="G1695" s="83">
        <f t="shared" si="53"/>
        <v>3.4106051316484809E-13</v>
      </c>
      <c r="H1695" s="60">
        <f t="shared" si="52"/>
        <v>0</v>
      </c>
      <c r="I1695" s="224"/>
      <c r="J1695" s="200"/>
      <c r="Q1695" s="260"/>
    </row>
    <row r="1696" spans="7:17" x14ac:dyDescent="0.2">
      <c r="G1696" s="83">
        <f t="shared" si="53"/>
        <v>3.4106051316484809E-13</v>
      </c>
      <c r="H1696" s="60">
        <f t="shared" si="52"/>
        <v>0</v>
      </c>
      <c r="I1696" s="224"/>
      <c r="J1696" s="200"/>
      <c r="Q1696" s="260"/>
    </row>
    <row r="1697" spans="7:17" x14ac:dyDescent="0.2">
      <c r="G1697" s="83">
        <f t="shared" si="53"/>
        <v>3.4106051316484809E-13</v>
      </c>
      <c r="H1697" s="60">
        <f t="shared" si="52"/>
        <v>0</v>
      </c>
      <c r="I1697" s="224"/>
      <c r="J1697" s="200"/>
      <c r="Q1697" s="260"/>
    </row>
    <row r="1698" spans="7:17" x14ac:dyDescent="0.2">
      <c r="G1698" s="83">
        <f t="shared" si="53"/>
        <v>3.4106051316484809E-13</v>
      </c>
      <c r="H1698" s="60">
        <f t="shared" si="52"/>
        <v>0</v>
      </c>
      <c r="I1698" s="224"/>
      <c r="J1698" s="200"/>
      <c r="Q1698" s="260"/>
    </row>
    <row r="1699" spans="7:17" x14ac:dyDescent="0.2">
      <c r="G1699" s="83">
        <f t="shared" si="53"/>
        <v>3.4106051316484809E-13</v>
      </c>
      <c r="H1699" s="60">
        <f t="shared" si="52"/>
        <v>0</v>
      </c>
      <c r="I1699" s="224"/>
      <c r="J1699" s="200"/>
      <c r="Q1699" s="260"/>
    </row>
    <row r="1700" spans="7:17" x14ac:dyDescent="0.2">
      <c r="G1700" s="83">
        <f t="shared" si="53"/>
        <v>3.4106051316484809E-13</v>
      </c>
      <c r="H1700" s="60">
        <f t="shared" si="52"/>
        <v>0</v>
      </c>
      <c r="I1700" s="224"/>
      <c r="J1700" s="200"/>
      <c r="Q1700" s="260"/>
    </row>
    <row r="1701" spans="7:17" x14ac:dyDescent="0.2">
      <c r="G1701" s="83">
        <f t="shared" si="53"/>
        <v>3.4106051316484809E-13</v>
      </c>
      <c r="H1701" s="60">
        <f t="shared" si="52"/>
        <v>0</v>
      </c>
      <c r="I1701" s="224"/>
      <c r="J1701" s="200"/>
      <c r="Q1701" s="260"/>
    </row>
    <row r="1702" spans="7:17" x14ac:dyDescent="0.2">
      <c r="G1702" s="83">
        <f t="shared" si="53"/>
        <v>3.4106051316484809E-13</v>
      </c>
      <c r="H1702" s="60">
        <f t="shared" si="52"/>
        <v>0</v>
      </c>
      <c r="I1702" s="224"/>
      <c r="J1702" s="200"/>
      <c r="Q1702" s="260"/>
    </row>
    <row r="1703" spans="7:17" x14ac:dyDescent="0.2">
      <c r="G1703" s="83">
        <f t="shared" si="53"/>
        <v>3.4106051316484809E-13</v>
      </c>
      <c r="H1703" s="60">
        <f t="shared" si="52"/>
        <v>0</v>
      </c>
      <c r="I1703" s="224"/>
      <c r="J1703" s="200"/>
      <c r="Q1703" s="260"/>
    </row>
    <row r="1704" spans="7:17" x14ac:dyDescent="0.2">
      <c r="G1704" s="83">
        <f t="shared" si="53"/>
        <v>3.4106051316484809E-13</v>
      </c>
      <c r="H1704" s="60">
        <f t="shared" si="52"/>
        <v>0</v>
      </c>
      <c r="I1704" s="224"/>
      <c r="J1704" s="200"/>
      <c r="Q1704" s="260"/>
    </row>
    <row r="1705" spans="7:17" x14ac:dyDescent="0.2">
      <c r="G1705" s="83">
        <f t="shared" si="53"/>
        <v>3.4106051316484809E-13</v>
      </c>
      <c r="H1705" s="60">
        <f t="shared" si="52"/>
        <v>0</v>
      </c>
      <c r="I1705" s="224"/>
      <c r="J1705" s="200"/>
      <c r="Q1705" s="260"/>
    </row>
    <row r="1706" spans="7:17" x14ac:dyDescent="0.2">
      <c r="G1706" s="83">
        <f t="shared" si="53"/>
        <v>3.4106051316484809E-13</v>
      </c>
      <c r="H1706" s="60">
        <f t="shared" si="52"/>
        <v>0</v>
      </c>
      <c r="I1706" s="224"/>
      <c r="J1706" s="200"/>
      <c r="Q1706" s="260"/>
    </row>
    <row r="1707" spans="7:17" x14ac:dyDescent="0.2">
      <c r="G1707" s="83">
        <f t="shared" si="53"/>
        <v>3.4106051316484809E-13</v>
      </c>
      <c r="H1707" s="60">
        <f t="shared" si="52"/>
        <v>0</v>
      </c>
      <c r="I1707" s="224"/>
      <c r="J1707" s="200"/>
      <c r="Q1707" s="260"/>
    </row>
    <row r="1708" spans="7:17" x14ac:dyDescent="0.2">
      <c r="G1708" s="83">
        <f t="shared" si="53"/>
        <v>3.4106051316484809E-13</v>
      </c>
      <c r="H1708" s="60">
        <f t="shared" si="52"/>
        <v>0</v>
      </c>
      <c r="I1708" s="224"/>
      <c r="J1708" s="200"/>
      <c r="Q1708" s="260"/>
    </row>
    <row r="1709" spans="7:17" x14ac:dyDescent="0.2">
      <c r="G1709" s="83">
        <f t="shared" si="53"/>
        <v>3.4106051316484809E-13</v>
      </c>
      <c r="H1709" s="60">
        <f t="shared" si="52"/>
        <v>0</v>
      </c>
      <c r="I1709" s="224"/>
      <c r="J1709" s="200"/>
      <c r="Q1709" s="260"/>
    </row>
    <row r="1710" spans="7:17" x14ac:dyDescent="0.2">
      <c r="G1710" s="83">
        <f t="shared" si="53"/>
        <v>3.4106051316484809E-13</v>
      </c>
      <c r="H1710" s="60">
        <f t="shared" si="52"/>
        <v>0</v>
      </c>
      <c r="I1710" s="224"/>
      <c r="J1710" s="200"/>
      <c r="Q1710" s="260"/>
    </row>
    <row r="1711" spans="7:17" x14ac:dyDescent="0.2">
      <c r="G1711" s="83">
        <f t="shared" si="53"/>
        <v>3.4106051316484809E-13</v>
      </c>
      <c r="H1711" s="60">
        <f t="shared" si="52"/>
        <v>0</v>
      </c>
      <c r="I1711" s="224"/>
      <c r="J1711" s="200"/>
      <c r="Q1711" s="260"/>
    </row>
    <row r="1712" spans="7:17" x14ac:dyDescent="0.2">
      <c r="G1712" s="83">
        <f t="shared" si="53"/>
        <v>3.4106051316484809E-13</v>
      </c>
      <c r="H1712" s="60">
        <f t="shared" si="52"/>
        <v>0</v>
      </c>
      <c r="I1712" s="224"/>
      <c r="J1712" s="200"/>
      <c r="Q1712" s="260"/>
    </row>
    <row r="1713" spans="7:17" x14ac:dyDescent="0.2">
      <c r="G1713" s="83">
        <f t="shared" si="53"/>
        <v>3.4106051316484809E-13</v>
      </c>
      <c r="H1713" s="60">
        <f t="shared" si="52"/>
        <v>0</v>
      </c>
      <c r="I1713" s="224"/>
      <c r="J1713" s="200"/>
      <c r="Q1713" s="260"/>
    </row>
    <row r="1714" spans="7:17" x14ac:dyDescent="0.2">
      <c r="G1714" s="83">
        <f t="shared" si="53"/>
        <v>3.4106051316484809E-13</v>
      </c>
      <c r="H1714" s="60">
        <f t="shared" si="52"/>
        <v>0</v>
      </c>
      <c r="I1714" s="224"/>
      <c r="J1714" s="200"/>
      <c r="Q1714" s="260"/>
    </row>
    <row r="1715" spans="7:17" x14ac:dyDescent="0.2">
      <c r="G1715" s="83">
        <f t="shared" si="53"/>
        <v>3.4106051316484809E-13</v>
      </c>
      <c r="H1715" s="60">
        <f t="shared" si="52"/>
        <v>0</v>
      </c>
      <c r="I1715" s="224"/>
      <c r="J1715" s="200"/>
      <c r="Q1715" s="260"/>
    </row>
    <row r="1716" spans="7:17" x14ac:dyDescent="0.2">
      <c r="G1716" s="83">
        <f t="shared" si="53"/>
        <v>3.4106051316484809E-13</v>
      </c>
      <c r="H1716" s="60">
        <f t="shared" si="52"/>
        <v>0</v>
      </c>
      <c r="I1716" s="224"/>
      <c r="J1716" s="200"/>
      <c r="Q1716" s="260"/>
    </row>
    <row r="1717" spans="7:17" x14ac:dyDescent="0.2">
      <c r="G1717" s="83">
        <f t="shared" si="53"/>
        <v>3.4106051316484809E-13</v>
      </c>
      <c r="H1717" s="60">
        <f t="shared" si="52"/>
        <v>0</v>
      </c>
      <c r="I1717" s="224"/>
      <c r="J1717" s="200"/>
      <c r="Q1717" s="260"/>
    </row>
    <row r="1718" spans="7:17" x14ac:dyDescent="0.2">
      <c r="G1718" s="83">
        <f t="shared" si="53"/>
        <v>3.4106051316484809E-13</v>
      </c>
      <c r="H1718" s="60">
        <f t="shared" si="52"/>
        <v>0</v>
      </c>
      <c r="I1718" s="224"/>
      <c r="J1718" s="200"/>
      <c r="Q1718" s="260"/>
    </row>
    <row r="1719" spans="7:17" x14ac:dyDescent="0.2">
      <c r="G1719" s="83">
        <f t="shared" si="53"/>
        <v>3.4106051316484809E-13</v>
      </c>
      <c r="H1719" s="60">
        <f t="shared" si="52"/>
        <v>0</v>
      </c>
      <c r="I1719" s="224"/>
      <c r="J1719" s="200"/>
      <c r="Q1719" s="260"/>
    </row>
    <row r="1720" spans="7:17" x14ac:dyDescent="0.2">
      <c r="G1720" s="83">
        <f t="shared" si="53"/>
        <v>3.4106051316484809E-13</v>
      </c>
      <c r="H1720" s="60">
        <f t="shared" ref="H1720:H1783" si="54">H1719-F1751+D1751</f>
        <v>0</v>
      </c>
      <c r="I1720" s="224"/>
      <c r="J1720" s="200"/>
      <c r="Q1720" s="260"/>
    </row>
    <row r="1721" spans="7:17" x14ac:dyDescent="0.2">
      <c r="G1721" s="83">
        <f t="shared" si="53"/>
        <v>3.4106051316484809E-13</v>
      </c>
      <c r="H1721" s="60">
        <f t="shared" si="54"/>
        <v>0</v>
      </c>
      <c r="I1721" s="224"/>
      <c r="J1721" s="200"/>
      <c r="Q1721" s="260"/>
    </row>
    <row r="1722" spans="7:17" x14ac:dyDescent="0.2">
      <c r="G1722" s="83">
        <f t="shared" si="53"/>
        <v>3.4106051316484809E-13</v>
      </c>
      <c r="H1722" s="60">
        <f t="shared" si="54"/>
        <v>0</v>
      </c>
      <c r="I1722" s="224"/>
      <c r="J1722" s="200"/>
      <c r="Q1722" s="260"/>
    </row>
    <row r="1723" spans="7:17" x14ac:dyDescent="0.2">
      <c r="G1723" s="83">
        <f t="shared" si="53"/>
        <v>3.4106051316484809E-13</v>
      </c>
      <c r="H1723" s="60">
        <f t="shared" si="54"/>
        <v>0</v>
      </c>
      <c r="I1723" s="224"/>
      <c r="J1723" s="200"/>
      <c r="Q1723" s="260"/>
    </row>
    <row r="1724" spans="7:17" x14ac:dyDescent="0.2">
      <c r="G1724" s="83">
        <f t="shared" si="53"/>
        <v>3.4106051316484809E-13</v>
      </c>
      <c r="H1724" s="60">
        <f t="shared" si="54"/>
        <v>0</v>
      </c>
      <c r="I1724" s="224"/>
      <c r="J1724" s="200"/>
      <c r="Q1724" s="260"/>
    </row>
    <row r="1725" spans="7:17" x14ac:dyDescent="0.2">
      <c r="G1725" s="83">
        <f t="shared" si="53"/>
        <v>3.4106051316484809E-13</v>
      </c>
      <c r="H1725" s="60">
        <f t="shared" si="54"/>
        <v>0</v>
      </c>
      <c r="I1725" s="224"/>
      <c r="J1725" s="200"/>
      <c r="Q1725" s="260"/>
    </row>
    <row r="1726" spans="7:17" x14ac:dyDescent="0.2">
      <c r="G1726" s="83">
        <f t="shared" si="53"/>
        <v>3.4106051316484809E-13</v>
      </c>
      <c r="H1726" s="60">
        <f t="shared" si="54"/>
        <v>0</v>
      </c>
      <c r="I1726" s="224"/>
      <c r="J1726" s="200"/>
      <c r="Q1726" s="260"/>
    </row>
    <row r="1727" spans="7:17" x14ac:dyDescent="0.2">
      <c r="G1727" s="83">
        <f t="shared" si="53"/>
        <v>3.4106051316484809E-13</v>
      </c>
      <c r="H1727" s="60">
        <f t="shared" si="54"/>
        <v>0</v>
      </c>
      <c r="I1727" s="224"/>
      <c r="J1727" s="200"/>
      <c r="Q1727" s="260"/>
    </row>
    <row r="1728" spans="7:17" x14ac:dyDescent="0.2">
      <c r="G1728" s="83">
        <f t="shared" si="53"/>
        <v>3.4106051316484809E-13</v>
      </c>
      <c r="H1728" s="60">
        <f t="shared" si="54"/>
        <v>0</v>
      </c>
      <c r="I1728" s="224"/>
      <c r="J1728" s="200"/>
      <c r="Q1728" s="260"/>
    </row>
    <row r="1729" spans="7:17" x14ac:dyDescent="0.2">
      <c r="G1729" s="83">
        <f t="shared" si="53"/>
        <v>3.4106051316484809E-13</v>
      </c>
      <c r="H1729" s="60">
        <f t="shared" si="54"/>
        <v>0</v>
      </c>
      <c r="I1729" s="224"/>
      <c r="J1729" s="200"/>
      <c r="Q1729" s="260"/>
    </row>
    <row r="1730" spans="7:17" x14ac:dyDescent="0.2">
      <c r="G1730" s="83">
        <f t="shared" si="53"/>
        <v>3.4106051316484809E-13</v>
      </c>
      <c r="H1730" s="60">
        <f t="shared" si="54"/>
        <v>0</v>
      </c>
      <c r="I1730" s="224"/>
      <c r="J1730" s="200"/>
      <c r="Q1730" s="260"/>
    </row>
    <row r="1731" spans="7:17" x14ac:dyDescent="0.2">
      <c r="G1731" s="83">
        <f t="shared" si="53"/>
        <v>3.4106051316484809E-13</v>
      </c>
      <c r="H1731" s="60">
        <f t="shared" si="54"/>
        <v>0</v>
      </c>
      <c r="I1731" s="224"/>
      <c r="J1731" s="200"/>
      <c r="Q1731" s="260"/>
    </row>
    <row r="1732" spans="7:17" x14ac:dyDescent="0.2">
      <c r="G1732" s="83">
        <f t="shared" si="53"/>
        <v>3.4106051316484809E-13</v>
      </c>
      <c r="H1732" s="60">
        <f t="shared" si="54"/>
        <v>0</v>
      </c>
      <c r="I1732" s="224"/>
      <c r="J1732" s="200"/>
      <c r="Q1732" s="260"/>
    </row>
    <row r="1733" spans="7:17" x14ac:dyDescent="0.2">
      <c r="G1733" s="83">
        <f t="shared" si="53"/>
        <v>3.4106051316484809E-13</v>
      </c>
      <c r="H1733" s="60">
        <f t="shared" si="54"/>
        <v>0</v>
      </c>
      <c r="I1733" s="224"/>
      <c r="J1733" s="200"/>
      <c r="Q1733" s="260"/>
    </row>
    <row r="1734" spans="7:17" x14ac:dyDescent="0.2">
      <c r="G1734" s="83">
        <f t="shared" si="53"/>
        <v>3.4106051316484809E-13</v>
      </c>
      <c r="H1734" s="60">
        <f t="shared" si="54"/>
        <v>0</v>
      </c>
      <c r="I1734" s="224"/>
      <c r="J1734" s="200"/>
      <c r="Q1734" s="260"/>
    </row>
    <row r="1735" spans="7:17" x14ac:dyDescent="0.2">
      <c r="G1735" s="83">
        <f t="shared" si="53"/>
        <v>3.4106051316484809E-13</v>
      </c>
      <c r="H1735" s="60">
        <f t="shared" si="54"/>
        <v>0</v>
      </c>
      <c r="I1735" s="224"/>
      <c r="J1735" s="200"/>
      <c r="Q1735" s="260"/>
    </row>
    <row r="1736" spans="7:17" x14ac:dyDescent="0.2">
      <c r="G1736" s="83">
        <f t="shared" si="53"/>
        <v>3.4106051316484809E-13</v>
      </c>
      <c r="H1736" s="60">
        <f t="shared" si="54"/>
        <v>0</v>
      </c>
      <c r="I1736" s="224"/>
      <c r="J1736" s="200"/>
      <c r="Q1736" s="260"/>
    </row>
    <row r="1737" spans="7:17" x14ac:dyDescent="0.2">
      <c r="G1737" s="83">
        <f t="shared" si="53"/>
        <v>3.4106051316484809E-13</v>
      </c>
      <c r="H1737" s="60">
        <f t="shared" si="54"/>
        <v>0</v>
      </c>
      <c r="I1737" s="224"/>
      <c r="J1737" s="200"/>
      <c r="Q1737" s="260"/>
    </row>
    <row r="1738" spans="7:17" x14ac:dyDescent="0.2">
      <c r="G1738" s="83">
        <f t="shared" si="53"/>
        <v>3.4106051316484809E-13</v>
      </c>
      <c r="H1738" s="60">
        <f t="shared" si="54"/>
        <v>0</v>
      </c>
      <c r="I1738" s="224"/>
      <c r="J1738" s="200"/>
      <c r="Q1738" s="260"/>
    </row>
    <row r="1739" spans="7:17" x14ac:dyDescent="0.2">
      <c r="G1739" s="83">
        <f t="shared" ref="G1739:G1802" si="55">G1738-E1739+C1739</f>
        <v>3.4106051316484809E-13</v>
      </c>
      <c r="H1739" s="60">
        <f t="shared" si="54"/>
        <v>0</v>
      </c>
      <c r="I1739" s="224"/>
      <c r="J1739" s="200"/>
      <c r="Q1739" s="260"/>
    </row>
    <row r="1740" spans="7:17" x14ac:dyDescent="0.2">
      <c r="G1740" s="83">
        <f t="shared" si="55"/>
        <v>3.4106051316484809E-13</v>
      </c>
      <c r="H1740" s="60">
        <f t="shared" si="54"/>
        <v>0</v>
      </c>
      <c r="I1740" s="224"/>
      <c r="J1740" s="200"/>
      <c r="Q1740" s="260"/>
    </row>
    <row r="1741" spans="7:17" x14ac:dyDescent="0.2">
      <c r="G1741" s="83">
        <f t="shared" si="55"/>
        <v>3.4106051316484809E-13</v>
      </c>
      <c r="H1741" s="60">
        <f t="shared" si="54"/>
        <v>0</v>
      </c>
      <c r="I1741" s="224"/>
      <c r="J1741" s="200"/>
      <c r="Q1741" s="260"/>
    </row>
    <row r="1742" spans="7:17" x14ac:dyDescent="0.2">
      <c r="G1742" s="83">
        <f t="shared" si="55"/>
        <v>3.4106051316484809E-13</v>
      </c>
      <c r="H1742" s="60">
        <f t="shared" si="54"/>
        <v>0</v>
      </c>
      <c r="I1742" s="224"/>
      <c r="J1742" s="200"/>
      <c r="Q1742" s="260"/>
    </row>
    <row r="1743" spans="7:17" x14ac:dyDescent="0.2">
      <c r="G1743" s="83">
        <f t="shared" si="55"/>
        <v>3.4106051316484809E-13</v>
      </c>
      <c r="H1743" s="60">
        <f t="shared" si="54"/>
        <v>0</v>
      </c>
      <c r="I1743" s="224"/>
      <c r="J1743" s="200"/>
      <c r="Q1743" s="260"/>
    </row>
    <row r="1744" spans="7:17" x14ac:dyDescent="0.2">
      <c r="G1744" s="83">
        <f t="shared" si="55"/>
        <v>3.4106051316484809E-13</v>
      </c>
      <c r="H1744" s="60">
        <f t="shared" si="54"/>
        <v>0</v>
      </c>
      <c r="I1744" s="224"/>
      <c r="J1744" s="200"/>
      <c r="Q1744" s="260"/>
    </row>
    <row r="1745" spans="7:17" x14ac:dyDescent="0.2">
      <c r="G1745" s="83">
        <f t="shared" si="55"/>
        <v>3.4106051316484809E-13</v>
      </c>
      <c r="H1745" s="60">
        <f t="shared" si="54"/>
        <v>0</v>
      </c>
      <c r="I1745" s="224"/>
      <c r="J1745" s="200"/>
      <c r="Q1745" s="260"/>
    </row>
    <row r="1746" spans="7:17" x14ac:dyDescent="0.2">
      <c r="G1746" s="83">
        <f t="shared" si="55"/>
        <v>3.4106051316484809E-13</v>
      </c>
      <c r="H1746" s="60">
        <f t="shared" si="54"/>
        <v>0</v>
      </c>
      <c r="I1746" s="224"/>
      <c r="J1746" s="200"/>
      <c r="Q1746" s="260"/>
    </row>
    <row r="1747" spans="7:17" x14ac:dyDescent="0.2">
      <c r="G1747" s="83">
        <f t="shared" si="55"/>
        <v>3.4106051316484809E-13</v>
      </c>
      <c r="H1747" s="60">
        <f t="shared" si="54"/>
        <v>0</v>
      </c>
      <c r="I1747" s="224"/>
      <c r="J1747" s="200"/>
      <c r="Q1747" s="260"/>
    </row>
    <row r="1748" spans="7:17" x14ac:dyDescent="0.2">
      <c r="G1748" s="83">
        <f t="shared" si="55"/>
        <v>3.4106051316484809E-13</v>
      </c>
      <c r="H1748" s="60">
        <f t="shared" si="54"/>
        <v>0</v>
      </c>
      <c r="I1748" s="224"/>
      <c r="J1748" s="200"/>
      <c r="Q1748" s="260"/>
    </row>
    <row r="1749" spans="7:17" x14ac:dyDescent="0.2">
      <c r="G1749" s="83">
        <f t="shared" si="55"/>
        <v>3.4106051316484809E-13</v>
      </c>
      <c r="H1749" s="60">
        <f t="shared" si="54"/>
        <v>0</v>
      </c>
      <c r="I1749" s="224"/>
      <c r="J1749" s="200"/>
      <c r="Q1749" s="260"/>
    </row>
    <row r="1750" spans="7:17" x14ac:dyDescent="0.2">
      <c r="G1750" s="83">
        <f t="shared" si="55"/>
        <v>3.4106051316484809E-13</v>
      </c>
      <c r="H1750" s="60">
        <f t="shared" si="54"/>
        <v>0</v>
      </c>
      <c r="I1750" s="224"/>
      <c r="J1750" s="200"/>
      <c r="Q1750" s="260"/>
    </row>
    <row r="1751" spans="7:17" x14ac:dyDescent="0.2">
      <c r="G1751" s="83">
        <f t="shared" si="55"/>
        <v>3.4106051316484809E-13</v>
      </c>
      <c r="H1751" s="60">
        <f t="shared" si="54"/>
        <v>0</v>
      </c>
      <c r="I1751" s="224"/>
      <c r="J1751" s="200"/>
      <c r="Q1751" s="260"/>
    </row>
    <row r="1752" spans="7:17" x14ac:dyDescent="0.2">
      <c r="G1752" s="83">
        <f t="shared" si="55"/>
        <v>3.4106051316484809E-13</v>
      </c>
      <c r="H1752" s="60">
        <f t="shared" si="54"/>
        <v>0</v>
      </c>
      <c r="I1752" s="224"/>
      <c r="J1752" s="200"/>
      <c r="Q1752" s="260"/>
    </row>
    <row r="1753" spans="7:17" x14ac:dyDescent="0.2">
      <c r="G1753" s="83">
        <f t="shared" si="55"/>
        <v>3.4106051316484809E-13</v>
      </c>
      <c r="H1753" s="60">
        <f t="shared" si="54"/>
        <v>0</v>
      </c>
      <c r="I1753" s="224"/>
      <c r="J1753" s="200"/>
      <c r="Q1753" s="260"/>
    </row>
    <row r="1754" spans="7:17" x14ac:dyDescent="0.2">
      <c r="G1754" s="83">
        <f t="shared" si="55"/>
        <v>3.4106051316484809E-13</v>
      </c>
      <c r="H1754" s="60">
        <f t="shared" si="54"/>
        <v>0</v>
      </c>
      <c r="I1754" s="224"/>
      <c r="J1754" s="200"/>
      <c r="Q1754" s="260"/>
    </row>
    <row r="1755" spans="7:17" x14ac:dyDescent="0.2">
      <c r="G1755" s="83">
        <f t="shared" si="55"/>
        <v>3.4106051316484809E-13</v>
      </c>
      <c r="H1755" s="60">
        <f t="shared" si="54"/>
        <v>0</v>
      </c>
      <c r="I1755" s="224"/>
      <c r="J1755" s="200"/>
      <c r="Q1755" s="260"/>
    </row>
    <row r="1756" spans="7:17" x14ac:dyDescent="0.2">
      <c r="G1756" s="83">
        <f t="shared" si="55"/>
        <v>3.4106051316484809E-13</v>
      </c>
      <c r="H1756" s="60">
        <f t="shared" si="54"/>
        <v>0</v>
      </c>
      <c r="I1756" s="224"/>
      <c r="J1756" s="200"/>
      <c r="Q1756" s="260"/>
    </row>
    <row r="1757" spans="7:17" x14ac:dyDescent="0.2">
      <c r="G1757" s="83">
        <f t="shared" si="55"/>
        <v>3.4106051316484809E-13</v>
      </c>
      <c r="H1757" s="60">
        <f t="shared" si="54"/>
        <v>0</v>
      </c>
      <c r="I1757" s="224"/>
      <c r="J1757" s="200"/>
      <c r="Q1757" s="260"/>
    </row>
    <row r="1758" spans="7:17" x14ac:dyDescent="0.2">
      <c r="G1758" s="83">
        <f t="shared" si="55"/>
        <v>3.4106051316484809E-13</v>
      </c>
      <c r="H1758" s="60">
        <f t="shared" si="54"/>
        <v>0</v>
      </c>
      <c r="I1758" s="224"/>
      <c r="J1758" s="200"/>
      <c r="Q1758" s="260"/>
    </row>
    <row r="1759" spans="7:17" x14ac:dyDescent="0.2">
      <c r="G1759" s="83">
        <f t="shared" si="55"/>
        <v>3.4106051316484809E-13</v>
      </c>
      <c r="H1759" s="60">
        <f t="shared" si="54"/>
        <v>0</v>
      </c>
      <c r="I1759" s="224"/>
      <c r="J1759" s="200"/>
      <c r="Q1759" s="260"/>
    </row>
    <row r="1760" spans="7:17" x14ac:dyDescent="0.2">
      <c r="G1760" s="83">
        <f t="shared" si="55"/>
        <v>3.4106051316484809E-13</v>
      </c>
      <c r="H1760" s="60">
        <f t="shared" si="54"/>
        <v>0</v>
      </c>
      <c r="I1760" s="224"/>
      <c r="J1760" s="200"/>
      <c r="Q1760" s="260"/>
    </row>
    <row r="1761" spans="7:17" x14ac:dyDescent="0.2">
      <c r="G1761" s="83">
        <f t="shared" si="55"/>
        <v>3.4106051316484809E-13</v>
      </c>
      <c r="H1761" s="60">
        <f t="shared" si="54"/>
        <v>0</v>
      </c>
      <c r="I1761" s="224"/>
      <c r="J1761" s="200"/>
      <c r="Q1761" s="260"/>
    </row>
    <row r="1762" spans="7:17" x14ac:dyDescent="0.2">
      <c r="G1762" s="83">
        <f t="shared" si="55"/>
        <v>3.4106051316484809E-13</v>
      </c>
      <c r="H1762" s="60">
        <f t="shared" si="54"/>
        <v>0</v>
      </c>
      <c r="I1762" s="224"/>
      <c r="J1762" s="200"/>
      <c r="Q1762" s="260"/>
    </row>
    <row r="1763" spans="7:17" x14ac:dyDescent="0.2">
      <c r="G1763" s="83">
        <f t="shared" si="55"/>
        <v>3.4106051316484809E-13</v>
      </c>
      <c r="H1763" s="60">
        <f t="shared" si="54"/>
        <v>0</v>
      </c>
      <c r="I1763" s="224"/>
      <c r="J1763" s="200"/>
      <c r="Q1763" s="260"/>
    </row>
    <row r="1764" spans="7:17" x14ac:dyDescent="0.2">
      <c r="G1764" s="83">
        <f t="shared" si="55"/>
        <v>3.4106051316484809E-13</v>
      </c>
      <c r="H1764" s="60">
        <f t="shared" si="54"/>
        <v>0</v>
      </c>
      <c r="I1764" s="224"/>
      <c r="J1764" s="200"/>
      <c r="Q1764" s="260"/>
    </row>
    <row r="1765" spans="7:17" x14ac:dyDescent="0.2">
      <c r="G1765" s="83">
        <f t="shared" si="55"/>
        <v>3.4106051316484809E-13</v>
      </c>
      <c r="H1765" s="60">
        <f t="shared" si="54"/>
        <v>0</v>
      </c>
      <c r="I1765" s="224"/>
      <c r="J1765" s="200"/>
      <c r="Q1765" s="260"/>
    </row>
    <row r="1766" spans="7:17" x14ac:dyDescent="0.2">
      <c r="G1766" s="83">
        <f t="shared" si="55"/>
        <v>3.4106051316484809E-13</v>
      </c>
      <c r="H1766" s="60">
        <f t="shared" si="54"/>
        <v>0</v>
      </c>
      <c r="I1766" s="224"/>
      <c r="J1766" s="200"/>
      <c r="Q1766" s="260"/>
    </row>
    <row r="1767" spans="7:17" x14ac:dyDescent="0.2">
      <c r="G1767" s="83">
        <f t="shared" si="55"/>
        <v>3.4106051316484809E-13</v>
      </c>
      <c r="H1767" s="60">
        <f t="shared" si="54"/>
        <v>0</v>
      </c>
      <c r="I1767" s="224"/>
      <c r="J1767" s="200"/>
      <c r="Q1767" s="260"/>
    </row>
    <row r="1768" spans="7:17" x14ac:dyDescent="0.2">
      <c r="G1768" s="83">
        <f t="shared" si="55"/>
        <v>3.4106051316484809E-13</v>
      </c>
      <c r="H1768" s="60">
        <f t="shared" si="54"/>
        <v>0</v>
      </c>
      <c r="I1768" s="224"/>
      <c r="J1768" s="200"/>
      <c r="Q1768" s="260"/>
    </row>
    <row r="1769" spans="7:17" x14ac:dyDescent="0.2">
      <c r="G1769" s="83">
        <f t="shared" si="55"/>
        <v>3.4106051316484809E-13</v>
      </c>
      <c r="H1769" s="60">
        <f t="shared" si="54"/>
        <v>0</v>
      </c>
      <c r="I1769" s="224"/>
      <c r="J1769" s="200"/>
      <c r="Q1769" s="260"/>
    </row>
    <row r="1770" spans="7:17" x14ac:dyDescent="0.2">
      <c r="G1770" s="83">
        <f t="shared" si="55"/>
        <v>3.4106051316484809E-13</v>
      </c>
      <c r="H1770" s="60">
        <f t="shared" si="54"/>
        <v>0</v>
      </c>
      <c r="I1770" s="224"/>
      <c r="J1770" s="200"/>
      <c r="Q1770" s="260"/>
    </row>
    <row r="1771" spans="7:17" x14ac:dyDescent="0.2">
      <c r="G1771" s="83">
        <f t="shared" si="55"/>
        <v>3.4106051316484809E-13</v>
      </c>
      <c r="H1771" s="60">
        <f t="shared" si="54"/>
        <v>0</v>
      </c>
      <c r="I1771" s="224"/>
      <c r="J1771" s="200"/>
      <c r="Q1771" s="260"/>
    </row>
    <row r="1772" spans="7:17" x14ac:dyDescent="0.2">
      <c r="G1772" s="83">
        <f t="shared" si="55"/>
        <v>3.4106051316484809E-13</v>
      </c>
      <c r="H1772" s="60">
        <f t="shared" si="54"/>
        <v>0</v>
      </c>
      <c r="I1772" s="224"/>
      <c r="J1772" s="200"/>
      <c r="Q1772" s="260"/>
    </row>
    <row r="1773" spans="7:17" x14ac:dyDescent="0.2">
      <c r="G1773" s="83">
        <f t="shared" si="55"/>
        <v>3.4106051316484809E-13</v>
      </c>
      <c r="H1773" s="60">
        <f t="shared" si="54"/>
        <v>0</v>
      </c>
      <c r="I1773" s="224"/>
      <c r="J1773" s="200"/>
      <c r="Q1773" s="260"/>
    </row>
    <row r="1774" spans="7:17" x14ac:dyDescent="0.2">
      <c r="G1774" s="83">
        <f t="shared" si="55"/>
        <v>3.4106051316484809E-13</v>
      </c>
      <c r="H1774" s="60">
        <f t="shared" si="54"/>
        <v>0</v>
      </c>
      <c r="I1774" s="224"/>
      <c r="J1774" s="200"/>
      <c r="Q1774" s="260"/>
    </row>
    <row r="1775" spans="7:17" x14ac:dyDescent="0.2">
      <c r="G1775" s="83">
        <f t="shared" si="55"/>
        <v>3.4106051316484809E-13</v>
      </c>
      <c r="H1775" s="60">
        <f t="shared" si="54"/>
        <v>0</v>
      </c>
      <c r="I1775" s="224"/>
      <c r="J1775" s="200"/>
      <c r="Q1775" s="260"/>
    </row>
    <row r="1776" spans="7:17" x14ac:dyDescent="0.2">
      <c r="G1776" s="83">
        <f t="shared" si="55"/>
        <v>3.4106051316484809E-13</v>
      </c>
      <c r="H1776" s="60">
        <f t="shared" si="54"/>
        <v>0</v>
      </c>
      <c r="I1776" s="224"/>
      <c r="J1776" s="200"/>
      <c r="Q1776" s="260"/>
    </row>
    <row r="1777" spans="7:17" x14ac:dyDescent="0.2">
      <c r="G1777" s="83">
        <f t="shared" si="55"/>
        <v>3.4106051316484809E-13</v>
      </c>
      <c r="H1777" s="60">
        <f t="shared" si="54"/>
        <v>0</v>
      </c>
      <c r="I1777" s="224"/>
      <c r="J1777" s="200"/>
      <c r="Q1777" s="260"/>
    </row>
    <row r="1778" spans="7:17" x14ac:dyDescent="0.2">
      <c r="G1778" s="83">
        <f t="shared" si="55"/>
        <v>3.4106051316484809E-13</v>
      </c>
      <c r="H1778" s="60">
        <f t="shared" si="54"/>
        <v>0</v>
      </c>
      <c r="I1778" s="224"/>
      <c r="J1778" s="200"/>
      <c r="Q1778" s="260"/>
    </row>
    <row r="1779" spans="7:17" x14ac:dyDescent="0.2">
      <c r="G1779" s="83">
        <f t="shared" si="55"/>
        <v>3.4106051316484809E-13</v>
      </c>
      <c r="H1779" s="60">
        <f t="shared" si="54"/>
        <v>0</v>
      </c>
      <c r="I1779" s="224"/>
      <c r="J1779" s="200"/>
      <c r="Q1779" s="260"/>
    </row>
    <row r="1780" spans="7:17" x14ac:dyDescent="0.2">
      <c r="G1780" s="83">
        <f t="shared" si="55"/>
        <v>3.4106051316484809E-13</v>
      </c>
      <c r="H1780" s="60">
        <f t="shared" si="54"/>
        <v>0</v>
      </c>
      <c r="I1780" s="224"/>
      <c r="J1780" s="200"/>
      <c r="Q1780" s="260"/>
    </row>
    <row r="1781" spans="7:17" x14ac:dyDescent="0.2">
      <c r="G1781" s="83">
        <f t="shared" si="55"/>
        <v>3.4106051316484809E-13</v>
      </c>
      <c r="H1781" s="60">
        <f t="shared" si="54"/>
        <v>0</v>
      </c>
      <c r="I1781" s="224"/>
      <c r="J1781" s="200"/>
      <c r="Q1781" s="260"/>
    </row>
    <row r="1782" spans="7:17" x14ac:dyDescent="0.2">
      <c r="G1782" s="83">
        <f t="shared" si="55"/>
        <v>3.4106051316484809E-13</v>
      </c>
      <c r="H1782" s="60">
        <f t="shared" si="54"/>
        <v>0</v>
      </c>
      <c r="I1782" s="224"/>
      <c r="J1782" s="200"/>
      <c r="Q1782" s="260"/>
    </row>
    <row r="1783" spans="7:17" x14ac:dyDescent="0.2">
      <c r="G1783" s="83">
        <f t="shared" si="55"/>
        <v>3.4106051316484809E-13</v>
      </c>
      <c r="H1783" s="60">
        <f t="shared" si="54"/>
        <v>0</v>
      </c>
      <c r="I1783" s="224"/>
      <c r="J1783" s="200"/>
      <c r="Q1783" s="260"/>
    </row>
    <row r="1784" spans="7:17" x14ac:dyDescent="0.2">
      <c r="G1784" s="83">
        <f t="shared" si="55"/>
        <v>3.4106051316484809E-13</v>
      </c>
      <c r="H1784" s="60">
        <f t="shared" ref="H1784:H1847" si="56">H1783-F1815+D1815</f>
        <v>0</v>
      </c>
      <c r="I1784" s="224"/>
      <c r="J1784" s="200"/>
      <c r="Q1784" s="260"/>
    </row>
    <row r="1785" spans="7:17" x14ac:dyDescent="0.2">
      <c r="G1785" s="83">
        <f t="shared" si="55"/>
        <v>3.4106051316484809E-13</v>
      </c>
      <c r="H1785" s="60">
        <f t="shared" si="56"/>
        <v>0</v>
      </c>
      <c r="I1785" s="224"/>
      <c r="J1785" s="200"/>
      <c r="Q1785" s="260"/>
    </row>
    <row r="1786" spans="7:17" x14ac:dyDescent="0.2">
      <c r="G1786" s="83">
        <f t="shared" si="55"/>
        <v>3.4106051316484809E-13</v>
      </c>
      <c r="H1786" s="60">
        <f t="shared" si="56"/>
        <v>0</v>
      </c>
      <c r="I1786" s="224"/>
      <c r="J1786" s="200"/>
      <c r="Q1786" s="260"/>
    </row>
    <row r="1787" spans="7:17" x14ac:dyDescent="0.2">
      <c r="G1787" s="83">
        <f t="shared" si="55"/>
        <v>3.4106051316484809E-13</v>
      </c>
      <c r="H1787" s="60">
        <f t="shared" si="56"/>
        <v>0</v>
      </c>
      <c r="I1787" s="224"/>
      <c r="J1787" s="200"/>
      <c r="Q1787" s="260"/>
    </row>
    <row r="1788" spans="7:17" x14ac:dyDescent="0.2">
      <c r="G1788" s="83">
        <f t="shared" si="55"/>
        <v>3.4106051316484809E-13</v>
      </c>
      <c r="H1788" s="60">
        <f t="shared" si="56"/>
        <v>0</v>
      </c>
      <c r="I1788" s="224"/>
      <c r="J1788" s="200"/>
      <c r="Q1788" s="260"/>
    </row>
    <row r="1789" spans="7:17" x14ac:dyDescent="0.2">
      <c r="G1789" s="83">
        <f t="shared" si="55"/>
        <v>3.4106051316484809E-13</v>
      </c>
      <c r="H1789" s="60">
        <f t="shared" si="56"/>
        <v>0</v>
      </c>
      <c r="I1789" s="224"/>
      <c r="J1789" s="200"/>
      <c r="Q1789" s="260"/>
    </row>
    <row r="1790" spans="7:17" x14ac:dyDescent="0.2">
      <c r="G1790" s="83">
        <f t="shared" si="55"/>
        <v>3.4106051316484809E-13</v>
      </c>
      <c r="H1790" s="60">
        <f t="shared" si="56"/>
        <v>0</v>
      </c>
      <c r="I1790" s="224"/>
      <c r="J1790" s="200"/>
      <c r="Q1790" s="260"/>
    </row>
    <row r="1791" spans="7:17" x14ac:dyDescent="0.2">
      <c r="G1791" s="83">
        <f t="shared" si="55"/>
        <v>3.4106051316484809E-13</v>
      </c>
      <c r="H1791" s="60">
        <f t="shared" si="56"/>
        <v>0</v>
      </c>
      <c r="I1791" s="224"/>
      <c r="J1791" s="200"/>
      <c r="Q1791" s="260"/>
    </row>
    <row r="1792" spans="7:17" x14ac:dyDescent="0.2">
      <c r="G1792" s="83">
        <f t="shared" si="55"/>
        <v>3.4106051316484809E-13</v>
      </c>
      <c r="H1792" s="60">
        <f t="shared" si="56"/>
        <v>0</v>
      </c>
      <c r="I1792" s="224"/>
      <c r="J1792" s="200"/>
      <c r="Q1792" s="260"/>
    </row>
    <row r="1793" spans="7:17" x14ac:dyDescent="0.2">
      <c r="G1793" s="83">
        <f t="shared" si="55"/>
        <v>3.4106051316484809E-13</v>
      </c>
      <c r="H1793" s="60">
        <f t="shared" si="56"/>
        <v>0</v>
      </c>
      <c r="I1793" s="224"/>
      <c r="J1793" s="200"/>
      <c r="Q1793" s="260"/>
    </row>
    <row r="1794" spans="7:17" x14ac:dyDescent="0.2">
      <c r="G1794" s="83">
        <f t="shared" si="55"/>
        <v>3.4106051316484809E-13</v>
      </c>
      <c r="H1794" s="60">
        <f t="shared" si="56"/>
        <v>0</v>
      </c>
      <c r="I1794" s="224"/>
      <c r="J1794" s="200"/>
      <c r="Q1794" s="260"/>
    </row>
    <row r="1795" spans="7:17" x14ac:dyDescent="0.2">
      <c r="G1795" s="83">
        <f t="shared" si="55"/>
        <v>3.4106051316484809E-13</v>
      </c>
      <c r="H1795" s="60">
        <f t="shared" si="56"/>
        <v>0</v>
      </c>
      <c r="I1795" s="224"/>
      <c r="J1795" s="200"/>
      <c r="Q1795" s="260"/>
    </row>
    <row r="1796" spans="7:17" x14ac:dyDescent="0.2">
      <c r="G1796" s="83">
        <f t="shared" si="55"/>
        <v>3.4106051316484809E-13</v>
      </c>
      <c r="H1796" s="60">
        <f t="shared" si="56"/>
        <v>0</v>
      </c>
      <c r="I1796" s="224"/>
      <c r="J1796" s="200"/>
      <c r="Q1796" s="260"/>
    </row>
    <row r="1797" spans="7:17" x14ac:dyDescent="0.2">
      <c r="G1797" s="83">
        <f t="shared" si="55"/>
        <v>3.4106051316484809E-13</v>
      </c>
      <c r="H1797" s="60">
        <f t="shared" si="56"/>
        <v>0</v>
      </c>
      <c r="I1797" s="224"/>
      <c r="J1797" s="200"/>
      <c r="Q1797" s="260"/>
    </row>
    <row r="1798" spans="7:17" x14ac:dyDescent="0.2">
      <c r="G1798" s="83">
        <f t="shared" si="55"/>
        <v>3.4106051316484809E-13</v>
      </c>
      <c r="H1798" s="60">
        <f t="shared" si="56"/>
        <v>0</v>
      </c>
      <c r="I1798" s="224"/>
      <c r="J1798" s="200"/>
      <c r="Q1798" s="260"/>
    </row>
    <row r="1799" spans="7:17" x14ac:dyDescent="0.2">
      <c r="G1799" s="83">
        <f t="shared" si="55"/>
        <v>3.4106051316484809E-13</v>
      </c>
      <c r="H1799" s="60">
        <f t="shared" si="56"/>
        <v>0</v>
      </c>
      <c r="I1799" s="224"/>
      <c r="J1799" s="200"/>
      <c r="Q1799" s="260"/>
    </row>
    <row r="1800" spans="7:17" x14ac:dyDescent="0.2">
      <c r="G1800" s="83">
        <f t="shared" si="55"/>
        <v>3.4106051316484809E-13</v>
      </c>
      <c r="H1800" s="60">
        <f t="shared" si="56"/>
        <v>0</v>
      </c>
      <c r="I1800" s="224"/>
      <c r="J1800" s="200"/>
      <c r="Q1800" s="260"/>
    </row>
    <row r="1801" spans="7:17" x14ac:dyDescent="0.2">
      <c r="G1801" s="83">
        <f t="shared" si="55"/>
        <v>3.4106051316484809E-13</v>
      </c>
      <c r="H1801" s="60">
        <f t="shared" si="56"/>
        <v>0</v>
      </c>
      <c r="I1801" s="224"/>
      <c r="J1801" s="200"/>
      <c r="Q1801" s="260"/>
    </row>
    <row r="1802" spans="7:17" x14ac:dyDescent="0.2">
      <c r="G1802" s="83">
        <f t="shared" si="55"/>
        <v>3.4106051316484809E-13</v>
      </c>
      <c r="H1802" s="60">
        <f t="shared" si="56"/>
        <v>0</v>
      </c>
      <c r="I1802" s="224"/>
      <c r="J1802" s="200"/>
      <c r="Q1802" s="260"/>
    </row>
    <row r="1803" spans="7:17" x14ac:dyDescent="0.2">
      <c r="G1803" s="83">
        <f t="shared" ref="G1803:G1866" si="57">G1802-E1803+C1803</f>
        <v>3.4106051316484809E-13</v>
      </c>
      <c r="H1803" s="60">
        <f t="shared" si="56"/>
        <v>0</v>
      </c>
      <c r="I1803" s="224"/>
      <c r="J1803" s="200"/>
      <c r="Q1803" s="260"/>
    </row>
    <row r="1804" spans="7:17" x14ac:dyDescent="0.2">
      <c r="G1804" s="83">
        <f t="shared" si="57"/>
        <v>3.4106051316484809E-13</v>
      </c>
      <c r="H1804" s="60">
        <f t="shared" si="56"/>
        <v>0</v>
      </c>
      <c r="I1804" s="224"/>
      <c r="J1804" s="200"/>
      <c r="Q1804" s="260"/>
    </row>
    <row r="1805" spans="7:17" x14ac:dyDescent="0.2">
      <c r="G1805" s="83">
        <f t="shared" si="57"/>
        <v>3.4106051316484809E-13</v>
      </c>
      <c r="H1805" s="60">
        <f t="shared" si="56"/>
        <v>0</v>
      </c>
      <c r="I1805" s="224"/>
      <c r="J1805" s="200"/>
      <c r="Q1805" s="260"/>
    </row>
    <row r="1806" spans="7:17" x14ac:dyDescent="0.2">
      <c r="G1806" s="83">
        <f t="shared" si="57"/>
        <v>3.4106051316484809E-13</v>
      </c>
      <c r="H1806" s="60">
        <f t="shared" si="56"/>
        <v>0</v>
      </c>
      <c r="I1806" s="224"/>
      <c r="J1806" s="200"/>
      <c r="Q1806" s="260"/>
    </row>
    <row r="1807" spans="7:17" x14ac:dyDescent="0.2">
      <c r="G1807" s="83">
        <f t="shared" si="57"/>
        <v>3.4106051316484809E-13</v>
      </c>
      <c r="H1807" s="60">
        <f t="shared" si="56"/>
        <v>0</v>
      </c>
      <c r="I1807" s="224"/>
      <c r="J1807" s="200"/>
      <c r="Q1807" s="260"/>
    </row>
    <row r="1808" spans="7:17" x14ac:dyDescent="0.2">
      <c r="G1808" s="83">
        <f t="shared" si="57"/>
        <v>3.4106051316484809E-13</v>
      </c>
      <c r="H1808" s="60">
        <f t="shared" si="56"/>
        <v>0</v>
      </c>
      <c r="I1808" s="224"/>
      <c r="J1808" s="200"/>
      <c r="Q1808" s="260"/>
    </row>
    <row r="1809" spans="7:17" x14ac:dyDescent="0.2">
      <c r="G1809" s="83">
        <f t="shared" si="57"/>
        <v>3.4106051316484809E-13</v>
      </c>
      <c r="H1809" s="60">
        <f t="shared" si="56"/>
        <v>0</v>
      </c>
      <c r="I1809" s="224"/>
      <c r="J1809" s="200"/>
      <c r="Q1809" s="260"/>
    </row>
    <row r="1810" spans="7:17" x14ac:dyDescent="0.2">
      <c r="G1810" s="83">
        <f t="shared" si="57"/>
        <v>3.4106051316484809E-13</v>
      </c>
      <c r="H1810" s="60">
        <f t="shared" si="56"/>
        <v>0</v>
      </c>
      <c r="I1810" s="224"/>
      <c r="J1810" s="200"/>
      <c r="Q1810" s="260"/>
    </row>
    <row r="1811" spans="7:17" x14ac:dyDescent="0.2">
      <c r="G1811" s="83">
        <f t="shared" si="57"/>
        <v>3.4106051316484809E-13</v>
      </c>
      <c r="H1811" s="60">
        <f t="shared" si="56"/>
        <v>0</v>
      </c>
      <c r="I1811" s="224"/>
      <c r="J1811" s="200"/>
      <c r="Q1811" s="260"/>
    </row>
    <row r="1812" spans="7:17" x14ac:dyDescent="0.2">
      <c r="G1812" s="83">
        <f t="shared" si="57"/>
        <v>3.4106051316484809E-13</v>
      </c>
      <c r="H1812" s="60">
        <f t="shared" si="56"/>
        <v>0</v>
      </c>
      <c r="I1812" s="224"/>
      <c r="J1812" s="200"/>
      <c r="Q1812" s="260"/>
    </row>
    <row r="1813" spans="7:17" x14ac:dyDescent="0.2">
      <c r="G1813" s="83">
        <f t="shared" si="57"/>
        <v>3.4106051316484809E-13</v>
      </c>
      <c r="H1813" s="60">
        <f t="shared" si="56"/>
        <v>0</v>
      </c>
      <c r="I1813" s="224"/>
      <c r="J1813" s="200"/>
      <c r="Q1813" s="260"/>
    </row>
    <row r="1814" spans="7:17" x14ac:dyDescent="0.2">
      <c r="G1814" s="83">
        <f t="shared" si="57"/>
        <v>3.4106051316484809E-13</v>
      </c>
      <c r="H1814" s="60">
        <f t="shared" si="56"/>
        <v>0</v>
      </c>
      <c r="I1814" s="224"/>
      <c r="J1814" s="200"/>
      <c r="Q1814" s="260"/>
    </row>
    <row r="1815" spans="7:17" x14ac:dyDescent="0.2">
      <c r="G1815" s="83">
        <f t="shared" si="57"/>
        <v>3.4106051316484809E-13</v>
      </c>
      <c r="H1815" s="60">
        <f t="shared" si="56"/>
        <v>0</v>
      </c>
      <c r="I1815" s="224"/>
      <c r="J1815" s="200"/>
      <c r="Q1815" s="260"/>
    </row>
    <row r="1816" spans="7:17" x14ac:dyDescent="0.2">
      <c r="G1816" s="83">
        <f t="shared" si="57"/>
        <v>3.4106051316484809E-13</v>
      </c>
      <c r="H1816" s="60">
        <f t="shared" si="56"/>
        <v>0</v>
      </c>
      <c r="I1816" s="224"/>
      <c r="J1816" s="200"/>
      <c r="Q1816" s="260"/>
    </row>
    <row r="1817" spans="7:17" x14ac:dyDescent="0.2">
      <c r="G1817" s="83">
        <f t="shared" si="57"/>
        <v>3.4106051316484809E-13</v>
      </c>
      <c r="H1817" s="60">
        <f t="shared" si="56"/>
        <v>0</v>
      </c>
      <c r="I1817" s="224"/>
      <c r="J1817" s="200"/>
      <c r="Q1817" s="260"/>
    </row>
    <row r="1818" spans="7:17" x14ac:dyDescent="0.2">
      <c r="G1818" s="83">
        <f t="shared" si="57"/>
        <v>3.4106051316484809E-13</v>
      </c>
      <c r="H1818" s="60">
        <f t="shared" si="56"/>
        <v>0</v>
      </c>
      <c r="I1818" s="224"/>
      <c r="J1818" s="200"/>
      <c r="Q1818" s="260"/>
    </row>
    <row r="1819" spans="7:17" x14ac:dyDescent="0.2">
      <c r="G1819" s="83">
        <f t="shared" si="57"/>
        <v>3.4106051316484809E-13</v>
      </c>
      <c r="H1819" s="60">
        <f t="shared" si="56"/>
        <v>0</v>
      </c>
      <c r="I1819" s="224"/>
      <c r="J1819" s="200"/>
      <c r="Q1819" s="260"/>
    </row>
    <row r="1820" spans="7:17" x14ac:dyDescent="0.2">
      <c r="G1820" s="83">
        <f t="shared" si="57"/>
        <v>3.4106051316484809E-13</v>
      </c>
      <c r="H1820" s="60">
        <f t="shared" si="56"/>
        <v>0</v>
      </c>
      <c r="I1820" s="224"/>
      <c r="J1820" s="200"/>
      <c r="Q1820" s="260"/>
    </row>
    <row r="1821" spans="7:17" x14ac:dyDescent="0.2">
      <c r="G1821" s="83">
        <f t="shared" si="57"/>
        <v>3.4106051316484809E-13</v>
      </c>
      <c r="H1821" s="60">
        <f t="shared" si="56"/>
        <v>0</v>
      </c>
      <c r="I1821" s="224"/>
      <c r="J1821" s="200"/>
      <c r="Q1821" s="260"/>
    </row>
    <row r="1822" spans="7:17" x14ac:dyDescent="0.2">
      <c r="G1822" s="83">
        <f t="shared" si="57"/>
        <v>3.4106051316484809E-13</v>
      </c>
      <c r="H1822" s="60">
        <f t="shared" si="56"/>
        <v>0</v>
      </c>
      <c r="I1822" s="224"/>
      <c r="J1822" s="200"/>
      <c r="Q1822" s="260"/>
    </row>
    <row r="1823" spans="7:17" x14ac:dyDescent="0.2">
      <c r="G1823" s="83">
        <f t="shared" si="57"/>
        <v>3.4106051316484809E-13</v>
      </c>
      <c r="H1823" s="60">
        <f t="shared" si="56"/>
        <v>0</v>
      </c>
      <c r="I1823" s="224"/>
      <c r="J1823" s="200"/>
      <c r="Q1823" s="260"/>
    </row>
    <row r="1824" spans="7:17" x14ac:dyDescent="0.2">
      <c r="G1824" s="83">
        <f t="shared" si="57"/>
        <v>3.4106051316484809E-13</v>
      </c>
      <c r="H1824" s="60">
        <f t="shared" si="56"/>
        <v>0</v>
      </c>
      <c r="I1824" s="224"/>
      <c r="J1824" s="200"/>
      <c r="Q1824" s="260"/>
    </row>
    <row r="1825" spans="7:17" x14ac:dyDescent="0.2">
      <c r="G1825" s="83">
        <f t="shared" si="57"/>
        <v>3.4106051316484809E-13</v>
      </c>
      <c r="H1825" s="60">
        <f t="shared" si="56"/>
        <v>0</v>
      </c>
      <c r="I1825" s="224"/>
      <c r="J1825" s="200"/>
      <c r="Q1825" s="260"/>
    </row>
    <row r="1826" spans="7:17" x14ac:dyDescent="0.2">
      <c r="G1826" s="83">
        <f t="shared" si="57"/>
        <v>3.4106051316484809E-13</v>
      </c>
      <c r="H1826" s="60">
        <f t="shared" si="56"/>
        <v>0</v>
      </c>
      <c r="I1826" s="224"/>
      <c r="J1826" s="200"/>
      <c r="Q1826" s="260"/>
    </row>
    <row r="1827" spans="7:17" x14ac:dyDescent="0.2">
      <c r="G1827" s="83">
        <f t="shared" si="57"/>
        <v>3.4106051316484809E-13</v>
      </c>
      <c r="H1827" s="60">
        <f t="shared" si="56"/>
        <v>0</v>
      </c>
      <c r="I1827" s="224"/>
      <c r="J1827" s="200"/>
      <c r="Q1827" s="260"/>
    </row>
    <row r="1828" spans="7:17" x14ac:dyDescent="0.2">
      <c r="G1828" s="83">
        <f t="shared" si="57"/>
        <v>3.4106051316484809E-13</v>
      </c>
      <c r="H1828" s="60">
        <f t="shared" si="56"/>
        <v>0</v>
      </c>
      <c r="I1828" s="224"/>
      <c r="J1828" s="200"/>
      <c r="Q1828" s="260"/>
    </row>
    <row r="1829" spans="7:17" x14ac:dyDescent="0.2">
      <c r="G1829" s="83">
        <f t="shared" si="57"/>
        <v>3.4106051316484809E-13</v>
      </c>
      <c r="H1829" s="60">
        <f t="shared" si="56"/>
        <v>0</v>
      </c>
      <c r="I1829" s="224"/>
      <c r="J1829" s="200"/>
      <c r="Q1829" s="260"/>
    </row>
    <row r="1830" spans="7:17" x14ac:dyDescent="0.2">
      <c r="G1830" s="83">
        <f t="shared" si="57"/>
        <v>3.4106051316484809E-13</v>
      </c>
      <c r="H1830" s="60">
        <f t="shared" si="56"/>
        <v>0</v>
      </c>
      <c r="I1830" s="224"/>
      <c r="J1830" s="200"/>
      <c r="Q1830" s="260"/>
    </row>
    <row r="1831" spans="7:17" x14ac:dyDescent="0.2">
      <c r="G1831" s="83">
        <f t="shared" si="57"/>
        <v>3.4106051316484809E-13</v>
      </c>
      <c r="H1831" s="60">
        <f t="shared" si="56"/>
        <v>0</v>
      </c>
      <c r="I1831" s="224"/>
      <c r="J1831" s="200"/>
      <c r="Q1831" s="260"/>
    </row>
    <row r="1832" spans="7:17" x14ac:dyDescent="0.2">
      <c r="G1832" s="83">
        <f t="shared" si="57"/>
        <v>3.4106051316484809E-13</v>
      </c>
      <c r="H1832" s="60">
        <f t="shared" si="56"/>
        <v>0</v>
      </c>
      <c r="I1832" s="224"/>
      <c r="J1832" s="200"/>
      <c r="Q1832" s="260"/>
    </row>
    <row r="1833" spans="7:17" x14ac:dyDescent="0.2">
      <c r="G1833" s="83">
        <f t="shared" si="57"/>
        <v>3.4106051316484809E-13</v>
      </c>
      <c r="H1833" s="60">
        <f t="shared" si="56"/>
        <v>0</v>
      </c>
      <c r="I1833" s="224"/>
      <c r="J1833" s="200"/>
      <c r="Q1833" s="260"/>
    </row>
    <row r="1834" spans="7:17" x14ac:dyDescent="0.2">
      <c r="G1834" s="83">
        <f t="shared" si="57"/>
        <v>3.4106051316484809E-13</v>
      </c>
      <c r="H1834" s="60">
        <f t="shared" si="56"/>
        <v>0</v>
      </c>
      <c r="I1834" s="224"/>
      <c r="J1834" s="200"/>
      <c r="Q1834" s="260"/>
    </row>
    <row r="1835" spans="7:17" x14ac:dyDescent="0.2">
      <c r="G1835" s="83">
        <f t="shared" si="57"/>
        <v>3.4106051316484809E-13</v>
      </c>
      <c r="H1835" s="60">
        <f t="shared" si="56"/>
        <v>0</v>
      </c>
      <c r="I1835" s="224"/>
      <c r="J1835" s="200"/>
      <c r="Q1835" s="260"/>
    </row>
    <row r="1836" spans="7:17" x14ac:dyDescent="0.2">
      <c r="G1836" s="83">
        <f t="shared" si="57"/>
        <v>3.4106051316484809E-13</v>
      </c>
      <c r="H1836" s="60">
        <f t="shared" si="56"/>
        <v>0</v>
      </c>
      <c r="I1836" s="224"/>
      <c r="J1836" s="200"/>
      <c r="Q1836" s="260"/>
    </row>
    <row r="1837" spans="7:17" x14ac:dyDescent="0.2">
      <c r="G1837" s="83">
        <f t="shared" si="57"/>
        <v>3.4106051316484809E-13</v>
      </c>
      <c r="H1837" s="60">
        <f t="shared" si="56"/>
        <v>0</v>
      </c>
      <c r="I1837" s="224"/>
      <c r="J1837" s="200"/>
      <c r="Q1837" s="260"/>
    </row>
    <row r="1838" spans="7:17" x14ac:dyDescent="0.2">
      <c r="G1838" s="83">
        <f t="shared" si="57"/>
        <v>3.4106051316484809E-13</v>
      </c>
      <c r="H1838" s="60">
        <f t="shared" si="56"/>
        <v>0</v>
      </c>
      <c r="I1838" s="224"/>
      <c r="J1838" s="200"/>
      <c r="Q1838" s="260"/>
    </row>
    <row r="1839" spans="7:17" x14ac:dyDescent="0.2">
      <c r="G1839" s="83">
        <f t="shared" si="57"/>
        <v>3.4106051316484809E-13</v>
      </c>
      <c r="H1839" s="60">
        <f t="shared" si="56"/>
        <v>0</v>
      </c>
      <c r="I1839" s="224"/>
      <c r="J1839" s="200"/>
      <c r="Q1839" s="260"/>
    </row>
    <row r="1840" spans="7:17" x14ac:dyDescent="0.2">
      <c r="G1840" s="83">
        <f t="shared" si="57"/>
        <v>3.4106051316484809E-13</v>
      </c>
      <c r="H1840" s="60">
        <f t="shared" si="56"/>
        <v>0</v>
      </c>
      <c r="I1840" s="224"/>
      <c r="J1840" s="200"/>
      <c r="Q1840" s="260"/>
    </row>
    <row r="1841" spans="7:17" x14ac:dyDescent="0.2">
      <c r="G1841" s="83">
        <f t="shared" si="57"/>
        <v>3.4106051316484809E-13</v>
      </c>
      <c r="H1841" s="60">
        <f t="shared" si="56"/>
        <v>0</v>
      </c>
      <c r="I1841" s="224"/>
      <c r="J1841" s="200"/>
      <c r="Q1841" s="260"/>
    </row>
    <row r="1842" spans="7:17" x14ac:dyDescent="0.2">
      <c r="G1842" s="83">
        <f t="shared" si="57"/>
        <v>3.4106051316484809E-13</v>
      </c>
      <c r="H1842" s="60">
        <f t="shared" si="56"/>
        <v>0</v>
      </c>
      <c r="I1842" s="224"/>
      <c r="J1842" s="200"/>
      <c r="Q1842" s="260"/>
    </row>
    <row r="1843" spans="7:17" x14ac:dyDescent="0.2">
      <c r="G1843" s="83">
        <f t="shared" si="57"/>
        <v>3.4106051316484809E-13</v>
      </c>
      <c r="H1843" s="60">
        <f t="shared" si="56"/>
        <v>0</v>
      </c>
      <c r="I1843" s="224"/>
      <c r="J1843" s="200"/>
      <c r="Q1843" s="260"/>
    </row>
    <row r="1844" spans="7:17" x14ac:dyDescent="0.2">
      <c r="G1844" s="83">
        <f t="shared" si="57"/>
        <v>3.4106051316484809E-13</v>
      </c>
      <c r="H1844" s="60">
        <f t="shared" si="56"/>
        <v>0</v>
      </c>
      <c r="I1844" s="224"/>
      <c r="J1844" s="200"/>
      <c r="Q1844" s="260"/>
    </row>
    <row r="1845" spans="7:17" x14ac:dyDescent="0.2">
      <c r="G1845" s="83">
        <f t="shared" si="57"/>
        <v>3.4106051316484809E-13</v>
      </c>
      <c r="H1845" s="60">
        <f t="shared" si="56"/>
        <v>0</v>
      </c>
      <c r="I1845" s="224"/>
      <c r="J1845" s="200"/>
      <c r="Q1845" s="260"/>
    </row>
    <row r="1846" spans="7:17" x14ac:dyDescent="0.2">
      <c r="G1846" s="83">
        <f t="shared" si="57"/>
        <v>3.4106051316484809E-13</v>
      </c>
      <c r="H1846" s="60">
        <f t="shared" si="56"/>
        <v>0</v>
      </c>
      <c r="I1846" s="224"/>
      <c r="J1846" s="200"/>
      <c r="Q1846" s="260"/>
    </row>
    <row r="1847" spans="7:17" x14ac:dyDescent="0.2">
      <c r="G1847" s="83">
        <f t="shared" si="57"/>
        <v>3.4106051316484809E-13</v>
      </c>
      <c r="H1847" s="60">
        <f t="shared" si="56"/>
        <v>0</v>
      </c>
      <c r="I1847" s="224"/>
      <c r="J1847" s="200"/>
      <c r="Q1847" s="260"/>
    </row>
    <row r="1848" spans="7:17" x14ac:dyDescent="0.2">
      <c r="G1848" s="83">
        <f t="shared" si="57"/>
        <v>3.4106051316484809E-13</v>
      </c>
      <c r="H1848" s="60">
        <f t="shared" ref="H1848:H1911" si="58">H1847-F1879+D1879</f>
        <v>0</v>
      </c>
      <c r="I1848" s="224"/>
      <c r="J1848" s="200"/>
      <c r="Q1848" s="260"/>
    </row>
    <row r="1849" spans="7:17" x14ac:dyDescent="0.2">
      <c r="G1849" s="83">
        <f t="shared" si="57"/>
        <v>3.4106051316484809E-13</v>
      </c>
      <c r="H1849" s="60">
        <f t="shared" si="58"/>
        <v>0</v>
      </c>
      <c r="I1849" s="224"/>
      <c r="J1849" s="200"/>
      <c r="Q1849" s="260"/>
    </row>
    <row r="1850" spans="7:17" x14ac:dyDescent="0.2">
      <c r="G1850" s="83">
        <f t="shared" si="57"/>
        <v>3.4106051316484809E-13</v>
      </c>
      <c r="H1850" s="60">
        <f t="shared" si="58"/>
        <v>0</v>
      </c>
      <c r="I1850" s="224"/>
      <c r="J1850" s="200"/>
      <c r="Q1850" s="260"/>
    </row>
    <row r="1851" spans="7:17" x14ac:dyDescent="0.2">
      <c r="G1851" s="83">
        <f t="shared" si="57"/>
        <v>3.4106051316484809E-13</v>
      </c>
      <c r="H1851" s="60">
        <f t="shared" si="58"/>
        <v>0</v>
      </c>
      <c r="I1851" s="224"/>
      <c r="J1851" s="200"/>
      <c r="Q1851" s="260"/>
    </row>
    <row r="1852" spans="7:17" x14ac:dyDescent="0.2">
      <c r="G1852" s="83">
        <f t="shared" si="57"/>
        <v>3.4106051316484809E-13</v>
      </c>
      <c r="H1852" s="60">
        <f t="shared" si="58"/>
        <v>0</v>
      </c>
      <c r="I1852" s="224"/>
      <c r="J1852" s="200"/>
      <c r="Q1852" s="260"/>
    </row>
    <row r="1853" spans="7:17" x14ac:dyDescent="0.2">
      <c r="G1853" s="83">
        <f t="shared" si="57"/>
        <v>3.4106051316484809E-13</v>
      </c>
      <c r="H1853" s="60">
        <f t="shared" si="58"/>
        <v>0</v>
      </c>
      <c r="I1853" s="224"/>
      <c r="J1853" s="200"/>
      <c r="Q1853" s="260"/>
    </row>
    <row r="1854" spans="7:17" x14ac:dyDescent="0.2">
      <c r="G1854" s="83">
        <f t="shared" si="57"/>
        <v>3.4106051316484809E-13</v>
      </c>
      <c r="H1854" s="60">
        <f t="shared" si="58"/>
        <v>0</v>
      </c>
      <c r="I1854" s="224"/>
      <c r="J1854" s="200"/>
      <c r="Q1854" s="260"/>
    </row>
    <row r="1855" spans="7:17" x14ac:dyDescent="0.2">
      <c r="G1855" s="83">
        <f t="shared" si="57"/>
        <v>3.4106051316484809E-13</v>
      </c>
      <c r="H1855" s="60">
        <f t="shared" si="58"/>
        <v>0</v>
      </c>
      <c r="I1855" s="224"/>
      <c r="J1855" s="200"/>
      <c r="Q1855" s="260"/>
    </row>
    <row r="1856" spans="7:17" x14ac:dyDescent="0.2">
      <c r="G1856" s="83">
        <f t="shared" si="57"/>
        <v>3.4106051316484809E-13</v>
      </c>
      <c r="H1856" s="60">
        <f t="shared" si="58"/>
        <v>0</v>
      </c>
      <c r="I1856" s="224"/>
      <c r="J1856" s="200"/>
      <c r="Q1856" s="260"/>
    </row>
    <row r="1857" spans="7:17" x14ac:dyDescent="0.2">
      <c r="G1857" s="83">
        <f t="shared" si="57"/>
        <v>3.4106051316484809E-13</v>
      </c>
      <c r="H1857" s="60">
        <f t="shared" si="58"/>
        <v>0</v>
      </c>
      <c r="I1857" s="224"/>
      <c r="J1857" s="200"/>
      <c r="Q1857" s="260"/>
    </row>
    <row r="1858" spans="7:17" x14ac:dyDescent="0.2">
      <c r="G1858" s="83">
        <f t="shared" si="57"/>
        <v>3.4106051316484809E-13</v>
      </c>
      <c r="H1858" s="60">
        <f t="shared" si="58"/>
        <v>0</v>
      </c>
      <c r="I1858" s="224"/>
      <c r="J1858" s="200"/>
      <c r="Q1858" s="260"/>
    </row>
    <row r="1859" spans="7:17" x14ac:dyDescent="0.2">
      <c r="G1859" s="83">
        <f t="shared" si="57"/>
        <v>3.4106051316484809E-13</v>
      </c>
      <c r="H1859" s="60">
        <f t="shared" si="58"/>
        <v>0</v>
      </c>
      <c r="I1859" s="224"/>
      <c r="J1859" s="200"/>
      <c r="Q1859" s="260"/>
    </row>
    <row r="1860" spans="7:17" x14ac:dyDescent="0.2">
      <c r="G1860" s="83">
        <f t="shared" si="57"/>
        <v>3.4106051316484809E-13</v>
      </c>
      <c r="H1860" s="60">
        <f t="shared" si="58"/>
        <v>0</v>
      </c>
      <c r="I1860" s="224"/>
      <c r="J1860" s="200"/>
      <c r="Q1860" s="260"/>
    </row>
    <row r="1861" spans="7:17" x14ac:dyDescent="0.2">
      <c r="G1861" s="83">
        <f t="shared" si="57"/>
        <v>3.4106051316484809E-13</v>
      </c>
      <c r="H1861" s="60">
        <f t="shared" si="58"/>
        <v>0</v>
      </c>
      <c r="I1861" s="224"/>
      <c r="J1861" s="200"/>
      <c r="Q1861" s="260"/>
    </row>
    <row r="1862" spans="7:17" x14ac:dyDescent="0.2">
      <c r="G1862" s="83">
        <f t="shared" si="57"/>
        <v>3.4106051316484809E-13</v>
      </c>
      <c r="H1862" s="60">
        <f t="shared" si="58"/>
        <v>0</v>
      </c>
      <c r="I1862" s="224"/>
      <c r="J1862" s="200"/>
      <c r="Q1862" s="260"/>
    </row>
    <row r="1863" spans="7:17" x14ac:dyDescent="0.2">
      <c r="G1863" s="83">
        <f t="shared" si="57"/>
        <v>3.4106051316484809E-13</v>
      </c>
      <c r="H1863" s="60">
        <f t="shared" si="58"/>
        <v>0</v>
      </c>
      <c r="I1863" s="224"/>
      <c r="J1863" s="200"/>
      <c r="Q1863" s="260"/>
    </row>
    <row r="1864" spans="7:17" x14ac:dyDescent="0.2">
      <c r="G1864" s="83">
        <f t="shared" si="57"/>
        <v>3.4106051316484809E-13</v>
      </c>
      <c r="H1864" s="60">
        <f t="shared" si="58"/>
        <v>0</v>
      </c>
      <c r="I1864" s="224"/>
      <c r="J1864" s="200"/>
      <c r="Q1864" s="260"/>
    </row>
    <row r="1865" spans="7:17" x14ac:dyDescent="0.2">
      <c r="G1865" s="83">
        <f t="shared" si="57"/>
        <v>3.4106051316484809E-13</v>
      </c>
      <c r="H1865" s="60">
        <f t="shared" si="58"/>
        <v>0</v>
      </c>
      <c r="I1865" s="224"/>
      <c r="J1865" s="200"/>
      <c r="Q1865" s="260"/>
    </row>
    <row r="1866" spans="7:17" x14ac:dyDescent="0.2">
      <c r="G1866" s="83">
        <f t="shared" si="57"/>
        <v>3.4106051316484809E-13</v>
      </c>
      <c r="H1866" s="60">
        <f t="shared" si="58"/>
        <v>0</v>
      </c>
      <c r="I1866" s="224"/>
      <c r="J1866" s="200"/>
      <c r="Q1866" s="260"/>
    </row>
    <row r="1867" spans="7:17" x14ac:dyDescent="0.2">
      <c r="G1867" s="83">
        <f t="shared" ref="G1867:G1930" si="59">G1866-E1867+C1867</f>
        <v>3.4106051316484809E-13</v>
      </c>
      <c r="H1867" s="60">
        <f t="shared" si="58"/>
        <v>0</v>
      </c>
      <c r="I1867" s="224"/>
      <c r="J1867" s="200"/>
      <c r="Q1867" s="260"/>
    </row>
    <row r="1868" spans="7:17" x14ac:dyDescent="0.2">
      <c r="G1868" s="83">
        <f t="shared" si="59"/>
        <v>3.4106051316484809E-13</v>
      </c>
      <c r="H1868" s="60">
        <f t="shared" si="58"/>
        <v>0</v>
      </c>
      <c r="I1868" s="224"/>
      <c r="J1868" s="200"/>
      <c r="Q1868" s="260"/>
    </row>
    <row r="1869" spans="7:17" x14ac:dyDescent="0.2">
      <c r="G1869" s="83">
        <f t="shared" si="59"/>
        <v>3.4106051316484809E-13</v>
      </c>
      <c r="H1869" s="60">
        <f t="shared" si="58"/>
        <v>0</v>
      </c>
      <c r="I1869" s="224"/>
      <c r="J1869" s="200"/>
      <c r="Q1869" s="260"/>
    </row>
    <row r="1870" spans="7:17" x14ac:dyDescent="0.2">
      <c r="G1870" s="83">
        <f t="shared" si="59"/>
        <v>3.4106051316484809E-13</v>
      </c>
      <c r="H1870" s="60">
        <f t="shared" si="58"/>
        <v>0</v>
      </c>
      <c r="I1870" s="224"/>
      <c r="J1870" s="200"/>
      <c r="Q1870" s="260"/>
    </row>
    <row r="1871" spans="7:17" x14ac:dyDescent="0.2">
      <c r="G1871" s="83">
        <f t="shared" si="59"/>
        <v>3.4106051316484809E-13</v>
      </c>
      <c r="H1871" s="60">
        <f t="shared" si="58"/>
        <v>0</v>
      </c>
      <c r="I1871" s="224"/>
      <c r="J1871" s="200"/>
      <c r="Q1871" s="260"/>
    </row>
    <row r="1872" spans="7:17" x14ac:dyDescent="0.2">
      <c r="G1872" s="83">
        <f t="shared" si="59"/>
        <v>3.4106051316484809E-13</v>
      </c>
      <c r="H1872" s="60">
        <f t="shared" si="58"/>
        <v>0</v>
      </c>
      <c r="I1872" s="224"/>
      <c r="J1872" s="200"/>
      <c r="Q1872" s="260"/>
    </row>
    <row r="1873" spans="7:17" x14ac:dyDescent="0.2">
      <c r="G1873" s="83">
        <f t="shared" si="59"/>
        <v>3.4106051316484809E-13</v>
      </c>
      <c r="H1873" s="60">
        <f t="shared" si="58"/>
        <v>0</v>
      </c>
      <c r="I1873" s="224"/>
      <c r="J1873" s="200"/>
      <c r="Q1873" s="260"/>
    </row>
    <row r="1874" spans="7:17" x14ac:dyDescent="0.2">
      <c r="G1874" s="83">
        <f t="shared" si="59"/>
        <v>3.4106051316484809E-13</v>
      </c>
      <c r="H1874" s="60">
        <f t="shared" si="58"/>
        <v>0</v>
      </c>
      <c r="I1874" s="224"/>
      <c r="J1874" s="200"/>
      <c r="Q1874" s="260"/>
    </row>
    <row r="1875" spans="7:17" x14ac:dyDescent="0.2">
      <c r="G1875" s="83">
        <f t="shared" si="59"/>
        <v>3.4106051316484809E-13</v>
      </c>
      <c r="H1875" s="60">
        <f t="shared" si="58"/>
        <v>0</v>
      </c>
      <c r="I1875" s="224"/>
      <c r="J1875" s="200"/>
      <c r="Q1875" s="260"/>
    </row>
    <row r="1876" spans="7:17" x14ac:dyDescent="0.2">
      <c r="G1876" s="83">
        <f t="shared" si="59"/>
        <v>3.4106051316484809E-13</v>
      </c>
      <c r="H1876" s="60">
        <f t="shared" si="58"/>
        <v>0</v>
      </c>
      <c r="I1876" s="224"/>
      <c r="J1876" s="200"/>
      <c r="Q1876" s="260"/>
    </row>
    <row r="1877" spans="7:17" x14ac:dyDescent="0.2">
      <c r="G1877" s="83">
        <f t="shared" si="59"/>
        <v>3.4106051316484809E-13</v>
      </c>
      <c r="H1877" s="60">
        <f t="shared" si="58"/>
        <v>0</v>
      </c>
      <c r="I1877" s="224"/>
      <c r="J1877" s="200"/>
      <c r="Q1877" s="260"/>
    </row>
    <row r="1878" spans="7:17" x14ac:dyDescent="0.2">
      <c r="G1878" s="83">
        <f t="shared" si="59"/>
        <v>3.4106051316484809E-13</v>
      </c>
      <c r="H1878" s="60">
        <f t="shared" si="58"/>
        <v>0</v>
      </c>
      <c r="I1878" s="224"/>
      <c r="J1878" s="200"/>
      <c r="Q1878" s="260"/>
    </row>
    <row r="1879" spans="7:17" x14ac:dyDescent="0.2">
      <c r="G1879" s="83">
        <f t="shared" si="59"/>
        <v>3.4106051316484809E-13</v>
      </c>
      <c r="H1879" s="60">
        <f t="shared" si="58"/>
        <v>0</v>
      </c>
      <c r="I1879" s="224"/>
      <c r="J1879" s="200"/>
      <c r="Q1879" s="260"/>
    </row>
    <row r="1880" spans="7:17" x14ac:dyDescent="0.2">
      <c r="G1880" s="83">
        <f t="shared" si="59"/>
        <v>3.4106051316484809E-13</v>
      </c>
      <c r="H1880" s="60">
        <f t="shared" si="58"/>
        <v>0</v>
      </c>
      <c r="I1880" s="224"/>
      <c r="J1880" s="200"/>
      <c r="Q1880" s="260"/>
    </row>
    <row r="1881" spans="7:17" x14ac:dyDescent="0.2">
      <c r="G1881" s="83">
        <f t="shared" si="59"/>
        <v>3.4106051316484809E-13</v>
      </c>
      <c r="H1881" s="60">
        <f t="shared" si="58"/>
        <v>0</v>
      </c>
      <c r="I1881" s="224"/>
      <c r="J1881" s="200"/>
      <c r="Q1881" s="260"/>
    </row>
    <row r="1882" spans="7:17" x14ac:dyDescent="0.2">
      <c r="G1882" s="83">
        <f t="shared" si="59"/>
        <v>3.4106051316484809E-13</v>
      </c>
      <c r="H1882" s="60">
        <f t="shared" si="58"/>
        <v>0</v>
      </c>
      <c r="I1882" s="224"/>
      <c r="J1882" s="200"/>
      <c r="Q1882" s="260"/>
    </row>
    <row r="1883" spans="7:17" x14ac:dyDescent="0.2">
      <c r="G1883" s="83">
        <f t="shared" si="59"/>
        <v>3.4106051316484809E-13</v>
      </c>
      <c r="H1883" s="60">
        <f t="shared" si="58"/>
        <v>0</v>
      </c>
      <c r="I1883" s="224"/>
      <c r="J1883" s="200"/>
      <c r="Q1883" s="260"/>
    </row>
    <row r="1884" spans="7:17" x14ac:dyDescent="0.2">
      <c r="G1884" s="83">
        <f t="shared" si="59"/>
        <v>3.4106051316484809E-13</v>
      </c>
      <c r="H1884" s="60">
        <f t="shared" si="58"/>
        <v>0</v>
      </c>
      <c r="I1884" s="224"/>
      <c r="J1884" s="200"/>
      <c r="Q1884" s="260"/>
    </row>
    <row r="1885" spans="7:17" x14ac:dyDescent="0.2">
      <c r="G1885" s="83">
        <f t="shared" si="59"/>
        <v>3.4106051316484809E-13</v>
      </c>
      <c r="H1885" s="60">
        <f t="shared" si="58"/>
        <v>0</v>
      </c>
      <c r="I1885" s="224"/>
      <c r="J1885" s="200"/>
      <c r="Q1885" s="260"/>
    </row>
    <row r="1886" spans="7:17" x14ac:dyDescent="0.2">
      <c r="G1886" s="83">
        <f t="shared" si="59"/>
        <v>3.4106051316484809E-13</v>
      </c>
      <c r="H1886" s="60">
        <f t="shared" si="58"/>
        <v>0</v>
      </c>
      <c r="I1886" s="224"/>
      <c r="J1886" s="200"/>
      <c r="Q1886" s="260"/>
    </row>
    <row r="1887" spans="7:17" x14ac:dyDescent="0.2">
      <c r="G1887" s="83">
        <f t="shared" si="59"/>
        <v>3.4106051316484809E-13</v>
      </c>
      <c r="H1887" s="60">
        <f t="shared" si="58"/>
        <v>0</v>
      </c>
      <c r="I1887" s="224"/>
      <c r="J1887" s="200"/>
      <c r="Q1887" s="260"/>
    </row>
    <row r="1888" spans="7:17" x14ac:dyDescent="0.2">
      <c r="G1888" s="83">
        <f t="shared" si="59"/>
        <v>3.4106051316484809E-13</v>
      </c>
      <c r="H1888" s="60">
        <f t="shared" si="58"/>
        <v>0</v>
      </c>
      <c r="I1888" s="224"/>
      <c r="J1888" s="200"/>
      <c r="Q1888" s="260"/>
    </row>
    <row r="1889" spans="7:17" x14ac:dyDescent="0.2">
      <c r="G1889" s="83">
        <f t="shared" si="59"/>
        <v>3.4106051316484809E-13</v>
      </c>
      <c r="H1889" s="60">
        <f t="shared" si="58"/>
        <v>0</v>
      </c>
      <c r="I1889" s="224"/>
      <c r="J1889" s="200"/>
      <c r="Q1889" s="260"/>
    </row>
    <row r="1890" spans="7:17" x14ac:dyDescent="0.2">
      <c r="G1890" s="83">
        <f t="shared" si="59"/>
        <v>3.4106051316484809E-13</v>
      </c>
      <c r="H1890" s="60">
        <f t="shared" si="58"/>
        <v>0</v>
      </c>
      <c r="I1890" s="224"/>
      <c r="J1890" s="200"/>
      <c r="Q1890" s="260"/>
    </row>
    <row r="1891" spans="7:17" x14ac:dyDescent="0.2">
      <c r="G1891" s="83">
        <f t="shared" si="59"/>
        <v>3.4106051316484809E-13</v>
      </c>
      <c r="H1891" s="60">
        <f t="shared" si="58"/>
        <v>0</v>
      </c>
      <c r="I1891" s="224"/>
      <c r="J1891" s="200"/>
      <c r="Q1891" s="260"/>
    </row>
    <row r="1892" spans="7:17" x14ac:dyDescent="0.2">
      <c r="G1892" s="83">
        <f t="shared" si="59"/>
        <v>3.4106051316484809E-13</v>
      </c>
      <c r="H1892" s="60">
        <f t="shared" si="58"/>
        <v>0</v>
      </c>
      <c r="I1892" s="224"/>
      <c r="J1892" s="200"/>
      <c r="Q1892" s="260"/>
    </row>
    <row r="1893" spans="7:17" x14ac:dyDescent="0.2">
      <c r="G1893" s="83">
        <f t="shared" si="59"/>
        <v>3.4106051316484809E-13</v>
      </c>
      <c r="H1893" s="60">
        <f t="shared" si="58"/>
        <v>0</v>
      </c>
      <c r="I1893" s="224"/>
      <c r="J1893" s="200"/>
      <c r="Q1893" s="260"/>
    </row>
    <row r="1894" spans="7:17" x14ac:dyDescent="0.2">
      <c r="G1894" s="83">
        <f t="shared" si="59"/>
        <v>3.4106051316484809E-13</v>
      </c>
      <c r="H1894" s="60">
        <f t="shared" si="58"/>
        <v>0</v>
      </c>
      <c r="I1894" s="224"/>
      <c r="J1894" s="200"/>
      <c r="Q1894" s="260"/>
    </row>
    <row r="1895" spans="7:17" x14ac:dyDescent="0.2">
      <c r="G1895" s="83">
        <f t="shared" si="59"/>
        <v>3.4106051316484809E-13</v>
      </c>
      <c r="H1895" s="60">
        <f t="shared" si="58"/>
        <v>0</v>
      </c>
      <c r="I1895" s="224"/>
      <c r="J1895" s="200"/>
      <c r="Q1895" s="260"/>
    </row>
    <row r="1896" spans="7:17" x14ac:dyDescent="0.2">
      <c r="G1896" s="83">
        <f t="shared" si="59"/>
        <v>3.4106051316484809E-13</v>
      </c>
      <c r="H1896" s="60">
        <f t="shared" si="58"/>
        <v>0</v>
      </c>
      <c r="I1896" s="224"/>
      <c r="J1896" s="200"/>
      <c r="Q1896" s="260"/>
    </row>
    <row r="1897" spans="7:17" x14ac:dyDescent="0.2">
      <c r="G1897" s="83">
        <f t="shared" si="59"/>
        <v>3.4106051316484809E-13</v>
      </c>
      <c r="H1897" s="60">
        <f t="shared" si="58"/>
        <v>0</v>
      </c>
      <c r="I1897" s="224"/>
      <c r="J1897" s="200"/>
      <c r="Q1897" s="260"/>
    </row>
    <row r="1898" spans="7:17" x14ac:dyDescent="0.2">
      <c r="G1898" s="83">
        <f t="shared" si="59"/>
        <v>3.4106051316484809E-13</v>
      </c>
      <c r="H1898" s="60">
        <f t="shared" si="58"/>
        <v>0</v>
      </c>
      <c r="I1898" s="224"/>
      <c r="J1898" s="200"/>
      <c r="Q1898" s="260"/>
    </row>
    <row r="1899" spans="7:17" x14ac:dyDescent="0.2">
      <c r="G1899" s="83">
        <f t="shared" si="59"/>
        <v>3.4106051316484809E-13</v>
      </c>
      <c r="H1899" s="60">
        <f t="shared" si="58"/>
        <v>0</v>
      </c>
      <c r="I1899" s="224"/>
      <c r="J1899" s="200"/>
      <c r="Q1899" s="260"/>
    </row>
    <row r="1900" spans="7:17" x14ac:dyDescent="0.2">
      <c r="G1900" s="83">
        <f t="shared" si="59"/>
        <v>3.4106051316484809E-13</v>
      </c>
      <c r="H1900" s="60">
        <f t="shared" si="58"/>
        <v>0</v>
      </c>
      <c r="I1900" s="224"/>
      <c r="J1900" s="200"/>
      <c r="Q1900" s="260"/>
    </row>
    <row r="1901" spans="7:17" x14ac:dyDescent="0.2">
      <c r="G1901" s="83">
        <f t="shared" si="59"/>
        <v>3.4106051316484809E-13</v>
      </c>
      <c r="H1901" s="60">
        <f t="shared" si="58"/>
        <v>0</v>
      </c>
      <c r="I1901" s="224"/>
      <c r="J1901" s="200"/>
      <c r="Q1901" s="260"/>
    </row>
    <row r="1902" spans="7:17" x14ac:dyDescent="0.2">
      <c r="G1902" s="83">
        <f t="shared" si="59"/>
        <v>3.4106051316484809E-13</v>
      </c>
      <c r="H1902" s="60">
        <f t="shared" si="58"/>
        <v>0</v>
      </c>
      <c r="I1902" s="224"/>
      <c r="J1902" s="200"/>
      <c r="Q1902" s="260"/>
    </row>
    <row r="1903" spans="7:17" x14ac:dyDescent="0.2">
      <c r="G1903" s="83">
        <f t="shared" si="59"/>
        <v>3.4106051316484809E-13</v>
      </c>
      <c r="H1903" s="60">
        <f t="shared" si="58"/>
        <v>0</v>
      </c>
      <c r="I1903" s="224"/>
      <c r="J1903" s="200"/>
      <c r="Q1903" s="260"/>
    </row>
    <row r="1904" spans="7:17" x14ac:dyDescent="0.2">
      <c r="G1904" s="83">
        <f t="shared" si="59"/>
        <v>3.4106051316484809E-13</v>
      </c>
      <c r="H1904" s="60">
        <f t="shared" si="58"/>
        <v>0</v>
      </c>
      <c r="I1904" s="224"/>
      <c r="J1904" s="200"/>
      <c r="Q1904" s="260"/>
    </row>
    <row r="1905" spans="7:17" x14ac:dyDescent="0.2">
      <c r="G1905" s="83">
        <f t="shared" si="59"/>
        <v>3.4106051316484809E-13</v>
      </c>
      <c r="H1905" s="60">
        <f t="shared" si="58"/>
        <v>0</v>
      </c>
      <c r="I1905" s="224"/>
      <c r="J1905" s="200"/>
      <c r="Q1905" s="260"/>
    </row>
    <row r="1906" spans="7:17" x14ac:dyDescent="0.2">
      <c r="G1906" s="83">
        <f t="shared" si="59"/>
        <v>3.4106051316484809E-13</v>
      </c>
      <c r="H1906" s="60">
        <f t="shared" si="58"/>
        <v>0</v>
      </c>
      <c r="I1906" s="224"/>
      <c r="J1906" s="200"/>
      <c r="Q1906" s="260"/>
    </row>
    <row r="1907" spans="7:17" x14ac:dyDescent="0.2">
      <c r="G1907" s="83">
        <f t="shared" si="59"/>
        <v>3.4106051316484809E-13</v>
      </c>
      <c r="H1907" s="60">
        <f t="shared" si="58"/>
        <v>0</v>
      </c>
      <c r="I1907" s="224"/>
      <c r="J1907" s="200"/>
      <c r="Q1907" s="260"/>
    </row>
    <row r="1908" spans="7:17" x14ac:dyDescent="0.2">
      <c r="G1908" s="83">
        <f t="shared" si="59"/>
        <v>3.4106051316484809E-13</v>
      </c>
      <c r="H1908" s="60">
        <f t="shared" si="58"/>
        <v>0</v>
      </c>
      <c r="I1908" s="224"/>
      <c r="J1908" s="200"/>
      <c r="Q1908" s="260"/>
    </row>
    <row r="1909" spans="7:17" x14ac:dyDescent="0.2">
      <c r="G1909" s="83">
        <f t="shared" si="59"/>
        <v>3.4106051316484809E-13</v>
      </c>
      <c r="H1909" s="60">
        <f t="shared" si="58"/>
        <v>0</v>
      </c>
      <c r="I1909" s="224"/>
      <c r="J1909" s="200"/>
      <c r="Q1909" s="260"/>
    </row>
    <row r="1910" spans="7:17" x14ac:dyDescent="0.2">
      <c r="G1910" s="83">
        <f t="shared" si="59"/>
        <v>3.4106051316484809E-13</v>
      </c>
      <c r="H1910" s="60">
        <f t="shared" si="58"/>
        <v>0</v>
      </c>
      <c r="I1910" s="224"/>
      <c r="J1910" s="200"/>
      <c r="Q1910" s="260"/>
    </row>
    <row r="1911" spans="7:17" x14ac:dyDescent="0.2">
      <c r="G1911" s="83">
        <f t="shared" si="59"/>
        <v>3.4106051316484809E-13</v>
      </c>
      <c r="H1911" s="60">
        <f t="shared" si="58"/>
        <v>0</v>
      </c>
      <c r="I1911" s="224"/>
      <c r="J1911" s="200"/>
      <c r="Q1911" s="260"/>
    </row>
    <row r="1912" spans="7:17" x14ac:dyDescent="0.2">
      <c r="G1912" s="83">
        <f t="shared" si="59"/>
        <v>3.4106051316484809E-13</v>
      </c>
      <c r="H1912" s="60">
        <f t="shared" ref="H1912:H1975" si="60">H1911-F1943+D1943</f>
        <v>0</v>
      </c>
      <c r="I1912" s="224"/>
      <c r="J1912" s="200"/>
      <c r="Q1912" s="260"/>
    </row>
    <row r="1913" spans="7:17" x14ac:dyDescent="0.2">
      <c r="G1913" s="83">
        <f t="shared" si="59"/>
        <v>3.4106051316484809E-13</v>
      </c>
      <c r="H1913" s="60">
        <f t="shared" si="60"/>
        <v>0</v>
      </c>
      <c r="I1913" s="224"/>
      <c r="J1913" s="200"/>
      <c r="Q1913" s="260"/>
    </row>
    <row r="1914" spans="7:17" x14ac:dyDescent="0.2">
      <c r="G1914" s="83">
        <f t="shared" si="59"/>
        <v>3.4106051316484809E-13</v>
      </c>
      <c r="H1914" s="60">
        <f t="shared" si="60"/>
        <v>0</v>
      </c>
      <c r="I1914" s="224"/>
      <c r="J1914" s="200"/>
      <c r="Q1914" s="260"/>
    </row>
    <row r="1915" spans="7:17" x14ac:dyDescent="0.2">
      <c r="G1915" s="83">
        <f t="shared" si="59"/>
        <v>3.4106051316484809E-13</v>
      </c>
      <c r="H1915" s="60">
        <f t="shared" si="60"/>
        <v>0</v>
      </c>
      <c r="I1915" s="224"/>
      <c r="J1915" s="200"/>
      <c r="Q1915" s="260"/>
    </row>
    <row r="1916" spans="7:17" x14ac:dyDescent="0.2">
      <c r="G1916" s="83">
        <f t="shared" si="59"/>
        <v>3.4106051316484809E-13</v>
      </c>
      <c r="H1916" s="60">
        <f t="shared" si="60"/>
        <v>0</v>
      </c>
      <c r="I1916" s="224"/>
      <c r="J1916" s="200"/>
      <c r="Q1916" s="260"/>
    </row>
    <row r="1917" spans="7:17" x14ac:dyDescent="0.2">
      <c r="G1917" s="83">
        <f t="shared" si="59"/>
        <v>3.4106051316484809E-13</v>
      </c>
      <c r="H1917" s="60">
        <f t="shared" si="60"/>
        <v>0</v>
      </c>
      <c r="I1917" s="224"/>
      <c r="J1917" s="200"/>
      <c r="Q1917" s="260"/>
    </row>
    <row r="1918" spans="7:17" x14ac:dyDescent="0.2">
      <c r="G1918" s="83">
        <f t="shared" si="59"/>
        <v>3.4106051316484809E-13</v>
      </c>
      <c r="H1918" s="60">
        <f t="shared" si="60"/>
        <v>0</v>
      </c>
      <c r="I1918" s="224"/>
      <c r="J1918" s="200"/>
      <c r="Q1918" s="260"/>
    </row>
    <row r="1919" spans="7:17" x14ac:dyDescent="0.2">
      <c r="G1919" s="83">
        <f t="shared" si="59"/>
        <v>3.4106051316484809E-13</v>
      </c>
      <c r="H1919" s="60">
        <f t="shared" si="60"/>
        <v>0</v>
      </c>
      <c r="I1919" s="224"/>
      <c r="J1919" s="200"/>
      <c r="Q1919" s="260"/>
    </row>
    <row r="1920" spans="7:17" x14ac:dyDescent="0.2">
      <c r="G1920" s="83">
        <f t="shared" si="59"/>
        <v>3.4106051316484809E-13</v>
      </c>
      <c r="H1920" s="60">
        <f t="shared" si="60"/>
        <v>0</v>
      </c>
      <c r="I1920" s="224"/>
      <c r="J1920" s="200"/>
      <c r="Q1920" s="260"/>
    </row>
    <row r="1921" spans="7:17" x14ac:dyDescent="0.2">
      <c r="G1921" s="83">
        <f t="shared" si="59"/>
        <v>3.4106051316484809E-13</v>
      </c>
      <c r="H1921" s="60">
        <f t="shared" si="60"/>
        <v>0</v>
      </c>
      <c r="I1921" s="224"/>
      <c r="J1921" s="200"/>
      <c r="Q1921" s="260"/>
    </row>
    <row r="1922" spans="7:17" x14ac:dyDescent="0.2">
      <c r="G1922" s="83">
        <f t="shared" si="59"/>
        <v>3.4106051316484809E-13</v>
      </c>
      <c r="H1922" s="60">
        <f t="shared" si="60"/>
        <v>0</v>
      </c>
      <c r="I1922" s="224"/>
      <c r="J1922" s="200"/>
      <c r="Q1922" s="260"/>
    </row>
    <row r="1923" spans="7:17" x14ac:dyDescent="0.2">
      <c r="G1923" s="83">
        <f t="shared" si="59"/>
        <v>3.4106051316484809E-13</v>
      </c>
      <c r="H1923" s="60">
        <f t="shared" si="60"/>
        <v>0</v>
      </c>
      <c r="I1923" s="224"/>
      <c r="J1923" s="200"/>
      <c r="Q1923" s="260"/>
    </row>
    <row r="1924" spans="7:17" x14ac:dyDescent="0.2">
      <c r="G1924" s="83">
        <f t="shared" si="59"/>
        <v>3.4106051316484809E-13</v>
      </c>
      <c r="H1924" s="60">
        <f t="shared" si="60"/>
        <v>0</v>
      </c>
      <c r="I1924" s="224"/>
      <c r="J1924" s="200"/>
      <c r="Q1924" s="260"/>
    </row>
    <row r="1925" spans="7:17" x14ac:dyDescent="0.2">
      <c r="G1925" s="83">
        <f t="shared" si="59"/>
        <v>3.4106051316484809E-13</v>
      </c>
      <c r="H1925" s="60">
        <f t="shared" si="60"/>
        <v>0</v>
      </c>
      <c r="I1925" s="224"/>
      <c r="J1925" s="200"/>
      <c r="Q1925" s="260"/>
    </row>
    <row r="1926" spans="7:17" x14ac:dyDescent="0.2">
      <c r="G1926" s="83">
        <f t="shared" si="59"/>
        <v>3.4106051316484809E-13</v>
      </c>
      <c r="H1926" s="60">
        <f t="shared" si="60"/>
        <v>0</v>
      </c>
      <c r="I1926" s="224"/>
      <c r="J1926" s="200"/>
      <c r="Q1926" s="260"/>
    </row>
    <row r="1927" spans="7:17" x14ac:dyDescent="0.2">
      <c r="G1927" s="83">
        <f t="shared" si="59"/>
        <v>3.4106051316484809E-13</v>
      </c>
      <c r="H1927" s="60">
        <f t="shared" si="60"/>
        <v>0</v>
      </c>
      <c r="I1927" s="224"/>
      <c r="J1927" s="200"/>
      <c r="Q1927" s="260"/>
    </row>
    <row r="1928" spans="7:17" x14ac:dyDescent="0.2">
      <c r="G1928" s="83">
        <f t="shared" si="59"/>
        <v>3.4106051316484809E-13</v>
      </c>
      <c r="H1928" s="60">
        <f t="shared" si="60"/>
        <v>0</v>
      </c>
      <c r="I1928" s="224"/>
      <c r="J1928" s="200"/>
      <c r="Q1928" s="260"/>
    </row>
    <row r="1929" spans="7:17" x14ac:dyDescent="0.2">
      <c r="G1929" s="83">
        <f t="shared" si="59"/>
        <v>3.4106051316484809E-13</v>
      </c>
      <c r="H1929" s="60">
        <f t="shared" si="60"/>
        <v>0</v>
      </c>
      <c r="I1929" s="224"/>
      <c r="J1929" s="200"/>
      <c r="Q1929" s="260"/>
    </row>
    <row r="1930" spans="7:17" x14ac:dyDescent="0.2">
      <c r="G1930" s="83">
        <f t="shared" si="59"/>
        <v>3.4106051316484809E-13</v>
      </c>
      <c r="H1930" s="60">
        <f t="shared" si="60"/>
        <v>0</v>
      </c>
      <c r="I1930" s="224"/>
      <c r="J1930" s="200"/>
      <c r="Q1930" s="260"/>
    </row>
    <row r="1931" spans="7:17" x14ac:dyDescent="0.2">
      <c r="G1931" s="83">
        <f t="shared" ref="G1931:G1994" si="61">G1930-E1931+C1931</f>
        <v>3.4106051316484809E-13</v>
      </c>
      <c r="H1931" s="60">
        <f t="shared" si="60"/>
        <v>0</v>
      </c>
      <c r="I1931" s="224"/>
      <c r="J1931" s="200"/>
      <c r="Q1931" s="260"/>
    </row>
    <row r="1932" spans="7:17" x14ac:dyDescent="0.2">
      <c r="G1932" s="83">
        <f t="shared" si="61"/>
        <v>3.4106051316484809E-13</v>
      </c>
      <c r="H1932" s="60">
        <f t="shared" si="60"/>
        <v>0</v>
      </c>
      <c r="I1932" s="224"/>
      <c r="J1932" s="200"/>
      <c r="Q1932" s="260"/>
    </row>
    <row r="1933" spans="7:17" x14ac:dyDescent="0.2">
      <c r="G1933" s="83">
        <f t="shared" si="61"/>
        <v>3.4106051316484809E-13</v>
      </c>
      <c r="H1933" s="60">
        <f t="shared" si="60"/>
        <v>0</v>
      </c>
      <c r="I1933" s="224"/>
      <c r="J1933" s="200"/>
      <c r="Q1933" s="260"/>
    </row>
    <row r="1934" spans="7:17" x14ac:dyDescent="0.2">
      <c r="G1934" s="83">
        <f t="shared" si="61"/>
        <v>3.4106051316484809E-13</v>
      </c>
      <c r="H1934" s="60">
        <f t="shared" si="60"/>
        <v>0</v>
      </c>
      <c r="I1934" s="224"/>
      <c r="J1934" s="200"/>
      <c r="Q1934" s="260"/>
    </row>
    <row r="1935" spans="7:17" x14ac:dyDescent="0.2">
      <c r="G1935" s="83">
        <f t="shared" si="61"/>
        <v>3.4106051316484809E-13</v>
      </c>
      <c r="H1935" s="60">
        <f t="shared" si="60"/>
        <v>0</v>
      </c>
      <c r="I1935" s="224"/>
      <c r="J1935" s="200"/>
      <c r="Q1935" s="260"/>
    </row>
    <row r="1936" spans="7:17" x14ac:dyDescent="0.2">
      <c r="G1936" s="83">
        <f t="shared" si="61"/>
        <v>3.4106051316484809E-13</v>
      </c>
      <c r="H1936" s="60">
        <f t="shared" si="60"/>
        <v>0</v>
      </c>
      <c r="I1936" s="224"/>
      <c r="J1936" s="200"/>
      <c r="Q1936" s="260"/>
    </row>
    <row r="1937" spans="7:17" x14ac:dyDescent="0.2">
      <c r="G1937" s="83">
        <f t="shared" si="61"/>
        <v>3.4106051316484809E-13</v>
      </c>
      <c r="H1937" s="60">
        <f t="shared" si="60"/>
        <v>0</v>
      </c>
      <c r="I1937" s="224"/>
      <c r="J1937" s="200"/>
      <c r="Q1937" s="260"/>
    </row>
    <row r="1938" spans="7:17" x14ac:dyDescent="0.2">
      <c r="G1938" s="83">
        <f t="shared" si="61"/>
        <v>3.4106051316484809E-13</v>
      </c>
      <c r="H1938" s="60">
        <f t="shared" si="60"/>
        <v>0</v>
      </c>
      <c r="I1938" s="224"/>
      <c r="J1938" s="200"/>
      <c r="Q1938" s="260"/>
    </row>
    <row r="1939" spans="7:17" x14ac:dyDescent="0.2">
      <c r="G1939" s="83">
        <f t="shared" si="61"/>
        <v>3.4106051316484809E-13</v>
      </c>
      <c r="H1939" s="60">
        <f t="shared" si="60"/>
        <v>0</v>
      </c>
      <c r="I1939" s="224"/>
      <c r="J1939" s="200"/>
      <c r="Q1939" s="260"/>
    </row>
    <row r="1940" spans="7:17" x14ac:dyDescent="0.2">
      <c r="G1940" s="83">
        <f t="shared" si="61"/>
        <v>3.4106051316484809E-13</v>
      </c>
      <c r="H1940" s="60">
        <f t="shared" si="60"/>
        <v>0</v>
      </c>
      <c r="I1940" s="224"/>
      <c r="J1940" s="200"/>
      <c r="Q1940" s="260"/>
    </row>
    <row r="1941" spans="7:17" x14ac:dyDescent="0.2">
      <c r="G1941" s="83">
        <f t="shared" si="61"/>
        <v>3.4106051316484809E-13</v>
      </c>
      <c r="H1941" s="60">
        <f t="shared" si="60"/>
        <v>0</v>
      </c>
      <c r="I1941" s="224"/>
      <c r="J1941" s="200"/>
      <c r="Q1941" s="260"/>
    </row>
    <row r="1942" spans="7:17" x14ac:dyDescent="0.2">
      <c r="G1942" s="83">
        <f t="shared" si="61"/>
        <v>3.4106051316484809E-13</v>
      </c>
      <c r="H1942" s="60">
        <f t="shared" si="60"/>
        <v>0</v>
      </c>
      <c r="I1942" s="224"/>
      <c r="J1942" s="200"/>
      <c r="Q1942" s="260"/>
    </row>
    <row r="1943" spans="7:17" x14ac:dyDescent="0.2">
      <c r="G1943" s="83">
        <f t="shared" si="61"/>
        <v>3.4106051316484809E-13</v>
      </c>
      <c r="H1943" s="60">
        <f t="shared" si="60"/>
        <v>0</v>
      </c>
      <c r="I1943" s="224"/>
      <c r="J1943" s="200"/>
      <c r="Q1943" s="260"/>
    </row>
    <row r="1944" spans="7:17" x14ac:dyDescent="0.2">
      <c r="G1944" s="83">
        <f t="shared" si="61"/>
        <v>3.4106051316484809E-13</v>
      </c>
      <c r="H1944" s="60">
        <f t="shared" si="60"/>
        <v>0</v>
      </c>
      <c r="I1944" s="224"/>
      <c r="J1944" s="200"/>
      <c r="Q1944" s="260"/>
    </row>
    <row r="1945" spans="7:17" x14ac:dyDescent="0.2">
      <c r="G1945" s="83">
        <f t="shared" si="61"/>
        <v>3.4106051316484809E-13</v>
      </c>
      <c r="H1945" s="60">
        <f t="shared" si="60"/>
        <v>0</v>
      </c>
      <c r="I1945" s="224"/>
      <c r="J1945" s="200"/>
      <c r="Q1945" s="260"/>
    </row>
    <row r="1946" spans="7:17" x14ac:dyDescent="0.2">
      <c r="G1946" s="83">
        <f t="shared" si="61"/>
        <v>3.4106051316484809E-13</v>
      </c>
      <c r="H1946" s="60">
        <f t="shared" si="60"/>
        <v>0</v>
      </c>
      <c r="I1946" s="224"/>
      <c r="J1946" s="200"/>
      <c r="Q1946" s="260"/>
    </row>
    <row r="1947" spans="7:17" x14ac:dyDescent="0.2">
      <c r="G1947" s="83">
        <f t="shared" si="61"/>
        <v>3.4106051316484809E-13</v>
      </c>
      <c r="H1947" s="60">
        <f t="shared" si="60"/>
        <v>0</v>
      </c>
      <c r="I1947" s="224"/>
      <c r="J1947" s="200"/>
      <c r="Q1947" s="260"/>
    </row>
    <row r="1948" spans="7:17" x14ac:dyDescent="0.2">
      <c r="G1948" s="83">
        <f t="shared" si="61"/>
        <v>3.4106051316484809E-13</v>
      </c>
      <c r="H1948" s="60">
        <f t="shared" si="60"/>
        <v>0</v>
      </c>
      <c r="I1948" s="224"/>
      <c r="J1948" s="200"/>
      <c r="Q1948" s="260"/>
    </row>
    <row r="1949" spans="7:17" x14ac:dyDescent="0.2">
      <c r="G1949" s="83">
        <f t="shared" si="61"/>
        <v>3.4106051316484809E-13</v>
      </c>
      <c r="H1949" s="60">
        <f t="shared" si="60"/>
        <v>0</v>
      </c>
      <c r="I1949" s="224"/>
      <c r="J1949" s="200"/>
      <c r="Q1949" s="260"/>
    </row>
    <row r="1950" spans="7:17" x14ac:dyDescent="0.2">
      <c r="G1950" s="83">
        <f t="shared" si="61"/>
        <v>3.4106051316484809E-13</v>
      </c>
      <c r="H1950" s="60">
        <f t="shared" si="60"/>
        <v>0</v>
      </c>
      <c r="I1950" s="224"/>
      <c r="J1950" s="200"/>
      <c r="Q1950" s="260"/>
    </row>
    <row r="1951" spans="7:17" x14ac:dyDescent="0.2">
      <c r="G1951" s="83">
        <f t="shared" si="61"/>
        <v>3.4106051316484809E-13</v>
      </c>
      <c r="H1951" s="60">
        <f t="shared" si="60"/>
        <v>0</v>
      </c>
      <c r="I1951" s="224"/>
      <c r="J1951" s="200"/>
      <c r="Q1951" s="260"/>
    </row>
    <row r="1952" spans="7:17" x14ac:dyDescent="0.2">
      <c r="G1952" s="83">
        <f t="shared" si="61"/>
        <v>3.4106051316484809E-13</v>
      </c>
      <c r="H1952" s="60">
        <f t="shared" si="60"/>
        <v>0</v>
      </c>
      <c r="I1952" s="224"/>
      <c r="J1952" s="200"/>
      <c r="Q1952" s="260"/>
    </row>
    <row r="1953" spans="7:17" x14ac:dyDescent="0.2">
      <c r="G1953" s="83">
        <f t="shared" si="61"/>
        <v>3.4106051316484809E-13</v>
      </c>
      <c r="H1953" s="60">
        <f t="shared" si="60"/>
        <v>0</v>
      </c>
      <c r="I1953" s="224"/>
      <c r="J1953" s="200"/>
      <c r="Q1953" s="260"/>
    </row>
    <row r="1954" spans="7:17" x14ac:dyDescent="0.2">
      <c r="G1954" s="83">
        <f t="shared" si="61"/>
        <v>3.4106051316484809E-13</v>
      </c>
      <c r="H1954" s="60">
        <f t="shared" si="60"/>
        <v>0</v>
      </c>
      <c r="I1954" s="224"/>
      <c r="J1954" s="200"/>
      <c r="Q1954" s="260"/>
    </row>
    <row r="1955" spans="7:17" x14ac:dyDescent="0.2">
      <c r="G1955" s="83">
        <f t="shared" si="61"/>
        <v>3.4106051316484809E-13</v>
      </c>
      <c r="H1955" s="60">
        <f t="shared" si="60"/>
        <v>0</v>
      </c>
      <c r="I1955" s="224"/>
      <c r="J1955" s="200"/>
      <c r="Q1955" s="260"/>
    </row>
    <row r="1956" spans="7:17" x14ac:dyDescent="0.2">
      <c r="G1956" s="83">
        <f t="shared" si="61"/>
        <v>3.4106051316484809E-13</v>
      </c>
      <c r="H1956" s="60">
        <f t="shared" si="60"/>
        <v>0</v>
      </c>
      <c r="I1956" s="224"/>
      <c r="J1956" s="200"/>
      <c r="Q1956" s="260"/>
    </row>
    <row r="1957" spans="7:17" x14ac:dyDescent="0.2">
      <c r="G1957" s="83">
        <f t="shared" si="61"/>
        <v>3.4106051316484809E-13</v>
      </c>
      <c r="H1957" s="60">
        <f t="shared" si="60"/>
        <v>0</v>
      </c>
      <c r="I1957" s="224"/>
      <c r="J1957" s="200"/>
      <c r="Q1957" s="260"/>
    </row>
    <row r="1958" spans="7:17" x14ac:dyDescent="0.2">
      <c r="G1958" s="83">
        <f t="shared" si="61"/>
        <v>3.4106051316484809E-13</v>
      </c>
      <c r="H1958" s="60">
        <f t="shared" si="60"/>
        <v>0</v>
      </c>
      <c r="I1958" s="224"/>
      <c r="J1958" s="200"/>
      <c r="Q1958" s="260"/>
    </row>
    <row r="1959" spans="7:17" x14ac:dyDescent="0.2">
      <c r="G1959" s="83">
        <f t="shared" si="61"/>
        <v>3.4106051316484809E-13</v>
      </c>
      <c r="H1959" s="60">
        <f t="shared" si="60"/>
        <v>0</v>
      </c>
      <c r="I1959" s="224"/>
      <c r="J1959" s="200"/>
      <c r="Q1959" s="260"/>
    </row>
    <row r="1960" spans="7:17" x14ac:dyDescent="0.2">
      <c r="G1960" s="83">
        <f t="shared" si="61"/>
        <v>3.4106051316484809E-13</v>
      </c>
      <c r="H1960" s="60">
        <f t="shared" si="60"/>
        <v>0</v>
      </c>
      <c r="I1960" s="224"/>
      <c r="J1960" s="200"/>
      <c r="Q1960" s="260"/>
    </row>
    <row r="1961" spans="7:17" x14ac:dyDescent="0.2">
      <c r="G1961" s="83">
        <f t="shared" si="61"/>
        <v>3.4106051316484809E-13</v>
      </c>
      <c r="H1961" s="60">
        <f t="shared" si="60"/>
        <v>0</v>
      </c>
      <c r="I1961" s="224"/>
      <c r="J1961" s="200"/>
      <c r="Q1961" s="260"/>
    </row>
    <row r="1962" spans="7:17" x14ac:dyDescent="0.2">
      <c r="G1962" s="83">
        <f t="shared" si="61"/>
        <v>3.4106051316484809E-13</v>
      </c>
      <c r="H1962" s="60">
        <f t="shared" si="60"/>
        <v>0</v>
      </c>
      <c r="I1962" s="224"/>
      <c r="J1962" s="200"/>
      <c r="Q1962" s="260"/>
    </row>
    <row r="1963" spans="7:17" x14ac:dyDescent="0.2">
      <c r="G1963" s="83">
        <f t="shared" si="61"/>
        <v>3.4106051316484809E-13</v>
      </c>
      <c r="H1963" s="60">
        <f t="shared" si="60"/>
        <v>0</v>
      </c>
      <c r="I1963" s="224"/>
      <c r="J1963" s="200"/>
      <c r="Q1963" s="260"/>
    </row>
    <row r="1964" spans="7:17" x14ac:dyDescent="0.2">
      <c r="G1964" s="83">
        <f t="shared" si="61"/>
        <v>3.4106051316484809E-13</v>
      </c>
      <c r="H1964" s="60">
        <f t="shared" si="60"/>
        <v>0</v>
      </c>
      <c r="I1964" s="224"/>
      <c r="J1964" s="200"/>
      <c r="Q1964" s="260"/>
    </row>
    <row r="1965" spans="7:17" x14ac:dyDescent="0.2">
      <c r="G1965" s="83">
        <f t="shared" si="61"/>
        <v>3.4106051316484809E-13</v>
      </c>
      <c r="H1965" s="60">
        <f t="shared" si="60"/>
        <v>0</v>
      </c>
      <c r="I1965" s="224"/>
      <c r="J1965" s="200"/>
      <c r="Q1965" s="260"/>
    </row>
    <row r="1966" spans="7:17" x14ac:dyDescent="0.2">
      <c r="G1966" s="83">
        <f t="shared" si="61"/>
        <v>3.4106051316484809E-13</v>
      </c>
      <c r="H1966" s="60">
        <f t="shared" si="60"/>
        <v>0</v>
      </c>
      <c r="I1966" s="224"/>
      <c r="J1966" s="200"/>
      <c r="Q1966" s="260"/>
    </row>
    <row r="1967" spans="7:17" x14ac:dyDescent="0.2">
      <c r="G1967" s="83">
        <f t="shared" si="61"/>
        <v>3.4106051316484809E-13</v>
      </c>
      <c r="H1967" s="60">
        <f t="shared" si="60"/>
        <v>0</v>
      </c>
      <c r="I1967" s="224"/>
      <c r="J1967" s="200"/>
      <c r="Q1967" s="260"/>
    </row>
    <row r="1968" spans="7:17" x14ac:dyDescent="0.2">
      <c r="G1968" s="83">
        <f t="shared" si="61"/>
        <v>3.4106051316484809E-13</v>
      </c>
      <c r="H1968" s="60">
        <f t="shared" si="60"/>
        <v>0</v>
      </c>
      <c r="I1968" s="224"/>
      <c r="J1968" s="200"/>
      <c r="Q1968" s="260"/>
    </row>
    <row r="1969" spans="7:17" x14ac:dyDescent="0.2">
      <c r="G1969" s="83">
        <f t="shared" si="61"/>
        <v>3.4106051316484809E-13</v>
      </c>
      <c r="H1969" s="60">
        <f t="shared" si="60"/>
        <v>0</v>
      </c>
      <c r="I1969" s="224"/>
      <c r="J1969" s="200"/>
      <c r="Q1969" s="260"/>
    </row>
    <row r="1970" spans="7:17" x14ac:dyDescent="0.2">
      <c r="G1970" s="83">
        <f t="shared" si="61"/>
        <v>3.4106051316484809E-13</v>
      </c>
      <c r="H1970" s="60">
        <f t="shared" si="60"/>
        <v>0</v>
      </c>
      <c r="I1970" s="224"/>
      <c r="J1970" s="200"/>
      <c r="Q1970" s="260"/>
    </row>
    <row r="1971" spans="7:17" x14ac:dyDescent="0.2">
      <c r="G1971" s="83">
        <f t="shared" si="61"/>
        <v>3.4106051316484809E-13</v>
      </c>
      <c r="H1971" s="60">
        <f t="shared" si="60"/>
        <v>0</v>
      </c>
      <c r="I1971" s="224"/>
      <c r="J1971" s="200"/>
      <c r="Q1971" s="260"/>
    </row>
    <row r="1972" spans="7:17" x14ac:dyDescent="0.2">
      <c r="G1972" s="83">
        <f t="shared" si="61"/>
        <v>3.4106051316484809E-13</v>
      </c>
      <c r="H1972" s="60">
        <f t="shared" si="60"/>
        <v>0</v>
      </c>
      <c r="I1972" s="224"/>
      <c r="J1972" s="200"/>
      <c r="Q1972" s="260"/>
    </row>
    <row r="1973" spans="7:17" x14ac:dyDescent="0.2">
      <c r="G1973" s="83">
        <f t="shared" si="61"/>
        <v>3.4106051316484809E-13</v>
      </c>
      <c r="H1973" s="60">
        <f t="shared" si="60"/>
        <v>0</v>
      </c>
      <c r="I1973" s="224"/>
      <c r="J1973" s="200"/>
      <c r="Q1973" s="260"/>
    </row>
    <row r="1974" spans="7:17" x14ac:dyDescent="0.2">
      <c r="G1974" s="83">
        <f t="shared" si="61"/>
        <v>3.4106051316484809E-13</v>
      </c>
      <c r="H1974" s="60">
        <f t="shared" si="60"/>
        <v>0</v>
      </c>
      <c r="I1974" s="224"/>
      <c r="J1974" s="200"/>
      <c r="Q1974" s="260"/>
    </row>
    <row r="1975" spans="7:17" x14ac:dyDescent="0.2">
      <c r="G1975" s="83">
        <f t="shared" si="61"/>
        <v>3.4106051316484809E-13</v>
      </c>
      <c r="H1975" s="60">
        <f t="shared" si="60"/>
        <v>0</v>
      </c>
      <c r="I1975" s="224"/>
      <c r="J1975" s="200"/>
      <c r="Q1975" s="260"/>
    </row>
    <row r="1976" spans="7:17" x14ac:dyDescent="0.2">
      <c r="G1976" s="83">
        <f t="shared" si="61"/>
        <v>3.4106051316484809E-13</v>
      </c>
      <c r="H1976" s="60">
        <f t="shared" ref="H1976:H1997" si="62">H1975-F2007+D2007</f>
        <v>0</v>
      </c>
      <c r="I1976" s="224"/>
      <c r="J1976" s="200"/>
      <c r="Q1976" s="260"/>
    </row>
    <row r="1977" spans="7:17" x14ac:dyDescent="0.2">
      <c r="G1977" s="83">
        <f t="shared" si="61"/>
        <v>3.4106051316484809E-13</v>
      </c>
      <c r="H1977" s="60">
        <f t="shared" si="62"/>
        <v>0</v>
      </c>
      <c r="I1977" s="224"/>
      <c r="J1977" s="200"/>
      <c r="Q1977" s="260"/>
    </row>
    <row r="1978" spans="7:17" x14ac:dyDescent="0.2">
      <c r="G1978" s="83">
        <f t="shared" si="61"/>
        <v>3.4106051316484809E-13</v>
      </c>
      <c r="H1978" s="60">
        <f t="shared" si="62"/>
        <v>0</v>
      </c>
      <c r="I1978" s="224"/>
      <c r="J1978" s="200"/>
      <c r="Q1978" s="260"/>
    </row>
    <row r="1979" spans="7:17" x14ac:dyDescent="0.2">
      <c r="G1979" s="83">
        <f t="shared" si="61"/>
        <v>3.4106051316484809E-13</v>
      </c>
      <c r="H1979" s="60">
        <f t="shared" si="62"/>
        <v>0</v>
      </c>
      <c r="I1979" s="224"/>
      <c r="J1979" s="200"/>
      <c r="Q1979" s="260"/>
    </row>
    <row r="1980" spans="7:17" x14ac:dyDescent="0.2">
      <c r="G1980" s="83">
        <f t="shared" si="61"/>
        <v>3.4106051316484809E-13</v>
      </c>
      <c r="H1980" s="60">
        <f t="shared" si="62"/>
        <v>0</v>
      </c>
      <c r="I1980" s="224"/>
      <c r="J1980" s="200"/>
      <c r="Q1980" s="260"/>
    </row>
    <row r="1981" spans="7:17" x14ac:dyDescent="0.2">
      <c r="G1981" s="83">
        <f t="shared" si="61"/>
        <v>3.4106051316484809E-13</v>
      </c>
      <c r="H1981" s="60">
        <f t="shared" si="62"/>
        <v>0</v>
      </c>
      <c r="I1981" s="224"/>
      <c r="J1981" s="200"/>
      <c r="Q1981" s="260"/>
    </row>
    <row r="1982" spans="7:17" x14ac:dyDescent="0.2">
      <c r="G1982" s="83">
        <f t="shared" si="61"/>
        <v>3.4106051316484809E-13</v>
      </c>
      <c r="H1982" s="60">
        <f t="shared" si="62"/>
        <v>0</v>
      </c>
      <c r="I1982" s="224"/>
      <c r="J1982" s="200"/>
      <c r="Q1982" s="260"/>
    </row>
    <row r="1983" spans="7:17" x14ac:dyDescent="0.2">
      <c r="G1983" s="83">
        <f t="shared" si="61"/>
        <v>3.4106051316484809E-13</v>
      </c>
      <c r="H1983" s="60">
        <f t="shared" si="62"/>
        <v>0</v>
      </c>
      <c r="I1983" s="224"/>
      <c r="J1983" s="200"/>
      <c r="Q1983" s="260"/>
    </row>
    <row r="1984" spans="7:17" x14ac:dyDescent="0.2">
      <c r="G1984" s="83">
        <f t="shared" si="61"/>
        <v>3.4106051316484809E-13</v>
      </c>
      <c r="H1984" s="60">
        <f t="shared" si="62"/>
        <v>0</v>
      </c>
      <c r="I1984" s="224"/>
      <c r="J1984" s="200"/>
      <c r="Q1984" s="260"/>
    </row>
    <row r="1985" spans="7:17" x14ac:dyDescent="0.2">
      <c r="G1985" s="83">
        <f t="shared" si="61"/>
        <v>3.4106051316484809E-13</v>
      </c>
      <c r="H1985" s="60">
        <f t="shared" si="62"/>
        <v>0</v>
      </c>
      <c r="I1985" s="224"/>
      <c r="J1985" s="200"/>
      <c r="Q1985" s="260"/>
    </row>
    <row r="1986" spans="7:17" x14ac:dyDescent="0.2">
      <c r="G1986" s="83">
        <f t="shared" si="61"/>
        <v>3.4106051316484809E-13</v>
      </c>
      <c r="H1986" s="60">
        <f t="shared" si="62"/>
        <v>0</v>
      </c>
      <c r="I1986" s="224"/>
      <c r="J1986" s="200"/>
      <c r="Q1986" s="260"/>
    </row>
    <row r="1987" spans="7:17" x14ac:dyDescent="0.2">
      <c r="G1987" s="83">
        <f t="shared" si="61"/>
        <v>3.4106051316484809E-13</v>
      </c>
      <c r="H1987" s="60">
        <f t="shared" si="62"/>
        <v>0</v>
      </c>
      <c r="I1987" s="224"/>
      <c r="J1987" s="200"/>
      <c r="Q1987" s="260"/>
    </row>
    <row r="1988" spans="7:17" x14ac:dyDescent="0.2">
      <c r="G1988" s="83">
        <f t="shared" si="61"/>
        <v>3.4106051316484809E-13</v>
      </c>
      <c r="H1988" s="60">
        <f t="shared" si="62"/>
        <v>0</v>
      </c>
      <c r="I1988" s="224"/>
      <c r="J1988" s="200"/>
      <c r="Q1988" s="260"/>
    </row>
    <row r="1989" spans="7:17" x14ac:dyDescent="0.2">
      <c r="G1989" s="83">
        <f t="shared" si="61"/>
        <v>3.4106051316484809E-13</v>
      </c>
      <c r="H1989" s="60">
        <f t="shared" si="62"/>
        <v>0</v>
      </c>
      <c r="I1989" s="224"/>
      <c r="J1989" s="200"/>
      <c r="Q1989" s="260"/>
    </row>
    <row r="1990" spans="7:17" x14ac:dyDescent="0.2">
      <c r="G1990" s="83">
        <f t="shared" si="61"/>
        <v>3.4106051316484809E-13</v>
      </c>
      <c r="H1990" s="60">
        <f t="shared" si="62"/>
        <v>0</v>
      </c>
      <c r="I1990" s="224"/>
      <c r="J1990" s="200"/>
      <c r="Q1990" s="260"/>
    </row>
    <row r="1991" spans="7:17" x14ac:dyDescent="0.2">
      <c r="G1991" s="83">
        <f t="shared" si="61"/>
        <v>3.4106051316484809E-13</v>
      </c>
      <c r="H1991" s="60">
        <f t="shared" si="62"/>
        <v>0</v>
      </c>
      <c r="I1991" s="224"/>
      <c r="J1991" s="200"/>
      <c r="Q1991" s="260"/>
    </row>
    <row r="1992" spans="7:17" x14ac:dyDescent="0.2">
      <c r="G1992" s="83">
        <f t="shared" si="61"/>
        <v>3.4106051316484809E-13</v>
      </c>
      <c r="H1992" s="60">
        <f t="shared" si="62"/>
        <v>0</v>
      </c>
      <c r="I1992" s="224"/>
      <c r="J1992" s="200"/>
      <c r="Q1992" s="260"/>
    </row>
    <row r="1993" spans="7:17" x14ac:dyDescent="0.2">
      <c r="G1993" s="83">
        <f t="shared" si="61"/>
        <v>3.4106051316484809E-13</v>
      </c>
      <c r="H1993" s="60">
        <f t="shared" si="62"/>
        <v>0</v>
      </c>
      <c r="I1993" s="224"/>
      <c r="J1993" s="200"/>
      <c r="Q1993" s="260"/>
    </row>
    <row r="1994" spans="7:17" x14ac:dyDescent="0.2">
      <c r="G1994" s="83">
        <f t="shared" si="61"/>
        <v>3.4106051316484809E-13</v>
      </c>
      <c r="H1994" s="60">
        <f t="shared" si="62"/>
        <v>0</v>
      </c>
      <c r="I1994" s="224"/>
      <c r="J1994" s="200"/>
      <c r="Q1994" s="260"/>
    </row>
    <row r="1995" spans="7:17" x14ac:dyDescent="0.2">
      <c r="G1995" s="83">
        <f t="shared" ref="G1995:G2001" si="63">G1994-E1995+C1995</f>
        <v>3.4106051316484809E-13</v>
      </c>
      <c r="H1995" s="60">
        <f t="shared" si="62"/>
        <v>0</v>
      </c>
      <c r="I1995" s="224"/>
      <c r="J1995" s="200"/>
      <c r="Q1995" s="260"/>
    </row>
    <row r="1996" spans="7:17" x14ac:dyDescent="0.2">
      <c r="G1996" s="83">
        <f t="shared" si="63"/>
        <v>3.4106051316484809E-13</v>
      </c>
      <c r="H1996" s="60">
        <f t="shared" si="62"/>
        <v>0</v>
      </c>
      <c r="I1996" s="224"/>
      <c r="J1996" s="200"/>
      <c r="Q1996" s="260"/>
    </row>
    <row r="1997" spans="7:17" x14ac:dyDescent="0.2">
      <c r="G1997" s="83">
        <f t="shared" si="63"/>
        <v>3.4106051316484809E-13</v>
      </c>
      <c r="H1997" s="60">
        <f t="shared" si="62"/>
        <v>0</v>
      </c>
      <c r="I1997" s="224"/>
      <c r="J1997" s="200"/>
      <c r="Q1997" s="260"/>
    </row>
    <row r="1998" spans="7:17" x14ac:dyDescent="0.2">
      <c r="G1998" s="83">
        <f t="shared" si="63"/>
        <v>3.4106051316484809E-13</v>
      </c>
      <c r="H1998" s="60">
        <f t="shared" ref="H1998:H2001" si="64">H1997-F1998+D1998</f>
        <v>0</v>
      </c>
      <c r="I1998" s="224"/>
      <c r="J1998" s="200"/>
      <c r="Q1998" s="260"/>
    </row>
    <row r="1999" spans="7:17" x14ac:dyDescent="0.2">
      <c r="G1999" s="83">
        <f t="shared" si="63"/>
        <v>3.4106051316484809E-13</v>
      </c>
      <c r="H1999" s="60">
        <f t="shared" si="64"/>
        <v>0</v>
      </c>
      <c r="I1999" s="224"/>
      <c r="J1999" s="200"/>
      <c r="Q1999" s="260"/>
    </row>
    <row r="2000" spans="7:17" x14ac:dyDescent="0.2">
      <c r="G2000" s="83">
        <f t="shared" si="63"/>
        <v>3.4106051316484809E-13</v>
      </c>
      <c r="H2000" s="60">
        <f t="shared" si="64"/>
        <v>0</v>
      </c>
      <c r="I2000" s="224"/>
      <c r="J2000" s="200"/>
      <c r="Q2000" s="260"/>
    </row>
    <row r="2001" spans="7:17" x14ac:dyDescent="0.2">
      <c r="G2001" s="83">
        <f t="shared" si="63"/>
        <v>3.4106051316484809E-13</v>
      </c>
      <c r="H2001" s="60">
        <f t="shared" si="64"/>
        <v>0</v>
      </c>
      <c r="Q2001" s="260"/>
    </row>
  </sheetData>
  <autoFilter ref="A8:P2000"/>
  <mergeCells count="6">
    <mergeCell ref="I1522:J1522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C00000"/>
  </sheetPr>
  <dimension ref="A2:R207"/>
  <sheetViews>
    <sheetView topLeftCell="A5" zoomScale="150" zoomScaleNormal="150" workbookViewId="0">
      <pane ySplit="4" topLeftCell="A9" activePane="bottomLeft" state="frozen"/>
      <selection activeCell="J13" sqref="J13"/>
      <selection pane="bottomLeft" activeCell="E13" sqref="E13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2.28515625" style="2" customWidth="1"/>
    <col min="4" max="4" width="4.5703125" customWidth="1"/>
    <col min="5" max="5" width="10.28515625" style="2" customWidth="1"/>
    <col min="6" max="6" width="4.85546875" customWidth="1"/>
    <col min="7" max="7" width="12.7109375" style="2" customWidth="1"/>
    <col min="8" max="8" width="5" customWidth="1"/>
    <col min="9" max="9" width="10.140625" customWidth="1"/>
    <col min="10" max="10" width="14.71093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204</v>
      </c>
      <c r="D5" s="33"/>
      <c r="E5" s="32"/>
      <c r="F5" s="34"/>
      <c r="G5" s="4"/>
      <c r="H5" s="30"/>
      <c r="I5" s="32"/>
    </row>
    <row r="6" spans="1:18" ht="13.5" thickBot="1" x14ac:dyDescent="0.25">
      <c r="B6" s="5"/>
      <c r="C6" s="6"/>
      <c r="F6" s="5"/>
      <c r="G6" s="6"/>
      <c r="K6" s="901" t="s">
        <v>22</v>
      </c>
      <c r="L6" s="902"/>
      <c r="M6" s="903"/>
    </row>
    <row r="7" spans="1:18" x14ac:dyDescent="0.2">
      <c r="A7" s="901" t="s">
        <v>2</v>
      </c>
      <c r="B7" s="903"/>
      <c r="C7" s="908" t="s">
        <v>3</v>
      </c>
      <c r="D7" s="909"/>
      <c r="E7" s="908" t="s">
        <v>4</v>
      </c>
      <c r="F7" s="909"/>
      <c r="G7" s="908" t="s">
        <v>5</v>
      </c>
      <c r="H7" s="909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7" t="s">
        <v>19</v>
      </c>
      <c r="B8" s="38" t="s">
        <v>20</v>
      </c>
      <c r="C8" s="39" t="s">
        <v>12</v>
      </c>
      <c r="D8" s="40" t="s">
        <v>7</v>
      </c>
      <c r="E8" s="41" t="s">
        <v>12</v>
      </c>
      <c r="F8" s="2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57" t="s">
        <v>86</v>
      </c>
      <c r="B9" s="9"/>
      <c r="C9" s="36"/>
      <c r="D9" s="10"/>
      <c r="E9" s="52"/>
      <c r="F9" s="36"/>
      <c r="G9" s="11">
        <v>3281.96</v>
      </c>
      <c r="H9" s="12">
        <v>164</v>
      </c>
      <c r="I9" s="12"/>
      <c r="J9" s="12" t="s">
        <v>23</v>
      </c>
      <c r="K9" s="8"/>
      <c r="L9" s="9"/>
      <c r="M9" s="9"/>
      <c r="P9" s="14">
        <f t="shared" ref="P9:P72" si="0">O9*G9</f>
        <v>0</v>
      </c>
      <c r="R9" s="3"/>
    </row>
    <row r="10" spans="1:18" s="135" customFormat="1" x14ac:dyDescent="0.2">
      <c r="A10" s="300"/>
      <c r="B10" s="296">
        <v>1</v>
      </c>
      <c r="C10" s="299"/>
      <c r="D10" s="297"/>
      <c r="E10" s="819">
        <v>191.9</v>
      </c>
      <c r="F10" s="296">
        <v>10</v>
      </c>
      <c r="G10" s="301">
        <f t="shared" ref="G10:H13" si="1">G9-E10+C10</f>
        <v>3090.06</v>
      </c>
      <c r="H10" s="135">
        <f t="shared" si="1"/>
        <v>154</v>
      </c>
      <c r="I10" s="318" t="s">
        <v>89</v>
      </c>
      <c r="J10" s="318" t="s">
        <v>73</v>
      </c>
      <c r="K10" s="783"/>
      <c r="N10" s="338"/>
      <c r="O10" s="338"/>
      <c r="P10" s="338">
        <f t="shared" si="0"/>
        <v>0</v>
      </c>
      <c r="R10" s="338"/>
    </row>
    <row r="11" spans="1:18" s="483" customFormat="1" ht="15" x14ac:dyDescent="0.25">
      <c r="A11" s="820"/>
      <c r="B11" s="318">
        <v>6</v>
      </c>
      <c r="C11" s="821"/>
      <c r="D11" s="820"/>
      <c r="E11" s="805">
        <v>209.6</v>
      </c>
      <c r="F11" s="318">
        <v>10</v>
      </c>
      <c r="G11" s="808">
        <f t="shared" si="1"/>
        <v>2880.46</v>
      </c>
      <c r="H11" s="360">
        <f t="shared" si="1"/>
        <v>144</v>
      </c>
      <c r="I11" s="318" t="s">
        <v>120</v>
      </c>
      <c r="J11" s="318" t="s">
        <v>73</v>
      </c>
      <c r="K11" s="822"/>
      <c r="N11" s="823"/>
      <c r="O11" s="823"/>
      <c r="P11" s="823">
        <f t="shared" si="0"/>
        <v>0</v>
      </c>
      <c r="R11" s="823"/>
    </row>
    <row r="12" spans="1:18" s="135" customFormat="1" x14ac:dyDescent="0.2">
      <c r="A12" s="297"/>
      <c r="B12" s="296">
        <v>7</v>
      </c>
      <c r="C12" s="299"/>
      <c r="D12" s="297"/>
      <c r="E12" s="805">
        <v>40.26</v>
      </c>
      <c r="F12" s="318">
        <v>2</v>
      </c>
      <c r="G12" s="808">
        <f t="shared" si="1"/>
        <v>2840.2</v>
      </c>
      <c r="H12" s="360">
        <f t="shared" si="1"/>
        <v>142</v>
      </c>
      <c r="I12" s="318" t="s">
        <v>124</v>
      </c>
      <c r="J12" s="318" t="s">
        <v>72</v>
      </c>
      <c r="K12" s="783"/>
      <c r="N12" s="338"/>
      <c r="O12" s="338"/>
      <c r="P12" s="338">
        <f t="shared" si="0"/>
        <v>0</v>
      </c>
      <c r="R12" s="338"/>
    </row>
    <row r="13" spans="1:18" s="135" customFormat="1" x14ac:dyDescent="0.2">
      <c r="A13" s="297"/>
      <c r="B13" s="296">
        <v>7</v>
      </c>
      <c r="C13" s="299"/>
      <c r="D13" s="297"/>
      <c r="E13" s="805">
        <v>59.15</v>
      </c>
      <c r="F13" s="318">
        <v>3</v>
      </c>
      <c r="G13" s="808">
        <f t="shared" si="1"/>
        <v>2781.0499999999997</v>
      </c>
      <c r="H13" s="360">
        <f t="shared" si="1"/>
        <v>139</v>
      </c>
      <c r="I13" s="318" t="s">
        <v>123</v>
      </c>
      <c r="J13" s="318" t="s">
        <v>65</v>
      </c>
      <c r="K13" s="450"/>
      <c r="L13" s="297"/>
      <c r="M13" s="297"/>
      <c r="N13" s="337"/>
      <c r="O13" s="337"/>
      <c r="P13" s="338">
        <f t="shared" si="0"/>
        <v>0</v>
      </c>
      <c r="R13" s="338"/>
    </row>
    <row r="14" spans="1:18" s="135" customFormat="1" x14ac:dyDescent="0.2">
      <c r="A14" s="297"/>
      <c r="B14" s="296">
        <v>8</v>
      </c>
      <c r="C14" s="299"/>
      <c r="D14" s="297"/>
      <c r="E14" s="824">
        <v>698.8</v>
      </c>
      <c r="F14" s="296">
        <v>35</v>
      </c>
      <c r="G14" s="301">
        <f t="shared" ref="G14:G25" si="2">G13-E14+C14</f>
        <v>2082.25</v>
      </c>
      <c r="H14" s="135">
        <f t="shared" ref="H14:H25" si="3">H13-F14+D14</f>
        <v>104</v>
      </c>
      <c r="I14" s="318" t="s">
        <v>131</v>
      </c>
      <c r="J14" s="318" t="s">
        <v>65</v>
      </c>
      <c r="K14" s="450"/>
      <c r="L14" s="297"/>
      <c r="M14" s="297"/>
      <c r="N14" s="337"/>
      <c r="O14" s="337"/>
      <c r="P14" s="338">
        <f t="shared" si="0"/>
        <v>0</v>
      </c>
      <c r="R14" s="338"/>
    </row>
    <row r="15" spans="1:18" s="135" customFormat="1" x14ac:dyDescent="0.2">
      <c r="A15" s="825"/>
      <c r="B15" s="296">
        <v>9</v>
      </c>
      <c r="C15" s="299"/>
      <c r="D15" s="297"/>
      <c r="E15" s="824">
        <v>19.78</v>
      </c>
      <c r="F15" s="296">
        <v>1</v>
      </c>
      <c r="G15" s="301">
        <f t="shared" si="2"/>
        <v>2062.4699999999998</v>
      </c>
      <c r="H15" s="135">
        <f t="shared" si="3"/>
        <v>103</v>
      </c>
      <c r="I15" s="318" t="s">
        <v>134</v>
      </c>
      <c r="J15" s="318" t="s">
        <v>79</v>
      </c>
      <c r="K15" s="297"/>
      <c r="L15" s="297"/>
      <c r="M15" s="297"/>
      <c r="N15" s="337"/>
      <c r="O15" s="337"/>
      <c r="P15" s="338">
        <f t="shared" si="0"/>
        <v>0</v>
      </c>
      <c r="R15" s="338"/>
    </row>
    <row r="16" spans="1:18" s="135" customFormat="1" x14ac:dyDescent="0.2">
      <c r="A16" s="297"/>
      <c r="B16" s="296">
        <v>11</v>
      </c>
      <c r="C16" s="299"/>
      <c r="D16" s="297"/>
      <c r="E16" s="299">
        <v>197.04</v>
      </c>
      <c r="F16" s="296">
        <v>10</v>
      </c>
      <c r="G16" s="301">
        <f t="shared" si="2"/>
        <v>1865.4299999999998</v>
      </c>
      <c r="H16" s="135">
        <f t="shared" si="3"/>
        <v>93</v>
      </c>
      <c r="I16" s="318" t="s">
        <v>153</v>
      </c>
      <c r="J16" s="318" t="s">
        <v>73</v>
      </c>
      <c r="N16" s="338"/>
      <c r="O16" s="338"/>
      <c r="P16" s="338">
        <f t="shared" si="0"/>
        <v>0</v>
      </c>
    </row>
    <row r="17" spans="1:16" s="135" customFormat="1" ht="12.75" customHeight="1" x14ac:dyDescent="0.2">
      <c r="A17" s="297"/>
      <c r="B17" s="296">
        <v>7</v>
      </c>
      <c r="C17" s="299"/>
      <c r="D17" s="297"/>
      <c r="E17" s="299">
        <v>37.479999999999997</v>
      </c>
      <c r="F17" s="296">
        <v>2</v>
      </c>
      <c r="G17" s="301">
        <f t="shared" si="2"/>
        <v>1827.9499999999998</v>
      </c>
      <c r="H17" s="135">
        <f t="shared" si="3"/>
        <v>91</v>
      </c>
      <c r="I17" s="318" t="s">
        <v>161</v>
      </c>
      <c r="J17" s="318" t="s">
        <v>73</v>
      </c>
      <c r="N17" s="338"/>
      <c r="O17" s="338"/>
      <c r="P17" s="338">
        <f t="shared" si="0"/>
        <v>0</v>
      </c>
    </row>
    <row r="18" spans="1:16" s="135" customFormat="1" ht="12.75" customHeight="1" x14ac:dyDescent="0.2">
      <c r="A18" s="297"/>
      <c r="B18" s="296">
        <v>8</v>
      </c>
      <c r="C18" s="299"/>
      <c r="D18" s="297"/>
      <c r="E18" s="299">
        <v>59.9</v>
      </c>
      <c r="F18" s="296">
        <v>3</v>
      </c>
      <c r="G18" s="301">
        <f t="shared" si="2"/>
        <v>1768.0499999999997</v>
      </c>
      <c r="H18" s="135">
        <f t="shared" si="3"/>
        <v>88</v>
      </c>
      <c r="I18" s="318" t="s">
        <v>161</v>
      </c>
      <c r="J18" s="318" t="s">
        <v>73</v>
      </c>
      <c r="N18" s="338"/>
      <c r="O18" s="338"/>
      <c r="P18" s="338">
        <f t="shared" si="0"/>
        <v>0</v>
      </c>
    </row>
    <row r="19" spans="1:16" s="135" customFormat="1" x14ac:dyDescent="0.2">
      <c r="A19" s="297"/>
      <c r="B19" s="296">
        <v>14</v>
      </c>
      <c r="C19" s="299"/>
      <c r="D19" s="297"/>
      <c r="E19" s="299">
        <v>18.260000000000002</v>
      </c>
      <c r="F19" s="296">
        <v>1</v>
      </c>
      <c r="G19" s="301">
        <f t="shared" si="2"/>
        <v>1749.7899999999997</v>
      </c>
      <c r="H19" s="135">
        <f t="shared" si="3"/>
        <v>87</v>
      </c>
      <c r="I19" s="318" t="s">
        <v>175</v>
      </c>
      <c r="J19" s="920" t="s">
        <v>79</v>
      </c>
      <c r="K19" s="921"/>
      <c r="L19" s="921"/>
      <c r="M19" s="921"/>
      <c r="N19" s="921"/>
      <c r="O19" s="921"/>
      <c r="P19" s="338">
        <f t="shared" si="0"/>
        <v>0</v>
      </c>
    </row>
    <row r="20" spans="1:16" s="135" customFormat="1" x14ac:dyDescent="0.2">
      <c r="A20" s="297"/>
      <c r="B20" s="296">
        <v>14</v>
      </c>
      <c r="C20" s="299"/>
      <c r="D20" s="297"/>
      <c r="E20" s="299">
        <v>198.34</v>
      </c>
      <c r="F20" s="296">
        <v>10</v>
      </c>
      <c r="G20" s="301">
        <f t="shared" si="2"/>
        <v>1551.4499999999998</v>
      </c>
      <c r="H20" s="135">
        <f t="shared" si="3"/>
        <v>77</v>
      </c>
      <c r="I20" s="318" t="s">
        <v>177</v>
      </c>
      <c r="J20" s="318" t="s">
        <v>73</v>
      </c>
      <c r="N20" s="338"/>
      <c r="O20" s="338"/>
      <c r="P20" s="338">
        <f t="shared" si="0"/>
        <v>0</v>
      </c>
    </row>
    <row r="21" spans="1:16" s="360" customFormat="1" x14ac:dyDescent="0.2">
      <c r="A21" s="320"/>
      <c r="B21" s="318">
        <v>15</v>
      </c>
      <c r="C21" s="807"/>
      <c r="D21" s="320"/>
      <c r="E21" s="807">
        <v>194.86</v>
      </c>
      <c r="F21" s="318">
        <v>10</v>
      </c>
      <c r="G21" s="808">
        <f t="shared" si="2"/>
        <v>1356.5899999999997</v>
      </c>
      <c r="H21" s="360">
        <f t="shared" si="3"/>
        <v>67</v>
      </c>
      <c r="I21" s="318" t="s">
        <v>182</v>
      </c>
      <c r="J21" s="318" t="s">
        <v>73</v>
      </c>
      <c r="N21" s="426"/>
      <c r="O21" s="426"/>
      <c r="P21" s="426">
        <f t="shared" si="0"/>
        <v>0</v>
      </c>
    </row>
    <row r="22" spans="1:16" s="135" customFormat="1" x14ac:dyDescent="0.2">
      <c r="A22" s="297"/>
      <c r="B22" s="296">
        <v>16</v>
      </c>
      <c r="C22" s="299"/>
      <c r="D22" s="297"/>
      <c r="E22" s="299">
        <v>98.1</v>
      </c>
      <c r="F22" s="296">
        <v>5</v>
      </c>
      <c r="G22" s="301">
        <f t="shared" si="2"/>
        <v>1258.4899999999998</v>
      </c>
      <c r="H22" s="135">
        <f t="shared" si="3"/>
        <v>62</v>
      </c>
      <c r="I22" s="318" t="s">
        <v>195</v>
      </c>
      <c r="J22" s="318" t="s">
        <v>71</v>
      </c>
      <c r="N22" s="338"/>
      <c r="O22" s="338"/>
      <c r="P22" s="338">
        <f t="shared" si="0"/>
        <v>0</v>
      </c>
    </row>
    <row r="23" spans="1:16" s="135" customFormat="1" x14ac:dyDescent="0.2">
      <c r="B23" s="296">
        <v>16</v>
      </c>
      <c r="C23" s="301"/>
      <c r="E23" s="301">
        <v>192.85</v>
      </c>
      <c r="F23" s="296">
        <v>10</v>
      </c>
      <c r="G23" s="301">
        <f t="shared" si="2"/>
        <v>1065.6399999999999</v>
      </c>
      <c r="H23" s="135">
        <f t="shared" si="3"/>
        <v>52</v>
      </c>
      <c r="I23" s="318" t="s">
        <v>210</v>
      </c>
      <c r="J23" s="318" t="s">
        <v>73</v>
      </c>
      <c r="N23" s="338"/>
      <c r="O23" s="338"/>
      <c r="P23" s="338">
        <f t="shared" si="0"/>
        <v>0</v>
      </c>
    </row>
    <row r="24" spans="1:16" s="135" customFormat="1" x14ac:dyDescent="0.2">
      <c r="B24" s="296">
        <v>16</v>
      </c>
      <c r="C24" s="301"/>
      <c r="E24" s="301">
        <v>59.8</v>
      </c>
      <c r="F24" s="296">
        <v>3</v>
      </c>
      <c r="G24" s="301">
        <f t="shared" si="2"/>
        <v>1005.8399999999999</v>
      </c>
      <c r="H24" s="135">
        <f t="shared" si="3"/>
        <v>49</v>
      </c>
      <c r="I24" s="318" t="s">
        <v>192</v>
      </c>
      <c r="J24" s="318" t="s">
        <v>72</v>
      </c>
      <c r="N24" s="338"/>
      <c r="O24" s="338"/>
      <c r="P24" s="338">
        <f t="shared" si="0"/>
        <v>0</v>
      </c>
    </row>
    <row r="25" spans="1:16" s="135" customFormat="1" x14ac:dyDescent="0.2">
      <c r="B25" s="296">
        <v>22</v>
      </c>
      <c r="C25" s="301"/>
      <c r="E25" s="301">
        <v>202.35</v>
      </c>
      <c r="F25" s="296">
        <v>10</v>
      </c>
      <c r="G25" s="301">
        <f t="shared" si="2"/>
        <v>803.4899999999999</v>
      </c>
      <c r="H25" s="135">
        <f t="shared" si="3"/>
        <v>39</v>
      </c>
      <c r="I25" s="318" t="s">
        <v>245</v>
      </c>
      <c r="J25" s="318" t="s">
        <v>73</v>
      </c>
      <c r="K25" s="360"/>
      <c r="N25" s="338"/>
      <c r="O25" s="338"/>
      <c r="P25" s="338">
        <f t="shared" si="0"/>
        <v>0</v>
      </c>
    </row>
    <row r="26" spans="1:16" s="135" customFormat="1" x14ac:dyDescent="0.2">
      <c r="B26" s="296">
        <v>22</v>
      </c>
      <c r="C26" s="301"/>
      <c r="E26" s="301">
        <v>426.25</v>
      </c>
      <c r="F26" s="297">
        <v>21</v>
      </c>
      <c r="G26" s="301">
        <f t="shared" ref="G26:H89" si="4">G25-E26+C26</f>
        <v>377.2399999999999</v>
      </c>
      <c r="H26" s="135">
        <f t="shared" si="4"/>
        <v>18</v>
      </c>
      <c r="I26" s="318" t="s">
        <v>246</v>
      </c>
      <c r="J26" s="318" t="s">
        <v>65</v>
      </c>
      <c r="N26" s="338"/>
      <c r="O26" s="338"/>
      <c r="P26" s="338">
        <f t="shared" si="0"/>
        <v>0</v>
      </c>
    </row>
    <row r="27" spans="1:16" s="135" customFormat="1" x14ac:dyDescent="0.2">
      <c r="B27" s="296">
        <v>22</v>
      </c>
      <c r="C27" s="301"/>
      <c r="E27" s="301">
        <v>105.45</v>
      </c>
      <c r="F27" s="296">
        <v>5</v>
      </c>
      <c r="G27" s="301">
        <f t="shared" ref="G27:H29" si="5">G26-E27+C27</f>
        <v>271.78999999999991</v>
      </c>
      <c r="H27" s="135">
        <f t="shared" si="5"/>
        <v>13</v>
      </c>
      <c r="I27" s="318" t="s">
        <v>247</v>
      </c>
      <c r="J27" s="318" t="s">
        <v>72</v>
      </c>
      <c r="N27" s="338"/>
      <c r="O27" s="338"/>
      <c r="P27" s="338">
        <f t="shared" si="0"/>
        <v>0</v>
      </c>
    </row>
    <row r="28" spans="1:16" s="135" customFormat="1" x14ac:dyDescent="0.2">
      <c r="B28" s="296">
        <v>25</v>
      </c>
      <c r="C28" s="301"/>
      <c r="E28" s="301">
        <v>43.5</v>
      </c>
      <c r="F28" s="296">
        <v>2</v>
      </c>
      <c r="G28" s="301">
        <f t="shared" si="5"/>
        <v>228.28999999999991</v>
      </c>
      <c r="H28" s="135">
        <f t="shared" si="5"/>
        <v>11</v>
      </c>
      <c r="I28" s="318" t="s">
        <v>271</v>
      </c>
      <c r="J28" s="318" t="s">
        <v>79</v>
      </c>
      <c r="N28" s="338"/>
      <c r="O28" s="338"/>
      <c r="P28" s="338">
        <f t="shared" si="0"/>
        <v>0</v>
      </c>
    </row>
    <row r="29" spans="1:16" s="135" customFormat="1" x14ac:dyDescent="0.2">
      <c r="B29" s="296">
        <v>22</v>
      </c>
      <c r="C29" s="301">
        <v>3012.04</v>
      </c>
      <c r="D29" s="135">
        <v>171</v>
      </c>
      <c r="E29" s="301"/>
      <c r="G29" s="301">
        <f t="shared" si="5"/>
        <v>3240.33</v>
      </c>
      <c r="H29" s="135">
        <f t="shared" si="5"/>
        <v>182</v>
      </c>
      <c r="I29" s="318"/>
      <c r="J29" s="320" t="s">
        <v>250</v>
      </c>
      <c r="N29" s="426" t="s">
        <v>253</v>
      </c>
      <c r="O29" s="338"/>
      <c r="P29" s="338">
        <f t="shared" si="0"/>
        <v>0</v>
      </c>
    </row>
    <row r="30" spans="1:16" s="135" customFormat="1" x14ac:dyDescent="0.2">
      <c r="B30" s="296"/>
      <c r="C30" s="301"/>
      <c r="E30" s="301">
        <v>818.3</v>
      </c>
      <c r="F30" s="135">
        <v>46</v>
      </c>
      <c r="G30" s="301">
        <f t="shared" si="4"/>
        <v>2422.0299999999997</v>
      </c>
      <c r="H30" s="135">
        <f t="shared" si="4"/>
        <v>136</v>
      </c>
      <c r="I30" s="318" t="s">
        <v>273</v>
      </c>
      <c r="J30" s="318" t="s">
        <v>65</v>
      </c>
      <c r="N30" s="338"/>
      <c r="O30" s="338"/>
      <c r="P30" s="338">
        <f t="shared" si="0"/>
        <v>0</v>
      </c>
    </row>
    <row r="31" spans="1:16" s="135" customFormat="1" x14ac:dyDescent="0.2">
      <c r="B31" s="296">
        <v>28</v>
      </c>
      <c r="C31" s="301"/>
      <c r="E31" s="301">
        <v>227.9</v>
      </c>
      <c r="F31" s="135">
        <v>11</v>
      </c>
      <c r="G31" s="301">
        <f t="shared" si="4"/>
        <v>2194.1299999999997</v>
      </c>
      <c r="H31" s="135">
        <f t="shared" si="4"/>
        <v>125</v>
      </c>
      <c r="I31" s="451" t="s">
        <v>290</v>
      </c>
      <c r="J31" s="320" t="s">
        <v>73</v>
      </c>
      <c r="N31" s="338"/>
      <c r="O31" s="338"/>
      <c r="P31" s="338">
        <f t="shared" si="0"/>
        <v>0</v>
      </c>
    </row>
    <row r="32" spans="1:16" s="135" customFormat="1" x14ac:dyDescent="0.2">
      <c r="B32" s="296">
        <v>30</v>
      </c>
      <c r="C32" s="301"/>
      <c r="E32" s="301">
        <v>87.74</v>
      </c>
      <c r="F32" s="135">
        <v>5</v>
      </c>
      <c r="G32" s="301">
        <f t="shared" si="4"/>
        <v>2106.39</v>
      </c>
      <c r="H32" s="135">
        <f t="shared" si="4"/>
        <v>120</v>
      </c>
      <c r="I32" s="451" t="s">
        <v>315</v>
      </c>
      <c r="J32" s="320" t="s">
        <v>73</v>
      </c>
      <c r="N32" s="338"/>
      <c r="O32" s="338"/>
      <c r="P32" s="338">
        <f t="shared" si="0"/>
        <v>0</v>
      </c>
    </row>
    <row r="33" spans="2:16" s="135" customFormat="1" x14ac:dyDescent="0.2">
      <c r="B33" s="296"/>
      <c r="C33" s="301"/>
      <c r="E33" s="301"/>
      <c r="G33" s="301">
        <f t="shared" si="4"/>
        <v>2106.39</v>
      </c>
      <c r="H33" s="135">
        <f t="shared" si="4"/>
        <v>120</v>
      </c>
      <c r="I33" s="360"/>
      <c r="J33" s="320"/>
      <c r="M33" s="360"/>
      <c r="N33" s="338"/>
      <c r="O33" s="338"/>
      <c r="P33" s="338">
        <f t="shared" si="0"/>
        <v>0</v>
      </c>
    </row>
    <row r="34" spans="2:16" s="135" customFormat="1" x14ac:dyDescent="0.2">
      <c r="B34" s="297"/>
      <c r="C34" s="301"/>
      <c r="E34" s="301"/>
      <c r="G34" s="301">
        <f t="shared" si="4"/>
        <v>2106.39</v>
      </c>
      <c r="H34" s="135">
        <f t="shared" si="4"/>
        <v>120</v>
      </c>
      <c r="J34" s="297"/>
      <c r="N34" s="338"/>
      <c r="O34" s="338"/>
      <c r="P34" s="338">
        <f t="shared" si="0"/>
        <v>0</v>
      </c>
    </row>
    <row r="35" spans="2:16" s="135" customFormat="1" x14ac:dyDescent="0.2">
      <c r="B35" s="297"/>
      <c r="C35" s="301"/>
      <c r="E35" s="301"/>
      <c r="G35" s="301">
        <f t="shared" si="4"/>
        <v>2106.39</v>
      </c>
      <c r="H35" s="135">
        <f t="shared" si="4"/>
        <v>120</v>
      </c>
      <c r="J35" s="297"/>
      <c r="N35" s="338"/>
      <c r="O35" s="338"/>
      <c r="P35" s="338">
        <f t="shared" si="0"/>
        <v>0</v>
      </c>
    </row>
    <row r="36" spans="2:16" s="135" customFormat="1" x14ac:dyDescent="0.2">
      <c r="B36" s="297"/>
      <c r="C36" s="301"/>
      <c r="E36" s="301"/>
      <c r="G36" s="301">
        <f t="shared" si="4"/>
        <v>2106.39</v>
      </c>
      <c r="H36" s="135">
        <f t="shared" si="4"/>
        <v>120</v>
      </c>
      <c r="J36" s="297"/>
      <c r="N36" s="338"/>
      <c r="O36" s="338"/>
      <c r="P36" s="338">
        <f t="shared" si="0"/>
        <v>0</v>
      </c>
    </row>
    <row r="37" spans="2:16" s="135" customFormat="1" x14ac:dyDescent="0.2">
      <c r="B37" s="297"/>
      <c r="C37" s="301"/>
      <c r="E37" s="301"/>
      <c r="G37" s="301">
        <f t="shared" si="4"/>
        <v>2106.39</v>
      </c>
      <c r="H37" s="135">
        <f t="shared" si="4"/>
        <v>120</v>
      </c>
      <c r="J37" s="297"/>
      <c r="N37" s="338"/>
      <c r="O37" s="338"/>
      <c r="P37" s="338">
        <f t="shared" si="0"/>
        <v>0</v>
      </c>
    </row>
    <row r="38" spans="2:16" s="135" customFormat="1" x14ac:dyDescent="0.2">
      <c r="B38" s="297"/>
      <c r="C38" s="301"/>
      <c r="E38" s="301"/>
      <c r="G38" s="301">
        <f t="shared" si="4"/>
        <v>2106.39</v>
      </c>
      <c r="H38" s="135">
        <f t="shared" si="4"/>
        <v>120</v>
      </c>
      <c r="J38" s="297"/>
      <c r="N38" s="338"/>
      <c r="O38" s="338"/>
      <c r="P38" s="338">
        <f t="shared" si="0"/>
        <v>0</v>
      </c>
    </row>
    <row r="39" spans="2:16" s="135" customFormat="1" x14ac:dyDescent="0.2">
      <c r="C39" s="301"/>
      <c r="E39" s="301"/>
      <c r="G39" s="301">
        <f t="shared" si="4"/>
        <v>2106.39</v>
      </c>
      <c r="H39" s="135">
        <f t="shared" si="4"/>
        <v>120</v>
      </c>
      <c r="J39" s="297"/>
      <c r="N39" s="338"/>
      <c r="O39" s="338"/>
      <c r="P39" s="338">
        <f t="shared" si="0"/>
        <v>0</v>
      </c>
    </row>
    <row r="40" spans="2:16" s="135" customFormat="1" x14ac:dyDescent="0.2">
      <c r="C40" s="301"/>
      <c r="E40" s="301"/>
      <c r="G40" s="301">
        <f t="shared" si="4"/>
        <v>2106.39</v>
      </c>
      <c r="H40" s="135">
        <f t="shared" si="4"/>
        <v>120</v>
      </c>
      <c r="J40" s="297"/>
      <c r="N40" s="338"/>
      <c r="O40" s="338"/>
      <c r="P40" s="338">
        <f t="shared" si="0"/>
        <v>0</v>
      </c>
    </row>
    <row r="41" spans="2:16" s="135" customFormat="1" x14ac:dyDescent="0.2">
      <c r="C41" s="301"/>
      <c r="E41" s="301"/>
      <c r="G41" s="301">
        <f t="shared" si="4"/>
        <v>2106.39</v>
      </c>
      <c r="H41" s="135">
        <f t="shared" si="4"/>
        <v>120</v>
      </c>
      <c r="J41" s="297"/>
      <c r="N41" s="338"/>
      <c r="O41" s="338"/>
      <c r="P41" s="338">
        <f t="shared" si="0"/>
        <v>0</v>
      </c>
    </row>
    <row r="42" spans="2:16" s="135" customFormat="1" x14ac:dyDescent="0.2">
      <c r="C42" s="301"/>
      <c r="E42" s="301"/>
      <c r="G42" s="301">
        <f t="shared" si="4"/>
        <v>2106.39</v>
      </c>
      <c r="H42" s="135">
        <f t="shared" si="4"/>
        <v>120</v>
      </c>
      <c r="J42" s="297"/>
      <c r="N42" s="338"/>
      <c r="O42" s="338"/>
      <c r="P42" s="338">
        <f t="shared" si="0"/>
        <v>0</v>
      </c>
    </row>
    <row r="43" spans="2:16" s="135" customFormat="1" x14ac:dyDescent="0.2">
      <c r="C43" s="301"/>
      <c r="E43" s="301"/>
      <c r="G43" s="301">
        <f t="shared" si="4"/>
        <v>2106.39</v>
      </c>
      <c r="H43" s="135">
        <f t="shared" si="4"/>
        <v>120</v>
      </c>
      <c r="J43" s="297"/>
      <c r="N43" s="338"/>
      <c r="O43" s="338"/>
      <c r="P43" s="338">
        <f t="shared" si="0"/>
        <v>0</v>
      </c>
    </row>
    <row r="44" spans="2:16" s="135" customFormat="1" x14ac:dyDescent="0.2">
      <c r="C44" s="301"/>
      <c r="E44" s="301"/>
      <c r="G44" s="301">
        <f t="shared" si="4"/>
        <v>2106.39</v>
      </c>
      <c r="H44" s="135">
        <f t="shared" si="4"/>
        <v>120</v>
      </c>
      <c r="J44" s="297"/>
      <c r="N44" s="338"/>
      <c r="O44" s="338"/>
      <c r="P44" s="338">
        <f t="shared" si="0"/>
        <v>0</v>
      </c>
    </row>
    <row r="45" spans="2:16" s="135" customFormat="1" x14ac:dyDescent="0.2">
      <c r="C45" s="301"/>
      <c r="E45" s="301"/>
      <c r="G45" s="301">
        <f t="shared" si="4"/>
        <v>2106.39</v>
      </c>
      <c r="H45" s="135">
        <f t="shared" si="4"/>
        <v>120</v>
      </c>
      <c r="J45" s="297"/>
      <c r="N45" s="338"/>
      <c r="O45" s="338"/>
      <c r="P45" s="338">
        <f t="shared" si="0"/>
        <v>0</v>
      </c>
    </row>
    <row r="46" spans="2:16" s="135" customFormat="1" x14ac:dyDescent="0.2">
      <c r="C46" s="301"/>
      <c r="E46" s="301"/>
      <c r="G46" s="301">
        <f t="shared" si="4"/>
        <v>2106.39</v>
      </c>
      <c r="H46" s="135">
        <f t="shared" si="4"/>
        <v>120</v>
      </c>
      <c r="J46" s="297"/>
      <c r="N46" s="338"/>
      <c r="O46" s="338"/>
      <c r="P46" s="338">
        <f t="shared" si="0"/>
        <v>0</v>
      </c>
    </row>
    <row r="47" spans="2:16" s="135" customFormat="1" x14ac:dyDescent="0.2">
      <c r="C47" s="301"/>
      <c r="E47" s="301"/>
      <c r="G47" s="301">
        <f t="shared" si="4"/>
        <v>2106.39</v>
      </c>
      <c r="H47" s="135">
        <f t="shared" si="4"/>
        <v>120</v>
      </c>
      <c r="J47" s="297"/>
      <c r="N47" s="338"/>
      <c r="O47" s="338"/>
      <c r="P47" s="338">
        <f t="shared" si="0"/>
        <v>0</v>
      </c>
    </row>
    <row r="48" spans="2:16" s="135" customFormat="1" x14ac:dyDescent="0.2">
      <c r="C48" s="301"/>
      <c r="E48" s="301"/>
      <c r="G48" s="301">
        <f t="shared" si="4"/>
        <v>2106.39</v>
      </c>
      <c r="H48" s="135">
        <f t="shared" si="4"/>
        <v>120</v>
      </c>
      <c r="J48" s="297"/>
      <c r="N48" s="338"/>
      <c r="O48" s="338"/>
      <c r="P48" s="338">
        <f t="shared" si="0"/>
        <v>0</v>
      </c>
    </row>
    <row r="49" spans="1:16" s="135" customFormat="1" x14ac:dyDescent="0.2">
      <c r="C49" s="301"/>
      <c r="E49" s="301"/>
      <c r="G49" s="301">
        <f t="shared" si="4"/>
        <v>2106.39</v>
      </c>
      <c r="H49" s="135">
        <f t="shared" si="4"/>
        <v>120</v>
      </c>
      <c r="J49" s="297"/>
      <c r="N49" s="338"/>
      <c r="O49" s="338"/>
      <c r="P49" s="338">
        <f t="shared" si="0"/>
        <v>0</v>
      </c>
    </row>
    <row r="50" spans="1:16" s="135" customFormat="1" x14ac:dyDescent="0.2">
      <c r="C50" s="301"/>
      <c r="E50" s="301"/>
      <c r="G50" s="301">
        <f t="shared" si="4"/>
        <v>2106.39</v>
      </c>
      <c r="H50" s="135">
        <f t="shared" si="4"/>
        <v>120</v>
      </c>
      <c r="J50" s="297"/>
      <c r="L50" s="135" t="str">
        <f t="shared" ref="L50:L74" si="6">IF(D50&gt;0,D50," ")</f>
        <v xml:space="preserve"> </v>
      </c>
      <c r="N50" s="338"/>
      <c r="O50" s="338"/>
      <c r="P50" s="338">
        <f t="shared" si="0"/>
        <v>0</v>
      </c>
    </row>
    <row r="51" spans="1:16" s="135" customFormat="1" x14ac:dyDescent="0.2">
      <c r="C51" s="301"/>
      <c r="E51" s="301"/>
      <c r="G51" s="301">
        <f t="shared" si="4"/>
        <v>2106.39</v>
      </c>
      <c r="H51" s="135">
        <f t="shared" si="4"/>
        <v>120</v>
      </c>
      <c r="L51" s="135" t="str">
        <f t="shared" si="6"/>
        <v xml:space="preserve"> </v>
      </c>
      <c r="N51" s="338"/>
      <c r="O51" s="338"/>
      <c r="P51" s="338">
        <f t="shared" si="0"/>
        <v>0</v>
      </c>
    </row>
    <row r="52" spans="1:16" s="135" customFormat="1" x14ac:dyDescent="0.2">
      <c r="C52" s="301"/>
      <c r="E52" s="301"/>
      <c r="G52" s="301">
        <f t="shared" si="4"/>
        <v>2106.39</v>
      </c>
      <c r="H52" s="135">
        <f t="shared" si="4"/>
        <v>120</v>
      </c>
      <c r="J52" s="297"/>
      <c r="L52" s="135" t="str">
        <f t="shared" si="6"/>
        <v xml:space="preserve"> </v>
      </c>
      <c r="N52" s="338"/>
      <c r="O52" s="338"/>
      <c r="P52" s="338">
        <f t="shared" si="0"/>
        <v>0</v>
      </c>
    </row>
    <row r="53" spans="1:16" s="135" customFormat="1" x14ac:dyDescent="0.2">
      <c r="C53" s="301"/>
      <c r="E53" s="301"/>
      <c r="G53" s="301">
        <f t="shared" si="4"/>
        <v>2106.39</v>
      </c>
      <c r="H53" s="135">
        <f t="shared" si="4"/>
        <v>120</v>
      </c>
      <c r="J53" s="297"/>
      <c r="L53" s="135" t="str">
        <f t="shared" si="6"/>
        <v xml:space="preserve"> </v>
      </c>
      <c r="N53" s="338"/>
      <c r="O53" s="338"/>
      <c r="P53" s="338">
        <f t="shared" si="0"/>
        <v>0</v>
      </c>
    </row>
    <row r="54" spans="1:16" s="135" customFormat="1" x14ac:dyDescent="0.2">
      <c r="C54" s="301"/>
      <c r="E54" s="301"/>
      <c r="G54" s="301">
        <f t="shared" si="4"/>
        <v>2106.39</v>
      </c>
      <c r="H54" s="135">
        <f t="shared" si="4"/>
        <v>120</v>
      </c>
      <c r="J54" s="297"/>
      <c r="L54" s="135" t="str">
        <f t="shared" si="6"/>
        <v xml:space="preserve"> </v>
      </c>
      <c r="N54" s="338"/>
      <c r="O54" s="338"/>
      <c r="P54" s="338">
        <f t="shared" si="0"/>
        <v>0</v>
      </c>
    </row>
    <row r="55" spans="1:16" s="135" customFormat="1" x14ac:dyDescent="0.2">
      <c r="C55" s="301"/>
      <c r="E55" s="301"/>
      <c r="G55" s="301">
        <f t="shared" si="4"/>
        <v>2106.39</v>
      </c>
      <c r="H55" s="135">
        <f t="shared" si="4"/>
        <v>120</v>
      </c>
      <c r="J55" s="297"/>
      <c r="L55" s="135" t="str">
        <f t="shared" si="6"/>
        <v xml:space="preserve"> </v>
      </c>
      <c r="N55" s="338"/>
      <c r="O55" s="338"/>
      <c r="P55" s="338">
        <f t="shared" si="0"/>
        <v>0</v>
      </c>
    </row>
    <row r="56" spans="1:16" x14ac:dyDescent="0.2">
      <c r="A56" s="9"/>
      <c r="B56" s="9"/>
      <c r="C56" s="13"/>
      <c r="D56" s="9"/>
      <c r="E56" s="13"/>
      <c r="F56" s="9"/>
      <c r="G56" s="13">
        <f t="shared" si="4"/>
        <v>2106.39</v>
      </c>
      <c r="H56" s="9">
        <f t="shared" si="4"/>
        <v>120</v>
      </c>
      <c r="I56" s="9"/>
      <c r="J56" s="36"/>
      <c r="K56" s="9"/>
      <c r="L56" s="9" t="str">
        <f t="shared" si="6"/>
        <v xml:space="preserve"> </v>
      </c>
      <c r="M56" s="9"/>
      <c r="N56" s="14"/>
      <c r="O56" s="14"/>
      <c r="P56" s="14">
        <f t="shared" si="0"/>
        <v>0</v>
      </c>
    </row>
    <row r="57" spans="1:16" x14ac:dyDescent="0.2">
      <c r="A57" s="9"/>
      <c r="B57" s="9"/>
      <c r="C57" s="52"/>
      <c r="D57" s="9"/>
      <c r="E57" s="13"/>
      <c r="F57" s="9"/>
      <c r="G57" s="13">
        <f t="shared" si="4"/>
        <v>2106.39</v>
      </c>
      <c r="H57" s="9">
        <f t="shared" si="4"/>
        <v>120</v>
      </c>
      <c r="I57" s="9"/>
      <c r="J57" s="36"/>
      <c r="K57" s="9"/>
      <c r="L57" s="9" t="str">
        <f t="shared" si="6"/>
        <v xml:space="preserve"> </v>
      </c>
      <c r="M57" s="9"/>
      <c r="N57" s="14"/>
      <c r="O57" s="14"/>
      <c r="P57" s="14">
        <f t="shared" si="0"/>
        <v>0</v>
      </c>
    </row>
    <row r="58" spans="1:16" x14ac:dyDescent="0.2">
      <c r="A58" s="9"/>
      <c r="B58" s="9"/>
      <c r="C58" s="13"/>
      <c r="D58" s="9"/>
      <c r="E58" s="13"/>
      <c r="F58" s="9"/>
      <c r="G58" s="13">
        <f t="shared" si="4"/>
        <v>2106.39</v>
      </c>
      <c r="H58" s="9">
        <f t="shared" si="4"/>
        <v>120</v>
      </c>
      <c r="I58" s="9"/>
      <c r="J58" s="36"/>
      <c r="K58" s="9"/>
      <c r="L58" s="9" t="str">
        <f t="shared" si="6"/>
        <v xml:space="preserve"> </v>
      </c>
      <c r="M58" s="9"/>
      <c r="N58" s="14"/>
      <c r="O58" s="14"/>
      <c r="P58" s="14">
        <f t="shared" si="0"/>
        <v>0</v>
      </c>
    </row>
    <row r="59" spans="1:16" x14ac:dyDescent="0.2">
      <c r="A59" s="9"/>
      <c r="B59" s="9"/>
      <c r="C59" s="13"/>
      <c r="D59" s="9"/>
      <c r="E59" s="13"/>
      <c r="F59" s="9"/>
      <c r="G59" s="13">
        <f t="shared" si="4"/>
        <v>2106.39</v>
      </c>
      <c r="H59" s="9">
        <f t="shared" si="4"/>
        <v>120</v>
      </c>
      <c r="I59" s="9"/>
      <c r="J59" s="36"/>
      <c r="K59" s="9"/>
      <c r="L59" s="9" t="str">
        <f t="shared" si="6"/>
        <v xml:space="preserve"> </v>
      </c>
      <c r="M59" s="9"/>
      <c r="N59" s="14"/>
      <c r="O59" s="14"/>
      <c r="P59" s="14">
        <f t="shared" si="0"/>
        <v>0</v>
      </c>
    </row>
    <row r="60" spans="1:16" x14ac:dyDescent="0.2">
      <c r="A60" s="9"/>
      <c r="B60" s="9"/>
      <c r="C60" s="13"/>
      <c r="D60" s="9"/>
      <c r="E60" s="13"/>
      <c r="F60" s="9"/>
      <c r="G60" s="13">
        <f t="shared" si="4"/>
        <v>2106.39</v>
      </c>
      <c r="H60" s="9">
        <f t="shared" si="4"/>
        <v>120</v>
      </c>
      <c r="I60" s="9"/>
      <c r="J60" s="36"/>
      <c r="K60" s="9"/>
      <c r="L60" s="9" t="str">
        <f t="shared" si="6"/>
        <v xml:space="preserve"> </v>
      </c>
      <c r="M60" s="9"/>
      <c r="N60" s="14"/>
      <c r="O60" s="14"/>
      <c r="P60" s="14">
        <f t="shared" si="0"/>
        <v>0</v>
      </c>
    </row>
    <row r="61" spans="1:16" x14ac:dyDescent="0.2">
      <c r="A61" s="9"/>
      <c r="B61" s="9"/>
      <c r="C61" s="13"/>
      <c r="D61" s="9"/>
      <c r="E61" s="13"/>
      <c r="F61" s="9"/>
      <c r="G61" s="13">
        <f t="shared" si="4"/>
        <v>2106.39</v>
      </c>
      <c r="H61" s="9">
        <f t="shared" si="4"/>
        <v>120</v>
      </c>
      <c r="I61" s="9"/>
      <c r="J61" s="36"/>
      <c r="K61" s="9"/>
      <c r="L61" s="9" t="str">
        <f t="shared" si="6"/>
        <v xml:space="preserve"> </v>
      </c>
      <c r="M61" s="9"/>
      <c r="N61" s="14"/>
      <c r="O61" s="14"/>
      <c r="P61" s="14">
        <f t="shared" si="0"/>
        <v>0</v>
      </c>
    </row>
    <row r="62" spans="1:16" x14ac:dyDescent="0.2">
      <c r="A62" s="9"/>
      <c r="B62" s="9"/>
      <c r="C62" s="13"/>
      <c r="D62" s="9"/>
      <c r="E62" s="13"/>
      <c r="F62" s="9"/>
      <c r="G62" s="13">
        <f t="shared" si="4"/>
        <v>2106.39</v>
      </c>
      <c r="H62" s="9">
        <f t="shared" si="4"/>
        <v>120</v>
      </c>
      <c r="I62" s="9"/>
      <c r="J62" s="36"/>
      <c r="K62" s="9"/>
      <c r="L62" s="9" t="str">
        <f t="shared" si="6"/>
        <v xml:space="preserve"> </v>
      </c>
      <c r="M62" s="9"/>
      <c r="N62" s="14"/>
      <c r="O62" s="14"/>
      <c r="P62" s="14">
        <f t="shared" si="0"/>
        <v>0</v>
      </c>
    </row>
    <row r="63" spans="1:16" x14ac:dyDescent="0.2">
      <c r="A63" s="9"/>
      <c r="B63" s="9"/>
      <c r="C63" s="13"/>
      <c r="D63" s="9"/>
      <c r="E63" s="13"/>
      <c r="F63" s="9"/>
      <c r="G63" s="13">
        <f t="shared" si="4"/>
        <v>2106.39</v>
      </c>
      <c r="H63" s="9">
        <f t="shared" si="4"/>
        <v>120</v>
      </c>
      <c r="I63" s="9"/>
      <c r="J63" s="36"/>
      <c r="K63" s="9"/>
      <c r="L63" s="9" t="str">
        <f t="shared" si="6"/>
        <v xml:space="preserve"> </v>
      </c>
      <c r="M63" s="9"/>
      <c r="N63" s="14"/>
      <c r="O63" s="14"/>
      <c r="P63" s="14">
        <f t="shared" si="0"/>
        <v>0</v>
      </c>
    </row>
    <row r="64" spans="1:16" x14ac:dyDescent="0.2">
      <c r="A64" s="9"/>
      <c r="B64" s="9"/>
      <c r="C64" s="13"/>
      <c r="D64" s="9"/>
      <c r="E64" s="13"/>
      <c r="F64" s="9"/>
      <c r="G64" s="13">
        <f t="shared" si="4"/>
        <v>2106.39</v>
      </c>
      <c r="H64" s="9">
        <f t="shared" si="4"/>
        <v>120</v>
      </c>
      <c r="I64" s="9"/>
      <c r="J64" s="36"/>
      <c r="K64" s="9"/>
      <c r="L64" s="9" t="str">
        <f t="shared" si="6"/>
        <v xml:space="preserve"> </v>
      </c>
      <c r="M64" s="9"/>
      <c r="N64" s="14"/>
      <c r="O64" s="14"/>
      <c r="P64" s="14">
        <f t="shared" si="0"/>
        <v>0</v>
      </c>
    </row>
    <row r="65" spans="1:16" x14ac:dyDescent="0.2">
      <c r="A65" s="9"/>
      <c r="B65" s="9"/>
      <c r="C65" s="13"/>
      <c r="D65" s="9"/>
      <c r="E65" s="13"/>
      <c r="F65" s="9"/>
      <c r="G65" s="13">
        <f t="shared" si="4"/>
        <v>2106.39</v>
      </c>
      <c r="H65" s="9">
        <f t="shared" si="4"/>
        <v>120</v>
      </c>
      <c r="I65" s="9"/>
      <c r="J65" s="36"/>
      <c r="K65" s="9"/>
      <c r="L65" s="9" t="str">
        <f t="shared" si="6"/>
        <v xml:space="preserve"> </v>
      </c>
      <c r="M65" s="9"/>
      <c r="N65" s="14"/>
      <c r="O65" s="14"/>
      <c r="P65" s="14">
        <f t="shared" si="0"/>
        <v>0</v>
      </c>
    </row>
    <row r="66" spans="1:16" x14ac:dyDescent="0.2">
      <c r="A66" s="9"/>
      <c r="B66" s="9"/>
      <c r="C66" s="13"/>
      <c r="D66" s="9"/>
      <c r="E66" s="13"/>
      <c r="F66" s="9"/>
      <c r="G66" s="13">
        <f t="shared" si="4"/>
        <v>2106.39</v>
      </c>
      <c r="H66" s="9">
        <f t="shared" si="4"/>
        <v>120</v>
      </c>
      <c r="I66" s="9"/>
      <c r="J66" s="36"/>
      <c r="K66" s="9"/>
      <c r="L66" s="9" t="str">
        <f t="shared" si="6"/>
        <v xml:space="preserve"> </v>
      </c>
      <c r="M66" s="9"/>
      <c r="N66" s="14"/>
      <c r="O66" s="14"/>
      <c r="P66" s="14">
        <f t="shared" si="0"/>
        <v>0</v>
      </c>
    </row>
    <row r="67" spans="1:16" x14ac:dyDescent="0.2">
      <c r="A67" s="9"/>
      <c r="B67" s="9"/>
      <c r="C67" s="13"/>
      <c r="D67" s="9"/>
      <c r="E67" s="13"/>
      <c r="F67" s="9"/>
      <c r="G67" s="13">
        <f t="shared" si="4"/>
        <v>2106.39</v>
      </c>
      <c r="H67" s="9">
        <f t="shared" si="4"/>
        <v>120</v>
      </c>
      <c r="I67" s="9"/>
      <c r="J67" s="9"/>
      <c r="K67" s="9"/>
      <c r="L67" s="9" t="str">
        <f t="shared" si="6"/>
        <v xml:space="preserve"> </v>
      </c>
      <c r="M67" s="9"/>
      <c r="N67" s="14"/>
      <c r="O67" s="14"/>
      <c r="P67" s="14">
        <f t="shared" si="0"/>
        <v>0</v>
      </c>
    </row>
    <row r="68" spans="1:16" x14ac:dyDescent="0.2">
      <c r="A68" s="9"/>
      <c r="B68" s="9"/>
      <c r="C68" s="13"/>
      <c r="D68" s="9"/>
      <c r="E68" s="13"/>
      <c r="F68" s="9"/>
      <c r="G68" s="13">
        <f t="shared" si="4"/>
        <v>2106.39</v>
      </c>
      <c r="H68" s="9">
        <f t="shared" si="4"/>
        <v>120</v>
      </c>
      <c r="I68" s="9"/>
      <c r="J68" s="9"/>
      <c r="K68" s="9"/>
      <c r="L68" s="9" t="str">
        <f t="shared" si="6"/>
        <v xml:space="preserve"> </v>
      </c>
      <c r="M68" s="9"/>
      <c r="N68" s="14"/>
      <c r="O68" s="14"/>
      <c r="P68" s="14">
        <f t="shared" si="0"/>
        <v>0</v>
      </c>
    </row>
    <row r="69" spans="1:16" x14ac:dyDescent="0.2">
      <c r="A69" s="9"/>
      <c r="B69" s="9"/>
      <c r="C69" s="13"/>
      <c r="D69" s="9"/>
      <c r="E69" s="13"/>
      <c r="F69" s="9"/>
      <c r="G69" s="13">
        <f t="shared" si="4"/>
        <v>2106.39</v>
      </c>
      <c r="H69" s="9">
        <f t="shared" si="4"/>
        <v>120</v>
      </c>
      <c r="I69" s="9"/>
      <c r="J69" s="9"/>
      <c r="K69" s="9"/>
      <c r="L69" s="9" t="str">
        <f t="shared" si="6"/>
        <v xml:space="preserve"> </v>
      </c>
      <c r="M69" s="9"/>
      <c r="N69" s="14"/>
      <c r="O69" s="14"/>
      <c r="P69" s="14">
        <f t="shared" si="0"/>
        <v>0</v>
      </c>
    </row>
    <row r="70" spans="1:16" x14ac:dyDescent="0.2">
      <c r="A70" s="9"/>
      <c r="B70" s="9"/>
      <c r="C70" s="13"/>
      <c r="D70" s="9"/>
      <c r="E70" s="13"/>
      <c r="F70" s="9"/>
      <c r="G70" s="13">
        <f t="shared" si="4"/>
        <v>2106.39</v>
      </c>
      <c r="H70" s="9">
        <f t="shared" si="4"/>
        <v>120</v>
      </c>
      <c r="I70" s="9"/>
      <c r="J70" s="9"/>
      <c r="K70" s="9"/>
      <c r="L70" s="9" t="str">
        <f t="shared" si="6"/>
        <v xml:space="preserve"> </v>
      </c>
      <c r="M70" s="9"/>
      <c r="N70" s="14"/>
      <c r="O70" s="14"/>
      <c r="P70" s="14">
        <f t="shared" si="0"/>
        <v>0</v>
      </c>
    </row>
    <row r="71" spans="1:16" x14ac:dyDescent="0.2">
      <c r="A71" s="9"/>
      <c r="B71" s="9"/>
      <c r="C71" s="13"/>
      <c r="D71" s="9"/>
      <c r="E71" s="13"/>
      <c r="F71" s="9"/>
      <c r="G71" s="13">
        <f t="shared" si="4"/>
        <v>2106.39</v>
      </c>
      <c r="H71" s="9">
        <f t="shared" si="4"/>
        <v>120</v>
      </c>
      <c r="I71" s="9"/>
      <c r="J71" s="9"/>
      <c r="K71" s="9"/>
      <c r="L71" s="9" t="str">
        <f t="shared" si="6"/>
        <v xml:space="preserve"> </v>
      </c>
      <c r="M71" s="9"/>
      <c r="N71" s="14"/>
      <c r="O71" s="14"/>
      <c r="P71" s="14">
        <f t="shared" si="0"/>
        <v>0</v>
      </c>
    </row>
    <row r="72" spans="1:16" x14ac:dyDescent="0.2">
      <c r="A72" s="9"/>
      <c r="B72" s="9"/>
      <c r="C72" s="13"/>
      <c r="D72" s="9"/>
      <c r="E72" s="13"/>
      <c r="F72" s="9"/>
      <c r="G72" s="13">
        <f t="shared" si="4"/>
        <v>2106.39</v>
      </c>
      <c r="H72" s="9">
        <f t="shared" si="4"/>
        <v>120</v>
      </c>
      <c r="I72" s="9"/>
      <c r="J72" s="9"/>
      <c r="K72" s="9"/>
      <c r="L72" s="9" t="str">
        <f t="shared" si="6"/>
        <v xml:space="preserve"> </v>
      </c>
      <c r="M72" s="9"/>
      <c r="N72" s="14"/>
      <c r="O72" s="14"/>
      <c r="P72" s="14">
        <f t="shared" si="0"/>
        <v>0</v>
      </c>
    </row>
    <row r="73" spans="1:16" x14ac:dyDescent="0.2">
      <c r="A73" s="9"/>
      <c r="B73" s="9"/>
      <c r="C73" s="13"/>
      <c r="D73" s="9"/>
      <c r="E73" s="13"/>
      <c r="F73" s="9"/>
      <c r="G73" s="13">
        <f t="shared" si="4"/>
        <v>2106.39</v>
      </c>
      <c r="H73" s="9">
        <f t="shared" si="4"/>
        <v>120</v>
      </c>
      <c r="I73" s="9"/>
      <c r="J73" s="9"/>
      <c r="K73" s="9"/>
      <c r="L73" s="9" t="str">
        <f t="shared" si="6"/>
        <v xml:space="preserve"> </v>
      </c>
      <c r="M73" s="9"/>
      <c r="N73" s="14"/>
      <c r="O73" s="14"/>
      <c r="P73" s="14">
        <f t="shared" ref="P73:P136" si="7">O73*G73</f>
        <v>0</v>
      </c>
    </row>
    <row r="74" spans="1:16" x14ac:dyDescent="0.2">
      <c r="A74" s="9"/>
      <c r="B74" s="9"/>
      <c r="C74" s="13"/>
      <c r="D74" s="9"/>
      <c r="E74" s="13"/>
      <c r="F74" s="9"/>
      <c r="G74" s="13">
        <f t="shared" si="4"/>
        <v>2106.39</v>
      </c>
      <c r="H74" s="9">
        <f t="shared" si="4"/>
        <v>120</v>
      </c>
      <c r="I74" s="9"/>
      <c r="J74" s="9"/>
      <c r="K74" s="9"/>
      <c r="L74" s="9" t="str">
        <f t="shared" si="6"/>
        <v xml:space="preserve"> </v>
      </c>
      <c r="M74" s="9"/>
      <c r="N74" s="14"/>
      <c r="O74" s="14"/>
      <c r="P74" s="14">
        <f t="shared" si="7"/>
        <v>0</v>
      </c>
    </row>
    <row r="75" spans="1:16" x14ac:dyDescent="0.2">
      <c r="A75" s="9"/>
      <c r="B75" s="9"/>
      <c r="C75" s="13"/>
      <c r="D75" s="9"/>
      <c r="E75" s="13"/>
      <c r="F75" s="9"/>
      <c r="G75" s="13">
        <f t="shared" si="4"/>
        <v>2106.39</v>
      </c>
      <c r="H75" s="9">
        <f t="shared" si="4"/>
        <v>120</v>
      </c>
      <c r="I75" s="9"/>
      <c r="J75" s="9"/>
      <c r="K75" s="9"/>
      <c r="L75" s="9" t="str">
        <f t="shared" ref="L75:L138" si="8">IF(D75&gt;0,D75," ")</f>
        <v xml:space="preserve"> </v>
      </c>
      <c r="M75" s="9"/>
      <c r="N75" s="14"/>
      <c r="O75" s="14"/>
      <c r="P75" s="14">
        <f t="shared" si="7"/>
        <v>0</v>
      </c>
    </row>
    <row r="76" spans="1:16" x14ac:dyDescent="0.2">
      <c r="G76" s="13">
        <f t="shared" si="4"/>
        <v>2106.39</v>
      </c>
      <c r="H76" s="9">
        <f t="shared" si="4"/>
        <v>120</v>
      </c>
      <c r="I76" s="9"/>
      <c r="J76" s="9"/>
      <c r="L76" s="9" t="str">
        <f t="shared" si="8"/>
        <v xml:space="preserve"> </v>
      </c>
      <c r="P76" s="14">
        <f t="shared" si="7"/>
        <v>0</v>
      </c>
    </row>
    <row r="77" spans="1:16" x14ac:dyDescent="0.2">
      <c r="G77" s="13">
        <f t="shared" si="4"/>
        <v>2106.39</v>
      </c>
      <c r="H77" s="9">
        <f t="shared" si="4"/>
        <v>120</v>
      </c>
      <c r="I77" s="9"/>
      <c r="J77" s="9"/>
      <c r="L77" s="9" t="str">
        <f t="shared" si="8"/>
        <v xml:space="preserve"> </v>
      </c>
      <c r="P77" s="14">
        <f t="shared" si="7"/>
        <v>0</v>
      </c>
    </row>
    <row r="78" spans="1:16" x14ac:dyDescent="0.2">
      <c r="G78" s="13">
        <f t="shared" si="4"/>
        <v>2106.39</v>
      </c>
      <c r="H78" s="9">
        <f t="shared" si="4"/>
        <v>120</v>
      </c>
      <c r="I78" s="9"/>
      <c r="J78" s="9"/>
      <c r="L78" s="9" t="str">
        <f t="shared" si="8"/>
        <v xml:space="preserve"> </v>
      </c>
      <c r="P78" s="14">
        <f t="shared" si="7"/>
        <v>0</v>
      </c>
    </row>
    <row r="79" spans="1:16" x14ac:dyDescent="0.2">
      <c r="G79" s="13">
        <f t="shared" si="4"/>
        <v>2106.39</v>
      </c>
      <c r="H79" s="9">
        <f t="shared" si="4"/>
        <v>120</v>
      </c>
      <c r="I79" s="9"/>
      <c r="J79" s="9"/>
      <c r="L79" s="9" t="str">
        <f t="shared" si="8"/>
        <v xml:space="preserve"> </v>
      </c>
      <c r="P79" s="14">
        <f t="shared" si="7"/>
        <v>0</v>
      </c>
    </row>
    <row r="80" spans="1:16" x14ac:dyDescent="0.2">
      <c r="G80" s="13">
        <f t="shared" si="4"/>
        <v>2106.39</v>
      </c>
      <c r="H80" s="9">
        <f t="shared" si="4"/>
        <v>120</v>
      </c>
      <c r="I80" s="9"/>
      <c r="J80" s="9"/>
      <c r="L80" s="9" t="str">
        <f t="shared" si="8"/>
        <v xml:space="preserve"> </v>
      </c>
      <c r="P80" s="14">
        <f t="shared" si="7"/>
        <v>0</v>
      </c>
    </row>
    <row r="81" spans="7:16" x14ac:dyDescent="0.2">
      <c r="G81" s="13">
        <f t="shared" si="4"/>
        <v>2106.39</v>
      </c>
      <c r="H81" s="9">
        <f t="shared" si="4"/>
        <v>120</v>
      </c>
      <c r="I81" s="9"/>
      <c r="J81" s="9"/>
      <c r="L81" s="9" t="str">
        <f t="shared" si="8"/>
        <v xml:space="preserve"> </v>
      </c>
      <c r="P81" s="14">
        <f t="shared" si="7"/>
        <v>0</v>
      </c>
    </row>
    <row r="82" spans="7:16" x14ac:dyDescent="0.2">
      <c r="G82" s="13">
        <f t="shared" si="4"/>
        <v>2106.39</v>
      </c>
      <c r="H82" s="9">
        <f t="shared" si="4"/>
        <v>120</v>
      </c>
      <c r="I82" s="9"/>
      <c r="J82" s="9"/>
      <c r="L82" s="9" t="str">
        <f t="shared" si="8"/>
        <v xml:space="preserve"> </v>
      </c>
      <c r="P82" s="14">
        <f t="shared" si="7"/>
        <v>0</v>
      </c>
    </row>
    <row r="83" spans="7:16" x14ac:dyDescent="0.2">
      <c r="G83" s="13">
        <f t="shared" si="4"/>
        <v>2106.39</v>
      </c>
      <c r="H83" s="9">
        <f t="shared" si="4"/>
        <v>120</v>
      </c>
      <c r="I83" s="9"/>
      <c r="J83" s="9"/>
      <c r="L83" s="9" t="str">
        <f t="shared" si="8"/>
        <v xml:space="preserve"> </v>
      </c>
      <c r="P83" s="14">
        <f t="shared" si="7"/>
        <v>0</v>
      </c>
    </row>
    <row r="84" spans="7:16" x14ac:dyDescent="0.2">
      <c r="G84" s="13">
        <f t="shared" si="4"/>
        <v>2106.39</v>
      </c>
      <c r="H84" s="9">
        <f t="shared" si="4"/>
        <v>120</v>
      </c>
      <c r="I84" s="9"/>
      <c r="J84" s="9"/>
      <c r="L84" s="9" t="str">
        <f t="shared" si="8"/>
        <v xml:space="preserve"> </v>
      </c>
      <c r="P84" s="14">
        <f t="shared" si="7"/>
        <v>0</v>
      </c>
    </row>
    <row r="85" spans="7:16" x14ac:dyDescent="0.2">
      <c r="G85" s="13">
        <f t="shared" si="4"/>
        <v>2106.39</v>
      </c>
      <c r="H85" s="9">
        <f t="shared" si="4"/>
        <v>120</v>
      </c>
      <c r="I85" s="9"/>
      <c r="J85" s="9"/>
      <c r="L85" s="9" t="str">
        <f t="shared" si="8"/>
        <v xml:space="preserve"> </v>
      </c>
      <c r="P85" s="14">
        <f t="shared" si="7"/>
        <v>0</v>
      </c>
    </row>
    <row r="86" spans="7:16" x14ac:dyDescent="0.2">
      <c r="G86" s="13">
        <f t="shared" si="4"/>
        <v>2106.39</v>
      </c>
      <c r="H86" s="9">
        <f t="shared" si="4"/>
        <v>120</v>
      </c>
      <c r="I86" s="9"/>
      <c r="J86" s="9"/>
      <c r="L86" s="9" t="str">
        <f t="shared" si="8"/>
        <v xml:space="preserve"> </v>
      </c>
      <c r="P86" s="14">
        <f t="shared" si="7"/>
        <v>0</v>
      </c>
    </row>
    <row r="87" spans="7:16" x14ac:dyDescent="0.2">
      <c r="G87" s="13">
        <f t="shared" si="4"/>
        <v>2106.39</v>
      </c>
      <c r="H87" s="9">
        <f t="shared" si="4"/>
        <v>120</v>
      </c>
      <c r="I87" s="9"/>
      <c r="J87" s="9"/>
      <c r="L87" s="9" t="str">
        <f t="shared" si="8"/>
        <v xml:space="preserve"> </v>
      </c>
      <c r="P87" s="14">
        <f t="shared" si="7"/>
        <v>0</v>
      </c>
    </row>
    <row r="88" spans="7:16" x14ac:dyDescent="0.2">
      <c r="G88" s="13">
        <f t="shared" si="4"/>
        <v>2106.39</v>
      </c>
      <c r="H88" s="9">
        <f t="shared" si="4"/>
        <v>120</v>
      </c>
      <c r="I88" s="9"/>
      <c r="J88" s="9"/>
      <c r="L88" s="9" t="str">
        <f t="shared" si="8"/>
        <v xml:space="preserve"> </v>
      </c>
      <c r="P88" s="14">
        <f t="shared" si="7"/>
        <v>0</v>
      </c>
    </row>
    <row r="89" spans="7:16" x14ac:dyDescent="0.2">
      <c r="G89" s="13">
        <f t="shared" si="4"/>
        <v>2106.39</v>
      </c>
      <c r="H89" s="9">
        <f t="shared" si="4"/>
        <v>120</v>
      </c>
      <c r="I89" s="9"/>
      <c r="J89" s="9"/>
      <c r="L89" s="9" t="str">
        <f t="shared" si="8"/>
        <v xml:space="preserve"> </v>
      </c>
      <c r="P89" s="14">
        <f t="shared" si="7"/>
        <v>0</v>
      </c>
    </row>
    <row r="90" spans="7:16" x14ac:dyDescent="0.2">
      <c r="G90" s="13">
        <f t="shared" ref="G90:H117" si="9">G89-E90+C90</f>
        <v>2106.39</v>
      </c>
      <c r="H90" s="9">
        <f t="shared" si="9"/>
        <v>120</v>
      </c>
      <c r="I90" s="9"/>
      <c r="J90" s="9"/>
      <c r="L90" s="9" t="str">
        <f t="shared" si="8"/>
        <v xml:space="preserve"> </v>
      </c>
      <c r="P90" s="14">
        <f t="shared" si="7"/>
        <v>0</v>
      </c>
    </row>
    <row r="91" spans="7:16" x14ac:dyDescent="0.2">
      <c r="G91" s="13">
        <f t="shared" si="9"/>
        <v>2106.39</v>
      </c>
      <c r="H91" s="9">
        <f t="shared" si="9"/>
        <v>120</v>
      </c>
      <c r="I91" s="9"/>
      <c r="J91" s="9"/>
      <c r="L91" s="9" t="str">
        <f t="shared" si="8"/>
        <v xml:space="preserve"> </v>
      </c>
      <c r="P91" s="14">
        <f t="shared" si="7"/>
        <v>0</v>
      </c>
    </row>
    <row r="92" spans="7:16" x14ac:dyDescent="0.2">
      <c r="G92" s="13">
        <f t="shared" si="9"/>
        <v>2106.39</v>
      </c>
      <c r="H92" s="9">
        <f t="shared" si="9"/>
        <v>120</v>
      </c>
      <c r="I92" s="9"/>
      <c r="J92" s="9"/>
      <c r="L92" s="9" t="str">
        <f t="shared" si="8"/>
        <v xml:space="preserve"> </v>
      </c>
      <c r="P92" s="14">
        <f t="shared" si="7"/>
        <v>0</v>
      </c>
    </row>
    <row r="93" spans="7:16" x14ac:dyDescent="0.2">
      <c r="G93" s="13">
        <f t="shared" si="9"/>
        <v>2106.39</v>
      </c>
      <c r="H93" s="9">
        <f t="shared" si="9"/>
        <v>120</v>
      </c>
      <c r="I93" s="9"/>
      <c r="J93" s="9"/>
      <c r="L93" s="9" t="str">
        <f t="shared" si="8"/>
        <v xml:space="preserve"> </v>
      </c>
      <c r="P93" s="14">
        <f t="shared" si="7"/>
        <v>0</v>
      </c>
    </row>
    <row r="94" spans="7:16" x14ac:dyDescent="0.2">
      <c r="G94" s="13">
        <f t="shared" si="9"/>
        <v>2106.39</v>
      </c>
      <c r="H94" s="9">
        <f t="shared" si="9"/>
        <v>120</v>
      </c>
      <c r="I94" s="9"/>
      <c r="J94" s="9"/>
      <c r="L94" s="9" t="str">
        <f t="shared" si="8"/>
        <v xml:space="preserve"> </v>
      </c>
      <c r="P94" s="14">
        <f t="shared" si="7"/>
        <v>0</v>
      </c>
    </row>
    <row r="95" spans="7:16" x14ac:dyDescent="0.2">
      <c r="G95" s="13">
        <f t="shared" si="9"/>
        <v>2106.39</v>
      </c>
      <c r="H95" s="9">
        <f t="shared" si="9"/>
        <v>120</v>
      </c>
      <c r="I95" s="9"/>
      <c r="J95" s="9"/>
      <c r="L95" s="9" t="str">
        <f t="shared" si="8"/>
        <v xml:space="preserve"> </v>
      </c>
      <c r="P95" s="14">
        <f t="shared" si="7"/>
        <v>0</v>
      </c>
    </row>
    <row r="96" spans="7:16" x14ac:dyDescent="0.2">
      <c r="G96" s="13">
        <f t="shared" si="9"/>
        <v>2106.39</v>
      </c>
      <c r="H96" s="9">
        <f t="shared" si="9"/>
        <v>120</v>
      </c>
      <c r="I96" s="9"/>
      <c r="J96" s="9"/>
      <c r="L96" s="9" t="str">
        <f t="shared" si="8"/>
        <v xml:space="preserve"> </v>
      </c>
      <c r="P96" s="14">
        <f t="shared" si="7"/>
        <v>0</v>
      </c>
    </row>
    <row r="97" spans="7:16" x14ac:dyDescent="0.2">
      <c r="G97" s="13">
        <f t="shared" si="9"/>
        <v>2106.39</v>
      </c>
      <c r="H97" s="9">
        <f t="shared" si="9"/>
        <v>120</v>
      </c>
      <c r="I97" s="9"/>
      <c r="J97" s="9"/>
      <c r="L97" s="9" t="str">
        <f t="shared" si="8"/>
        <v xml:space="preserve"> </v>
      </c>
      <c r="P97" s="14">
        <f t="shared" si="7"/>
        <v>0</v>
      </c>
    </row>
    <row r="98" spans="7:16" x14ac:dyDescent="0.2">
      <c r="G98" s="13">
        <f t="shared" si="9"/>
        <v>2106.39</v>
      </c>
      <c r="H98" s="9">
        <f t="shared" si="9"/>
        <v>120</v>
      </c>
      <c r="I98" s="9"/>
      <c r="J98" s="9"/>
      <c r="L98" s="9" t="str">
        <f t="shared" si="8"/>
        <v xml:space="preserve"> </v>
      </c>
      <c r="P98" s="14">
        <f t="shared" si="7"/>
        <v>0</v>
      </c>
    </row>
    <row r="99" spans="7:16" x14ac:dyDescent="0.2">
      <c r="G99" s="13">
        <f t="shared" si="9"/>
        <v>2106.39</v>
      </c>
      <c r="H99" s="9">
        <f t="shared" si="9"/>
        <v>120</v>
      </c>
      <c r="I99" s="9"/>
      <c r="J99" s="9"/>
      <c r="L99" s="9" t="str">
        <f t="shared" si="8"/>
        <v xml:space="preserve"> </v>
      </c>
      <c r="P99" s="14">
        <f t="shared" si="7"/>
        <v>0</v>
      </c>
    </row>
    <row r="100" spans="7:16" x14ac:dyDescent="0.2">
      <c r="G100" s="13">
        <f t="shared" si="9"/>
        <v>2106.39</v>
      </c>
      <c r="H100" s="9">
        <f t="shared" si="9"/>
        <v>120</v>
      </c>
      <c r="I100" s="9"/>
      <c r="J100" s="9"/>
      <c r="L100" s="9" t="str">
        <f t="shared" si="8"/>
        <v xml:space="preserve"> </v>
      </c>
      <c r="P100" s="14">
        <f t="shared" si="7"/>
        <v>0</v>
      </c>
    </row>
    <row r="101" spans="7:16" x14ac:dyDescent="0.2">
      <c r="G101" s="13">
        <f t="shared" si="9"/>
        <v>2106.39</v>
      </c>
      <c r="H101" s="9">
        <f t="shared" si="9"/>
        <v>120</v>
      </c>
      <c r="I101" s="9"/>
      <c r="J101" s="9"/>
      <c r="L101" s="9" t="str">
        <f t="shared" si="8"/>
        <v xml:space="preserve"> </v>
      </c>
      <c r="P101" s="14">
        <f t="shared" si="7"/>
        <v>0</v>
      </c>
    </row>
    <row r="102" spans="7:16" x14ac:dyDescent="0.2">
      <c r="G102" s="13">
        <f t="shared" si="9"/>
        <v>2106.39</v>
      </c>
      <c r="H102" s="9">
        <f t="shared" si="9"/>
        <v>120</v>
      </c>
      <c r="I102" s="9"/>
      <c r="J102" s="9"/>
      <c r="L102" s="9" t="str">
        <f t="shared" si="8"/>
        <v xml:space="preserve"> </v>
      </c>
      <c r="P102" s="14">
        <f t="shared" si="7"/>
        <v>0</v>
      </c>
    </row>
    <row r="103" spans="7:16" x14ac:dyDescent="0.2">
      <c r="G103" s="13">
        <f t="shared" si="9"/>
        <v>2106.39</v>
      </c>
      <c r="H103" s="9">
        <f t="shared" si="9"/>
        <v>120</v>
      </c>
      <c r="I103" s="9"/>
      <c r="J103" s="9"/>
      <c r="L103" s="9" t="str">
        <f t="shared" si="8"/>
        <v xml:space="preserve"> </v>
      </c>
      <c r="P103" s="14">
        <f t="shared" si="7"/>
        <v>0</v>
      </c>
    </row>
    <row r="104" spans="7:16" x14ac:dyDescent="0.2">
      <c r="G104" s="13">
        <f t="shared" si="9"/>
        <v>2106.39</v>
      </c>
      <c r="H104" s="9">
        <f t="shared" si="9"/>
        <v>120</v>
      </c>
      <c r="I104" s="9"/>
      <c r="J104" s="9"/>
      <c r="L104" s="9" t="str">
        <f t="shared" si="8"/>
        <v xml:space="preserve"> </v>
      </c>
      <c r="P104" s="14">
        <f t="shared" si="7"/>
        <v>0</v>
      </c>
    </row>
    <row r="105" spans="7:16" x14ac:dyDescent="0.2">
      <c r="G105" s="13">
        <f t="shared" si="9"/>
        <v>2106.39</v>
      </c>
      <c r="H105" s="9">
        <f t="shared" si="9"/>
        <v>120</v>
      </c>
      <c r="I105" s="9"/>
      <c r="J105" s="9"/>
      <c r="L105" s="9" t="str">
        <f t="shared" si="8"/>
        <v xml:space="preserve"> </v>
      </c>
      <c r="P105" s="14">
        <f t="shared" si="7"/>
        <v>0</v>
      </c>
    </row>
    <row r="106" spans="7:16" x14ac:dyDescent="0.2">
      <c r="G106" s="13">
        <f t="shared" si="9"/>
        <v>2106.39</v>
      </c>
      <c r="H106" s="9">
        <f t="shared" si="9"/>
        <v>120</v>
      </c>
      <c r="I106" s="9"/>
      <c r="J106" s="9"/>
      <c r="L106" s="9" t="str">
        <f t="shared" si="8"/>
        <v xml:space="preserve"> </v>
      </c>
      <c r="P106" s="14">
        <f t="shared" si="7"/>
        <v>0</v>
      </c>
    </row>
    <row r="107" spans="7:16" x14ac:dyDescent="0.2">
      <c r="G107" s="13">
        <f t="shared" si="9"/>
        <v>2106.39</v>
      </c>
      <c r="H107" s="9">
        <f t="shared" si="9"/>
        <v>120</v>
      </c>
      <c r="I107" s="9"/>
      <c r="J107" s="9"/>
      <c r="L107" s="9" t="str">
        <f t="shared" si="8"/>
        <v xml:space="preserve"> </v>
      </c>
      <c r="P107" s="14">
        <f t="shared" si="7"/>
        <v>0</v>
      </c>
    </row>
    <row r="108" spans="7:16" x14ac:dyDescent="0.2">
      <c r="G108" s="13">
        <f t="shared" si="9"/>
        <v>2106.39</v>
      </c>
      <c r="H108" s="9">
        <f t="shared" si="9"/>
        <v>120</v>
      </c>
      <c r="I108" s="9"/>
      <c r="J108" s="9"/>
      <c r="L108" s="9" t="str">
        <f t="shared" si="8"/>
        <v xml:space="preserve"> </v>
      </c>
      <c r="P108" s="14">
        <f t="shared" si="7"/>
        <v>0</v>
      </c>
    </row>
    <row r="109" spans="7:16" x14ac:dyDescent="0.2">
      <c r="G109" s="13">
        <f t="shared" si="9"/>
        <v>2106.39</v>
      </c>
      <c r="H109" s="9">
        <f t="shared" si="9"/>
        <v>120</v>
      </c>
      <c r="I109" s="9"/>
      <c r="J109" s="9"/>
      <c r="L109" s="9" t="str">
        <f t="shared" si="8"/>
        <v xml:space="preserve"> </v>
      </c>
      <c r="P109" s="14">
        <f t="shared" si="7"/>
        <v>0</v>
      </c>
    </row>
    <row r="110" spans="7:16" x14ac:dyDescent="0.2">
      <c r="G110" s="13">
        <f t="shared" si="9"/>
        <v>2106.39</v>
      </c>
      <c r="H110" s="9">
        <f t="shared" si="9"/>
        <v>120</v>
      </c>
      <c r="I110" s="9"/>
      <c r="J110" s="9"/>
      <c r="L110" s="9" t="str">
        <f t="shared" si="8"/>
        <v xml:space="preserve"> </v>
      </c>
      <c r="P110" s="14">
        <f t="shared" si="7"/>
        <v>0</v>
      </c>
    </row>
    <row r="111" spans="7:16" x14ac:dyDescent="0.2">
      <c r="G111" s="13">
        <f t="shared" si="9"/>
        <v>2106.39</v>
      </c>
      <c r="H111" s="9">
        <f t="shared" si="9"/>
        <v>120</v>
      </c>
      <c r="I111" s="9"/>
      <c r="J111" s="9"/>
      <c r="L111" s="9" t="str">
        <f t="shared" si="8"/>
        <v xml:space="preserve"> </v>
      </c>
      <c r="P111" s="14">
        <f t="shared" si="7"/>
        <v>0</v>
      </c>
    </row>
    <row r="112" spans="7:16" x14ac:dyDescent="0.2">
      <c r="G112" s="13">
        <f t="shared" si="9"/>
        <v>2106.39</v>
      </c>
      <c r="H112" s="9">
        <f t="shared" si="9"/>
        <v>120</v>
      </c>
      <c r="I112" s="9"/>
      <c r="J112" s="9"/>
      <c r="L112" s="9" t="str">
        <f t="shared" si="8"/>
        <v xml:space="preserve"> </v>
      </c>
      <c r="P112" s="14">
        <f t="shared" si="7"/>
        <v>0</v>
      </c>
    </row>
    <row r="113" spans="7:16" x14ac:dyDescent="0.2">
      <c r="G113" s="13">
        <f t="shared" si="9"/>
        <v>2106.39</v>
      </c>
      <c r="H113" s="9">
        <f t="shared" si="9"/>
        <v>120</v>
      </c>
      <c r="I113" s="9"/>
      <c r="J113" s="9"/>
      <c r="L113" s="9" t="str">
        <f t="shared" si="8"/>
        <v xml:space="preserve"> </v>
      </c>
      <c r="P113" s="14">
        <f t="shared" si="7"/>
        <v>0</v>
      </c>
    </row>
    <row r="114" spans="7:16" x14ac:dyDescent="0.2">
      <c r="G114" s="13">
        <f t="shared" si="9"/>
        <v>2106.39</v>
      </c>
      <c r="H114" s="9">
        <f t="shared" si="9"/>
        <v>120</v>
      </c>
      <c r="I114" s="9"/>
      <c r="J114" s="9"/>
      <c r="L114" s="9" t="str">
        <f t="shared" si="8"/>
        <v xml:space="preserve"> </v>
      </c>
      <c r="P114" s="14">
        <f t="shared" si="7"/>
        <v>0</v>
      </c>
    </row>
    <row r="115" spans="7:16" x14ac:dyDescent="0.2">
      <c r="G115" s="13">
        <f t="shared" si="9"/>
        <v>2106.39</v>
      </c>
      <c r="H115" s="9">
        <f t="shared" si="9"/>
        <v>120</v>
      </c>
      <c r="I115" s="9"/>
      <c r="J115" s="9"/>
      <c r="L115" s="9" t="str">
        <f t="shared" si="8"/>
        <v xml:space="preserve"> </v>
      </c>
      <c r="P115" s="14">
        <f t="shared" si="7"/>
        <v>0</v>
      </c>
    </row>
    <row r="116" spans="7:16" x14ac:dyDescent="0.2">
      <c r="G116" s="13">
        <f t="shared" si="9"/>
        <v>2106.39</v>
      </c>
      <c r="H116" s="9">
        <f t="shared" si="9"/>
        <v>120</v>
      </c>
      <c r="I116" s="9"/>
      <c r="J116" s="9"/>
      <c r="L116" s="9" t="str">
        <f t="shared" si="8"/>
        <v xml:space="preserve"> </v>
      </c>
      <c r="P116" s="14">
        <f t="shared" si="7"/>
        <v>0</v>
      </c>
    </row>
    <row r="117" spans="7:16" x14ac:dyDescent="0.2">
      <c r="G117" s="13">
        <f t="shared" si="9"/>
        <v>2106.39</v>
      </c>
      <c r="H117" s="9">
        <f t="shared" si="9"/>
        <v>120</v>
      </c>
      <c r="I117" s="9"/>
      <c r="J117" s="9"/>
      <c r="L117" s="9" t="str">
        <f t="shared" si="8"/>
        <v xml:space="preserve"> </v>
      </c>
      <c r="P117" s="14">
        <f t="shared" si="7"/>
        <v>0</v>
      </c>
    </row>
    <row r="118" spans="7:16" x14ac:dyDescent="0.2">
      <c r="G118" s="13">
        <f t="shared" ref="G118:H181" si="10">G117-E118+C118</f>
        <v>2106.39</v>
      </c>
      <c r="H118" s="9">
        <f t="shared" si="10"/>
        <v>120</v>
      </c>
      <c r="I118" s="9"/>
      <c r="J118" s="9"/>
      <c r="L118" s="9" t="str">
        <f t="shared" si="8"/>
        <v xml:space="preserve"> </v>
      </c>
      <c r="P118" s="14">
        <f t="shared" si="7"/>
        <v>0</v>
      </c>
    </row>
    <row r="119" spans="7:16" x14ac:dyDescent="0.2">
      <c r="G119" s="13">
        <f t="shared" si="10"/>
        <v>2106.39</v>
      </c>
      <c r="H119" s="9">
        <f t="shared" si="10"/>
        <v>120</v>
      </c>
      <c r="I119" s="9"/>
      <c r="J119" s="9"/>
      <c r="L119" s="9" t="str">
        <f t="shared" si="8"/>
        <v xml:space="preserve"> </v>
      </c>
      <c r="P119" s="14">
        <f t="shared" si="7"/>
        <v>0</v>
      </c>
    </row>
    <row r="120" spans="7:16" x14ac:dyDescent="0.2">
      <c r="G120" s="13">
        <f t="shared" si="10"/>
        <v>2106.39</v>
      </c>
      <c r="H120" s="9">
        <f t="shared" si="10"/>
        <v>120</v>
      </c>
      <c r="I120" s="9"/>
      <c r="J120" s="9"/>
      <c r="L120" s="9" t="str">
        <f t="shared" si="8"/>
        <v xml:space="preserve"> </v>
      </c>
      <c r="P120" s="14">
        <f t="shared" si="7"/>
        <v>0</v>
      </c>
    </row>
    <row r="121" spans="7:16" x14ac:dyDescent="0.2">
      <c r="G121" s="13">
        <f t="shared" si="10"/>
        <v>2106.39</v>
      </c>
      <c r="H121" s="9">
        <f t="shared" si="10"/>
        <v>120</v>
      </c>
      <c r="I121" s="9"/>
      <c r="J121" s="9"/>
      <c r="L121" s="9" t="str">
        <f t="shared" si="8"/>
        <v xml:space="preserve"> </v>
      </c>
      <c r="P121" s="14">
        <f t="shared" si="7"/>
        <v>0</v>
      </c>
    </row>
    <row r="122" spans="7:16" x14ac:dyDescent="0.2">
      <c r="G122" s="13">
        <f t="shared" si="10"/>
        <v>2106.39</v>
      </c>
      <c r="H122" s="9">
        <f t="shared" si="10"/>
        <v>120</v>
      </c>
      <c r="I122" s="9"/>
      <c r="J122" s="9"/>
      <c r="L122" s="9" t="str">
        <f t="shared" si="8"/>
        <v xml:space="preserve"> </v>
      </c>
      <c r="P122" s="14">
        <f t="shared" si="7"/>
        <v>0</v>
      </c>
    </row>
    <row r="123" spans="7:16" x14ac:dyDescent="0.2">
      <c r="G123" s="13">
        <f t="shared" si="10"/>
        <v>2106.39</v>
      </c>
      <c r="H123" s="9">
        <f t="shared" si="10"/>
        <v>120</v>
      </c>
      <c r="I123" s="9"/>
      <c r="J123" s="9"/>
      <c r="L123" s="9" t="str">
        <f t="shared" si="8"/>
        <v xml:space="preserve"> </v>
      </c>
      <c r="P123" s="14">
        <f t="shared" si="7"/>
        <v>0</v>
      </c>
    </row>
    <row r="124" spans="7:16" x14ac:dyDescent="0.2">
      <c r="G124" s="13">
        <f t="shared" si="10"/>
        <v>2106.39</v>
      </c>
      <c r="H124" s="9">
        <f t="shared" si="10"/>
        <v>120</v>
      </c>
      <c r="I124" s="9"/>
      <c r="J124" s="9"/>
      <c r="L124" s="9" t="str">
        <f t="shared" si="8"/>
        <v xml:space="preserve"> </v>
      </c>
      <c r="P124" s="14">
        <f t="shared" si="7"/>
        <v>0</v>
      </c>
    </row>
    <row r="125" spans="7:16" x14ac:dyDescent="0.2">
      <c r="G125" s="13">
        <f t="shared" si="10"/>
        <v>2106.39</v>
      </c>
      <c r="H125" s="9">
        <f t="shared" si="10"/>
        <v>120</v>
      </c>
      <c r="I125" s="9"/>
      <c r="J125" s="9"/>
      <c r="L125" s="9" t="str">
        <f t="shared" si="8"/>
        <v xml:space="preserve"> </v>
      </c>
      <c r="P125" s="14">
        <f t="shared" si="7"/>
        <v>0</v>
      </c>
    </row>
    <row r="126" spans="7:16" x14ac:dyDescent="0.2">
      <c r="G126" s="13">
        <f t="shared" si="10"/>
        <v>2106.39</v>
      </c>
      <c r="H126" s="9">
        <f t="shared" si="10"/>
        <v>120</v>
      </c>
      <c r="I126" s="9"/>
      <c r="J126" s="9"/>
      <c r="L126" s="9" t="str">
        <f t="shared" si="8"/>
        <v xml:space="preserve"> </v>
      </c>
      <c r="P126" s="14">
        <f t="shared" si="7"/>
        <v>0</v>
      </c>
    </row>
    <row r="127" spans="7:16" x14ac:dyDescent="0.2">
      <c r="G127" s="13">
        <f t="shared" si="10"/>
        <v>2106.39</v>
      </c>
      <c r="H127" s="9">
        <f t="shared" si="10"/>
        <v>120</v>
      </c>
      <c r="I127" s="9"/>
      <c r="J127" s="9"/>
      <c r="L127" s="9" t="str">
        <f t="shared" si="8"/>
        <v xml:space="preserve"> </v>
      </c>
      <c r="P127" s="14">
        <f t="shared" si="7"/>
        <v>0</v>
      </c>
    </row>
    <row r="128" spans="7:16" x14ac:dyDescent="0.2">
      <c r="G128" s="13">
        <f t="shared" si="10"/>
        <v>2106.39</v>
      </c>
      <c r="H128" s="9">
        <f t="shared" si="10"/>
        <v>120</v>
      </c>
      <c r="I128" s="9"/>
      <c r="J128" s="9"/>
      <c r="L128" s="9" t="str">
        <f t="shared" si="8"/>
        <v xml:space="preserve"> </v>
      </c>
      <c r="P128" s="14">
        <f t="shared" si="7"/>
        <v>0</v>
      </c>
    </row>
    <row r="129" spans="7:16" x14ac:dyDescent="0.2">
      <c r="G129" s="13">
        <f t="shared" si="10"/>
        <v>2106.39</v>
      </c>
      <c r="H129" s="9">
        <f t="shared" si="10"/>
        <v>120</v>
      </c>
      <c r="I129" s="9"/>
      <c r="J129" s="9"/>
      <c r="L129" s="9" t="str">
        <f t="shared" si="8"/>
        <v xml:space="preserve"> </v>
      </c>
      <c r="P129" s="14">
        <f t="shared" si="7"/>
        <v>0</v>
      </c>
    </row>
    <row r="130" spans="7:16" x14ac:dyDescent="0.2">
      <c r="G130" s="13">
        <f t="shared" si="10"/>
        <v>2106.39</v>
      </c>
      <c r="H130" s="9">
        <f t="shared" si="10"/>
        <v>120</v>
      </c>
      <c r="I130" s="9"/>
      <c r="J130" s="9"/>
      <c r="L130" s="9" t="str">
        <f t="shared" si="8"/>
        <v xml:space="preserve"> </v>
      </c>
      <c r="P130" s="14">
        <f t="shared" si="7"/>
        <v>0</v>
      </c>
    </row>
    <row r="131" spans="7:16" x14ac:dyDescent="0.2">
      <c r="G131" s="13">
        <f t="shared" si="10"/>
        <v>2106.39</v>
      </c>
      <c r="H131" s="9">
        <f t="shared" si="10"/>
        <v>120</v>
      </c>
      <c r="I131" s="9"/>
      <c r="J131" s="9"/>
      <c r="L131" s="9" t="str">
        <f t="shared" si="8"/>
        <v xml:space="preserve"> </v>
      </c>
      <c r="P131" s="14">
        <f t="shared" si="7"/>
        <v>0</v>
      </c>
    </row>
    <row r="132" spans="7:16" x14ac:dyDescent="0.2">
      <c r="G132" s="13">
        <f t="shared" si="10"/>
        <v>2106.39</v>
      </c>
      <c r="H132" s="9">
        <f t="shared" si="10"/>
        <v>120</v>
      </c>
      <c r="I132" s="9"/>
      <c r="J132" s="9"/>
      <c r="L132" s="9" t="str">
        <f t="shared" si="8"/>
        <v xml:space="preserve"> </v>
      </c>
      <c r="P132" s="14">
        <f t="shared" si="7"/>
        <v>0</v>
      </c>
    </row>
    <row r="133" spans="7:16" x14ac:dyDescent="0.2">
      <c r="G133" s="13">
        <f t="shared" si="10"/>
        <v>2106.39</v>
      </c>
      <c r="H133" s="9">
        <f t="shared" si="10"/>
        <v>120</v>
      </c>
      <c r="I133" s="9"/>
      <c r="J133" s="9"/>
      <c r="L133" s="9" t="str">
        <f t="shared" si="8"/>
        <v xml:space="preserve"> </v>
      </c>
      <c r="P133" s="14">
        <f t="shared" si="7"/>
        <v>0</v>
      </c>
    </row>
    <row r="134" spans="7:16" x14ac:dyDescent="0.2">
      <c r="G134" s="13">
        <f t="shared" si="10"/>
        <v>2106.39</v>
      </c>
      <c r="H134" s="9">
        <f t="shared" si="10"/>
        <v>120</v>
      </c>
      <c r="I134" s="9"/>
      <c r="J134" s="9"/>
      <c r="L134" s="9" t="str">
        <f t="shared" si="8"/>
        <v xml:space="preserve"> </v>
      </c>
      <c r="P134" s="14">
        <f t="shared" si="7"/>
        <v>0</v>
      </c>
    </row>
    <row r="135" spans="7:16" x14ac:dyDescent="0.2">
      <c r="G135" s="13">
        <f t="shared" si="10"/>
        <v>2106.39</v>
      </c>
      <c r="H135" s="9">
        <f t="shared" si="10"/>
        <v>120</v>
      </c>
      <c r="I135" s="9"/>
      <c r="J135" s="9"/>
      <c r="L135" s="9" t="str">
        <f t="shared" si="8"/>
        <v xml:space="preserve"> </v>
      </c>
      <c r="P135" s="14">
        <f t="shared" si="7"/>
        <v>0</v>
      </c>
    </row>
    <row r="136" spans="7:16" x14ac:dyDescent="0.2">
      <c r="G136" s="13">
        <f t="shared" si="10"/>
        <v>2106.39</v>
      </c>
      <c r="H136" s="9">
        <f t="shared" si="10"/>
        <v>120</v>
      </c>
      <c r="I136" s="9"/>
      <c r="J136" s="9"/>
      <c r="L136" s="9" t="str">
        <f t="shared" si="8"/>
        <v xml:space="preserve"> </v>
      </c>
      <c r="P136" s="14">
        <f t="shared" si="7"/>
        <v>0</v>
      </c>
    </row>
    <row r="137" spans="7:16" x14ac:dyDescent="0.2">
      <c r="G137" s="13">
        <f t="shared" si="10"/>
        <v>2106.39</v>
      </c>
      <c r="H137" s="9">
        <f t="shared" si="10"/>
        <v>120</v>
      </c>
      <c r="I137" s="9"/>
      <c r="J137" s="9"/>
      <c r="L137" s="9" t="str">
        <f t="shared" si="8"/>
        <v xml:space="preserve"> </v>
      </c>
      <c r="P137" s="14">
        <f t="shared" ref="P137:P200" si="11">O137*G137</f>
        <v>0</v>
      </c>
    </row>
    <row r="138" spans="7:16" x14ac:dyDescent="0.2">
      <c r="G138" s="13">
        <f t="shared" si="10"/>
        <v>2106.39</v>
      </c>
      <c r="H138" s="9">
        <f t="shared" si="10"/>
        <v>120</v>
      </c>
      <c r="I138" s="9"/>
      <c r="J138" s="9"/>
      <c r="L138" s="9" t="str">
        <f t="shared" si="8"/>
        <v xml:space="preserve"> </v>
      </c>
      <c r="P138" s="14">
        <f t="shared" si="11"/>
        <v>0</v>
      </c>
    </row>
    <row r="139" spans="7:16" x14ac:dyDescent="0.2">
      <c r="G139" s="13">
        <f t="shared" si="10"/>
        <v>2106.39</v>
      </c>
      <c r="H139" s="9">
        <f t="shared" si="10"/>
        <v>120</v>
      </c>
      <c r="I139" s="9"/>
      <c r="J139" s="9"/>
      <c r="L139" s="9" t="str">
        <f t="shared" ref="L139:L202" si="12">IF(D139&gt;0,D139," ")</f>
        <v xml:space="preserve"> </v>
      </c>
      <c r="P139" s="14">
        <f t="shared" si="11"/>
        <v>0</v>
      </c>
    </row>
    <row r="140" spans="7:16" x14ac:dyDescent="0.2">
      <c r="G140" s="13">
        <f t="shared" si="10"/>
        <v>2106.39</v>
      </c>
      <c r="H140" s="9">
        <f t="shared" si="10"/>
        <v>120</v>
      </c>
      <c r="I140" s="9"/>
      <c r="J140" s="9"/>
      <c r="L140" s="9" t="str">
        <f t="shared" si="12"/>
        <v xml:space="preserve"> </v>
      </c>
      <c r="P140" s="14">
        <f t="shared" si="11"/>
        <v>0</v>
      </c>
    </row>
    <row r="141" spans="7:16" x14ac:dyDescent="0.2">
      <c r="G141" s="13">
        <f t="shared" si="10"/>
        <v>2106.39</v>
      </c>
      <c r="H141" s="9">
        <f t="shared" si="10"/>
        <v>120</v>
      </c>
      <c r="I141" s="9"/>
      <c r="J141" s="9"/>
      <c r="L141" s="9" t="str">
        <f t="shared" si="12"/>
        <v xml:space="preserve"> </v>
      </c>
      <c r="P141" s="14">
        <f t="shared" si="11"/>
        <v>0</v>
      </c>
    </row>
    <row r="142" spans="7:16" x14ac:dyDescent="0.2">
      <c r="G142" s="13">
        <f t="shared" si="10"/>
        <v>2106.39</v>
      </c>
      <c r="H142" s="9">
        <f t="shared" si="10"/>
        <v>120</v>
      </c>
      <c r="I142" s="9"/>
      <c r="J142" s="9"/>
      <c r="L142" s="9" t="str">
        <f t="shared" si="12"/>
        <v xml:space="preserve"> </v>
      </c>
      <c r="P142" s="14">
        <f t="shared" si="11"/>
        <v>0</v>
      </c>
    </row>
    <row r="143" spans="7:16" x14ac:dyDescent="0.2">
      <c r="G143" s="13">
        <f t="shared" si="10"/>
        <v>2106.39</v>
      </c>
      <c r="H143" s="9">
        <f t="shared" si="10"/>
        <v>120</v>
      </c>
      <c r="I143" s="9"/>
      <c r="J143" s="9"/>
      <c r="L143" s="9" t="str">
        <f t="shared" si="12"/>
        <v xml:space="preserve"> </v>
      </c>
      <c r="P143" s="14">
        <f t="shared" si="11"/>
        <v>0</v>
      </c>
    </row>
    <row r="144" spans="7:16" x14ac:dyDescent="0.2">
      <c r="G144" s="13">
        <f t="shared" si="10"/>
        <v>2106.39</v>
      </c>
      <c r="H144" s="9">
        <f t="shared" si="10"/>
        <v>120</v>
      </c>
      <c r="I144" s="9"/>
      <c r="J144" s="9"/>
      <c r="L144" s="9" t="str">
        <f t="shared" si="12"/>
        <v xml:space="preserve"> </v>
      </c>
      <c r="P144" s="14">
        <f t="shared" si="11"/>
        <v>0</v>
      </c>
    </row>
    <row r="145" spans="7:16" x14ac:dyDescent="0.2">
      <c r="G145" s="13">
        <f t="shared" si="10"/>
        <v>2106.39</v>
      </c>
      <c r="H145" s="9">
        <f t="shared" si="10"/>
        <v>120</v>
      </c>
      <c r="I145" s="9"/>
      <c r="J145" s="9"/>
      <c r="L145" s="9" t="str">
        <f t="shared" si="12"/>
        <v xml:space="preserve"> </v>
      </c>
      <c r="P145" s="14">
        <f t="shared" si="11"/>
        <v>0</v>
      </c>
    </row>
    <row r="146" spans="7:16" x14ac:dyDescent="0.2">
      <c r="G146" s="13">
        <f t="shared" si="10"/>
        <v>2106.39</v>
      </c>
      <c r="H146" s="9">
        <f t="shared" si="10"/>
        <v>120</v>
      </c>
      <c r="I146" s="9"/>
      <c r="J146" s="9"/>
      <c r="L146" s="9" t="str">
        <f t="shared" si="12"/>
        <v xml:space="preserve"> </v>
      </c>
      <c r="P146" s="14">
        <f t="shared" si="11"/>
        <v>0</v>
      </c>
    </row>
    <row r="147" spans="7:16" x14ac:dyDescent="0.2">
      <c r="G147" s="13">
        <f t="shared" si="10"/>
        <v>2106.39</v>
      </c>
      <c r="H147" s="9">
        <f t="shared" si="10"/>
        <v>120</v>
      </c>
      <c r="I147" s="9"/>
      <c r="J147" s="9"/>
      <c r="L147" s="9" t="str">
        <f t="shared" si="12"/>
        <v xml:space="preserve"> </v>
      </c>
      <c r="P147" s="14">
        <f t="shared" si="11"/>
        <v>0</v>
      </c>
    </row>
    <row r="148" spans="7:16" x14ac:dyDescent="0.2">
      <c r="G148" s="13">
        <f t="shared" si="10"/>
        <v>2106.39</v>
      </c>
      <c r="H148" s="9">
        <f t="shared" si="10"/>
        <v>120</v>
      </c>
      <c r="I148" s="9"/>
      <c r="J148" s="9"/>
      <c r="L148" s="9" t="str">
        <f t="shared" si="12"/>
        <v xml:space="preserve"> </v>
      </c>
      <c r="P148" s="14">
        <f t="shared" si="11"/>
        <v>0</v>
      </c>
    </row>
    <row r="149" spans="7:16" x14ac:dyDescent="0.2">
      <c r="G149" s="13">
        <f t="shared" si="10"/>
        <v>2106.39</v>
      </c>
      <c r="H149" s="9">
        <f t="shared" si="10"/>
        <v>120</v>
      </c>
      <c r="I149" s="9"/>
      <c r="J149" s="9"/>
      <c r="L149" s="9" t="str">
        <f t="shared" si="12"/>
        <v xml:space="preserve"> </v>
      </c>
      <c r="P149" s="14">
        <f t="shared" si="11"/>
        <v>0</v>
      </c>
    </row>
    <row r="150" spans="7:16" x14ac:dyDescent="0.2">
      <c r="G150" s="13">
        <f t="shared" si="10"/>
        <v>2106.39</v>
      </c>
      <c r="H150" s="9">
        <f t="shared" si="10"/>
        <v>120</v>
      </c>
      <c r="I150" s="9"/>
      <c r="J150" s="9"/>
      <c r="L150" s="9" t="str">
        <f t="shared" si="12"/>
        <v xml:space="preserve"> </v>
      </c>
      <c r="P150" s="14">
        <f t="shared" si="11"/>
        <v>0</v>
      </c>
    </row>
    <row r="151" spans="7:16" x14ac:dyDescent="0.2">
      <c r="G151" s="13">
        <f t="shared" si="10"/>
        <v>2106.39</v>
      </c>
      <c r="H151" s="9">
        <f t="shared" si="10"/>
        <v>120</v>
      </c>
      <c r="I151" s="9"/>
      <c r="J151" s="9"/>
      <c r="L151" s="9" t="str">
        <f t="shared" si="12"/>
        <v xml:space="preserve"> </v>
      </c>
      <c r="P151" s="14">
        <f t="shared" si="11"/>
        <v>0</v>
      </c>
    </row>
    <row r="152" spans="7:16" x14ac:dyDescent="0.2">
      <c r="G152" s="13">
        <f t="shared" si="10"/>
        <v>2106.39</v>
      </c>
      <c r="H152" s="9">
        <f t="shared" si="10"/>
        <v>120</v>
      </c>
      <c r="I152" s="9"/>
      <c r="J152" s="9"/>
      <c r="L152" s="9" t="str">
        <f t="shared" si="12"/>
        <v xml:space="preserve"> </v>
      </c>
      <c r="P152" s="14">
        <f t="shared" si="11"/>
        <v>0</v>
      </c>
    </row>
    <row r="153" spans="7:16" x14ac:dyDescent="0.2">
      <c r="G153" s="13">
        <f t="shared" si="10"/>
        <v>2106.39</v>
      </c>
      <c r="H153" s="9">
        <f t="shared" si="10"/>
        <v>120</v>
      </c>
      <c r="I153" s="9"/>
      <c r="J153" s="9"/>
      <c r="L153" s="9" t="str">
        <f t="shared" si="12"/>
        <v xml:space="preserve"> </v>
      </c>
      <c r="P153" s="14">
        <f t="shared" si="11"/>
        <v>0</v>
      </c>
    </row>
    <row r="154" spans="7:16" x14ac:dyDescent="0.2">
      <c r="G154" s="13">
        <f t="shared" si="10"/>
        <v>2106.39</v>
      </c>
      <c r="H154" s="9">
        <f t="shared" si="10"/>
        <v>120</v>
      </c>
      <c r="I154" s="9"/>
      <c r="J154" s="9"/>
      <c r="L154" s="9" t="str">
        <f t="shared" si="12"/>
        <v xml:space="preserve"> </v>
      </c>
      <c r="P154" s="14">
        <f t="shared" si="11"/>
        <v>0</v>
      </c>
    </row>
    <row r="155" spans="7:16" x14ac:dyDescent="0.2">
      <c r="G155" s="13">
        <f t="shared" si="10"/>
        <v>2106.39</v>
      </c>
      <c r="H155" s="9">
        <f t="shared" si="10"/>
        <v>120</v>
      </c>
      <c r="I155" s="9"/>
      <c r="J155" s="9"/>
      <c r="L155" s="9" t="str">
        <f t="shared" si="12"/>
        <v xml:space="preserve"> </v>
      </c>
      <c r="P155" s="14">
        <f t="shared" si="11"/>
        <v>0</v>
      </c>
    </row>
    <row r="156" spans="7:16" x14ac:dyDescent="0.2">
      <c r="G156" s="13">
        <f t="shared" si="10"/>
        <v>2106.39</v>
      </c>
      <c r="H156" s="9">
        <f t="shared" si="10"/>
        <v>120</v>
      </c>
      <c r="I156" s="9"/>
      <c r="J156" s="9"/>
      <c r="L156" s="9" t="str">
        <f t="shared" si="12"/>
        <v xml:space="preserve"> </v>
      </c>
      <c r="P156" s="14">
        <f t="shared" si="11"/>
        <v>0</v>
      </c>
    </row>
    <row r="157" spans="7:16" x14ac:dyDescent="0.2">
      <c r="G157" s="13">
        <f t="shared" si="10"/>
        <v>2106.39</v>
      </c>
      <c r="H157" s="9">
        <f t="shared" si="10"/>
        <v>120</v>
      </c>
      <c r="I157" s="9"/>
      <c r="J157" s="9"/>
      <c r="L157" s="9" t="str">
        <f t="shared" si="12"/>
        <v xml:space="preserve"> </v>
      </c>
      <c r="P157" s="14">
        <f t="shared" si="11"/>
        <v>0</v>
      </c>
    </row>
    <row r="158" spans="7:16" x14ac:dyDescent="0.2">
      <c r="G158" s="13">
        <f t="shared" si="10"/>
        <v>2106.39</v>
      </c>
      <c r="H158" s="9">
        <f t="shared" si="10"/>
        <v>120</v>
      </c>
      <c r="I158" s="9"/>
      <c r="J158" s="9"/>
      <c r="L158" s="9" t="str">
        <f t="shared" si="12"/>
        <v xml:space="preserve"> </v>
      </c>
      <c r="P158" s="14">
        <f t="shared" si="11"/>
        <v>0</v>
      </c>
    </row>
    <row r="159" spans="7:16" x14ac:dyDescent="0.2">
      <c r="G159" s="13">
        <f t="shared" si="10"/>
        <v>2106.39</v>
      </c>
      <c r="H159" s="9">
        <f t="shared" si="10"/>
        <v>120</v>
      </c>
      <c r="I159" s="9"/>
      <c r="J159" s="9"/>
      <c r="L159" s="9" t="str">
        <f t="shared" si="12"/>
        <v xml:space="preserve"> </v>
      </c>
      <c r="P159" s="14">
        <f t="shared" si="11"/>
        <v>0</v>
      </c>
    </row>
    <row r="160" spans="7:16" x14ac:dyDescent="0.2">
      <c r="G160" s="13">
        <f t="shared" si="10"/>
        <v>2106.39</v>
      </c>
      <c r="H160" s="9">
        <f t="shared" si="10"/>
        <v>120</v>
      </c>
      <c r="I160" s="9"/>
      <c r="J160" s="9"/>
      <c r="L160" s="9" t="str">
        <f t="shared" si="12"/>
        <v xml:space="preserve"> </v>
      </c>
      <c r="P160" s="14">
        <f t="shared" si="11"/>
        <v>0</v>
      </c>
    </row>
    <row r="161" spans="7:16" x14ac:dyDescent="0.2">
      <c r="G161" s="13">
        <f t="shared" si="10"/>
        <v>2106.39</v>
      </c>
      <c r="H161" s="9">
        <f t="shared" si="10"/>
        <v>120</v>
      </c>
      <c r="I161" s="9"/>
      <c r="J161" s="9"/>
      <c r="L161" s="9" t="str">
        <f t="shared" si="12"/>
        <v xml:space="preserve"> </v>
      </c>
      <c r="P161" s="14">
        <f t="shared" si="11"/>
        <v>0</v>
      </c>
    </row>
    <row r="162" spans="7:16" x14ac:dyDescent="0.2">
      <c r="G162" s="13">
        <f t="shared" si="10"/>
        <v>2106.39</v>
      </c>
      <c r="H162" s="9">
        <f t="shared" si="10"/>
        <v>120</v>
      </c>
      <c r="I162" s="9"/>
      <c r="J162" s="9"/>
      <c r="L162" s="9" t="str">
        <f t="shared" si="12"/>
        <v xml:space="preserve"> </v>
      </c>
      <c r="P162" s="14">
        <f t="shared" si="11"/>
        <v>0</v>
      </c>
    </row>
    <row r="163" spans="7:16" x14ac:dyDescent="0.2">
      <c r="G163" s="13">
        <f t="shared" si="10"/>
        <v>2106.39</v>
      </c>
      <c r="H163" s="9">
        <f t="shared" si="10"/>
        <v>120</v>
      </c>
      <c r="I163" s="9"/>
      <c r="J163" s="9"/>
      <c r="L163" s="9" t="str">
        <f t="shared" si="12"/>
        <v xml:space="preserve"> </v>
      </c>
      <c r="P163" s="14">
        <f t="shared" si="11"/>
        <v>0</v>
      </c>
    </row>
    <row r="164" spans="7:16" x14ac:dyDescent="0.2">
      <c r="G164" s="13">
        <f t="shared" si="10"/>
        <v>2106.39</v>
      </c>
      <c r="H164" s="9">
        <f t="shared" si="10"/>
        <v>120</v>
      </c>
      <c r="I164" s="9"/>
      <c r="J164" s="9"/>
      <c r="L164" s="9" t="str">
        <f t="shared" si="12"/>
        <v xml:space="preserve"> </v>
      </c>
      <c r="P164" s="14">
        <f t="shared" si="11"/>
        <v>0</v>
      </c>
    </row>
    <row r="165" spans="7:16" x14ac:dyDescent="0.2">
      <c r="G165" s="13">
        <f t="shared" si="10"/>
        <v>2106.39</v>
      </c>
      <c r="H165" s="9">
        <f t="shared" si="10"/>
        <v>120</v>
      </c>
      <c r="I165" s="9"/>
      <c r="J165" s="9"/>
      <c r="L165" s="9" t="str">
        <f t="shared" si="12"/>
        <v xml:space="preserve"> </v>
      </c>
      <c r="P165" s="14">
        <f t="shared" si="11"/>
        <v>0</v>
      </c>
    </row>
    <row r="166" spans="7:16" x14ac:dyDescent="0.2">
      <c r="G166" s="13">
        <f t="shared" si="10"/>
        <v>2106.39</v>
      </c>
      <c r="H166" s="9">
        <f t="shared" si="10"/>
        <v>120</v>
      </c>
      <c r="I166" s="9"/>
      <c r="J166" s="9"/>
      <c r="L166" s="9" t="str">
        <f t="shared" si="12"/>
        <v xml:space="preserve"> </v>
      </c>
      <c r="P166" s="14">
        <f t="shared" si="11"/>
        <v>0</v>
      </c>
    </row>
    <row r="167" spans="7:16" x14ac:dyDescent="0.2">
      <c r="G167" s="13">
        <f t="shared" si="10"/>
        <v>2106.39</v>
      </c>
      <c r="H167" s="9">
        <f t="shared" si="10"/>
        <v>120</v>
      </c>
      <c r="I167" s="9"/>
      <c r="J167" s="9"/>
      <c r="L167" s="9" t="str">
        <f t="shared" si="12"/>
        <v xml:space="preserve"> </v>
      </c>
      <c r="P167" s="14">
        <f t="shared" si="11"/>
        <v>0</v>
      </c>
    </row>
    <row r="168" spans="7:16" x14ac:dyDescent="0.2">
      <c r="G168" s="13">
        <f t="shared" si="10"/>
        <v>2106.39</v>
      </c>
      <c r="H168" s="9">
        <f t="shared" si="10"/>
        <v>120</v>
      </c>
      <c r="I168" s="9"/>
      <c r="J168" s="9"/>
      <c r="L168" s="9" t="str">
        <f t="shared" si="12"/>
        <v xml:space="preserve"> </v>
      </c>
      <c r="P168" s="14">
        <f t="shared" si="11"/>
        <v>0</v>
      </c>
    </row>
    <row r="169" spans="7:16" x14ac:dyDescent="0.2">
      <c r="G169" s="13">
        <f t="shared" si="10"/>
        <v>2106.39</v>
      </c>
      <c r="H169" s="9">
        <f t="shared" si="10"/>
        <v>120</v>
      </c>
      <c r="I169" s="9"/>
      <c r="J169" s="9"/>
      <c r="L169" s="9" t="str">
        <f t="shared" si="12"/>
        <v xml:space="preserve"> </v>
      </c>
      <c r="P169" s="14">
        <f t="shared" si="11"/>
        <v>0</v>
      </c>
    </row>
    <row r="170" spans="7:16" x14ac:dyDescent="0.2">
      <c r="G170" s="13">
        <f t="shared" si="10"/>
        <v>2106.39</v>
      </c>
      <c r="H170" s="9">
        <f t="shared" si="10"/>
        <v>120</v>
      </c>
      <c r="I170" s="9"/>
      <c r="J170" s="9"/>
      <c r="L170" s="9" t="str">
        <f t="shared" si="12"/>
        <v xml:space="preserve"> </v>
      </c>
      <c r="P170" s="14">
        <f t="shared" si="11"/>
        <v>0</v>
      </c>
    </row>
    <row r="171" spans="7:16" x14ac:dyDescent="0.2">
      <c r="G171" s="13">
        <f t="shared" si="10"/>
        <v>2106.39</v>
      </c>
      <c r="H171" s="9">
        <f t="shared" si="10"/>
        <v>120</v>
      </c>
      <c r="I171" s="9"/>
      <c r="J171" s="9"/>
      <c r="L171" s="9" t="str">
        <f t="shared" si="12"/>
        <v xml:space="preserve"> </v>
      </c>
      <c r="P171" s="14">
        <f t="shared" si="11"/>
        <v>0</v>
      </c>
    </row>
    <row r="172" spans="7:16" x14ac:dyDescent="0.2">
      <c r="G172" s="13">
        <f t="shared" si="10"/>
        <v>2106.39</v>
      </c>
      <c r="H172" s="9">
        <f t="shared" si="10"/>
        <v>120</v>
      </c>
      <c r="I172" s="9"/>
      <c r="J172" s="9"/>
      <c r="L172" s="9" t="str">
        <f t="shared" si="12"/>
        <v xml:space="preserve"> </v>
      </c>
      <c r="P172" s="14">
        <f t="shared" si="11"/>
        <v>0</v>
      </c>
    </row>
    <row r="173" spans="7:16" x14ac:dyDescent="0.2">
      <c r="G173" s="13">
        <f t="shared" si="10"/>
        <v>2106.39</v>
      </c>
      <c r="H173" s="9">
        <f t="shared" si="10"/>
        <v>120</v>
      </c>
      <c r="I173" s="9"/>
      <c r="J173" s="9"/>
      <c r="L173" s="9" t="str">
        <f t="shared" si="12"/>
        <v xml:space="preserve"> </v>
      </c>
      <c r="P173" s="14">
        <f t="shared" si="11"/>
        <v>0</v>
      </c>
    </row>
    <row r="174" spans="7:16" x14ac:dyDescent="0.2">
      <c r="G174" s="13">
        <f t="shared" si="10"/>
        <v>2106.39</v>
      </c>
      <c r="H174" s="9">
        <f t="shared" si="10"/>
        <v>120</v>
      </c>
      <c r="I174" s="9"/>
      <c r="J174" s="9"/>
      <c r="L174" s="9" t="str">
        <f t="shared" si="12"/>
        <v xml:space="preserve"> </v>
      </c>
      <c r="P174" s="14">
        <f t="shared" si="11"/>
        <v>0</v>
      </c>
    </row>
    <row r="175" spans="7:16" x14ac:dyDescent="0.2">
      <c r="G175" s="13">
        <f t="shared" si="10"/>
        <v>2106.39</v>
      </c>
      <c r="H175" s="9">
        <f t="shared" si="10"/>
        <v>120</v>
      </c>
      <c r="I175" s="9"/>
      <c r="J175" s="9"/>
      <c r="L175" s="9" t="str">
        <f t="shared" si="12"/>
        <v xml:space="preserve"> </v>
      </c>
      <c r="P175" s="14">
        <f t="shared" si="11"/>
        <v>0</v>
      </c>
    </row>
    <row r="176" spans="7:16" x14ac:dyDescent="0.2">
      <c r="G176" s="13">
        <f t="shared" si="10"/>
        <v>2106.39</v>
      </c>
      <c r="H176" s="9">
        <f t="shared" si="10"/>
        <v>120</v>
      </c>
      <c r="I176" s="9"/>
      <c r="J176" s="9"/>
      <c r="L176" s="9" t="str">
        <f t="shared" si="12"/>
        <v xml:space="preserve"> </v>
      </c>
      <c r="P176" s="14">
        <f t="shared" si="11"/>
        <v>0</v>
      </c>
    </row>
    <row r="177" spans="7:16" x14ac:dyDescent="0.2">
      <c r="G177" s="13">
        <f t="shared" si="10"/>
        <v>2106.39</v>
      </c>
      <c r="H177" s="9">
        <f t="shared" si="10"/>
        <v>120</v>
      </c>
      <c r="I177" s="9"/>
      <c r="J177" s="9"/>
      <c r="L177" s="9" t="str">
        <f t="shared" si="12"/>
        <v xml:space="preserve"> </v>
      </c>
      <c r="P177" s="14">
        <f t="shared" si="11"/>
        <v>0</v>
      </c>
    </row>
    <row r="178" spans="7:16" x14ac:dyDescent="0.2">
      <c r="G178" s="13">
        <f t="shared" si="10"/>
        <v>2106.39</v>
      </c>
      <c r="H178" s="9">
        <f t="shared" si="10"/>
        <v>120</v>
      </c>
      <c r="I178" s="9"/>
      <c r="J178" s="9"/>
      <c r="L178" s="9" t="str">
        <f t="shared" si="12"/>
        <v xml:space="preserve"> </v>
      </c>
      <c r="P178" s="14">
        <f t="shared" si="11"/>
        <v>0</v>
      </c>
    </row>
    <row r="179" spans="7:16" x14ac:dyDescent="0.2">
      <c r="G179" s="13">
        <f t="shared" si="10"/>
        <v>2106.39</v>
      </c>
      <c r="H179" s="9">
        <f t="shared" si="10"/>
        <v>120</v>
      </c>
      <c r="I179" s="9"/>
      <c r="J179" s="9"/>
      <c r="L179" s="9" t="str">
        <f t="shared" si="12"/>
        <v xml:space="preserve"> </v>
      </c>
      <c r="P179" s="14">
        <f t="shared" si="11"/>
        <v>0</v>
      </c>
    </row>
    <row r="180" spans="7:16" x14ac:dyDescent="0.2">
      <c r="G180" s="13">
        <f t="shared" si="10"/>
        <v>2106.39</v>
      </c>
      <c r="H180" s="9">
        <f t="shared" si="10"/>
        <v>120</v>
      </c>
      <c r="I180" s="9"/>
      <c r="J180" s="9"/>
      <c r="L180" s="9" t="str">
        <f t="shared" si="12"/>
        <v xml:space="preserve"> </v>
      </c>
      <c r="P180" s="14">
        <f t="shared" si="11"/>
        <v>0</v>
      </c>
    </row>
    <row r="181" spans="7:16" x14ac:dyDescent="0.2">
      <c r="G181" s="13">
        <f t="shared" si="10"/>
        <v>2106.39</v>
      </c>
      <c r="H181" s="9">
        <f t="shared" si="10"/>
        <v>120</v>
      </c>
      <c r="I181" s="9"/>
      <c r="J181" s="9"/>
      <c r="L181" s="9" t="str">
        <f t="shared" si="12"/>
        <v xml:space="preserve"> </v>
      </c>
      <c r="P181" s="14">
        <f t="shared" si="11"/>
        <v>0</v>
      </c>
    </row>
    <row r="182" spans="7:16" x14ac:dyDescent="0.2">
      <c r="G182" s="13">
        <f t="shared" ref="G182:H207" si="13">G181-E182+C182</f>
        <v>2106.39</v>
      </c>
      <c r="H182" s="9">
        <f t="shared" si="13"/>
        <v>120</v>
      </c>
      <c r="I182" s="9"/>
      <c r="J182" s="9"/>
      <c r="L182" s="9" t="str">
        <f t="shared" si="12"/>
        <v xml:space="preserve"> </v>
      </c>
      <c r="P182" s="14">
        <f t="shared" si="11"/>
        <v>0</v>
      </c>
    </row>
    <row r="183" spans="7:16" x14ac:dyDescent="0.2">
      <c r="G183" s="13">
        <f t="shared" si="13"/>
        <v>2106.39</v>
      </c>
      <c r="H183" s="9">
        <f t="shared" si="13"/>
        <v>120</v>
      </c>
      <c r="I183" s="9"/>
      <c r="J183" s="9"/>
      <c r="L183" s="9" t="str">
        <f t="shared" si="12"/>
        <v xml:space="preserve"> </v>
      </c>
      <c r="P183" s="14">
        <f t="shared" si="11"/>
        <v>0</v>
      </c>
    </row>
    <row r="184" spans="7:16" x14ac:dyDescent="0.2">
      <c r="G184" s="13">
        <f t="shared" si="13"/>
        <v>2106.39</v>
      </c>
      <c r="H184" s="9">
        <f t="shared" si="13"/>
        <v>120</v>
      </c>
      <c r="I184" s="9"/>
      <c r="J184" s="9"/>
      <c r="L184" s="9" t="str">
        <f t="shared" si="12"/>
        <v xml:space="preserve"> </v>
      </c>
      <c r="P184" s="14">
        <f t="shared" si="11"/>
        <v>0</v>
      </c>
    </row>
    <row r="185" spans="7:16" x14ac:dyDescent="0.2">
      <c r="G185" s="13">
        <f t="shared" si="13"/>
        <v>2106.39</v>
      </c>
      <c r="H185" s="9">
        <f t="shared" si="13"/>
        <v>120</v>
      </c>
      <c r="I185" s="9"/>
      <c r="J185" s="9"/>
      <c r="L185" s="9" t="str">
        <f t="shared" si="12"/>
        <v xml:space="preserve"> </v>
      </c>
      <c r="P185" s="14">
        <f t="shared" si="11"/>
        <v>0</v>
      </c>
    </row>
    <row r="186" spans="7:16" x14ac:dyDescent="0.2">
      <c r="G186" s="13">
        <f t="shared" si="13"/>
        <v>2106.39</v>
      </c>
      <c r="H186" s="9">
        <f t="shared" si="13"/>
        <v>120</v>
      </c>
      <c r="I186" s="9"/>
      <c r="J186" s="9"/>
      <c r="L186" s="9" t="str">
        <f t="shared" si="12"/>
        <v xml:space="preserve"> </v>
      </c>
      <c r="P186" s="14">
        <f t="shared" si="11"/>
        <v>0</v>
      </c>
    </row>
    <row r="187" spans="7:16" x14ac:dyDescent="0.2">
      <c r="G187" s="13">
        <f t="shared" si="13"/>
        <v>2106.39</v>
      </c>
      <c r="H187" s="9">
        <f t="shared" si="13"/>
        <v>120</v>
      </c>
      <c r="I187" s="9"/>
      <c r="J187" s="9"/>
      <c r="L187" s="9" t="str">
        <f t="shared" si="12"/>
        <v xml:space="preserve"> </v>
      </c>
      <c r="P187" s="14">
        <f t="shared" si="11"/>
        <v>0</v>
      </c>
    </row>
    <row r="188" spans="7:16" x14ac:dyDescent="0.2">
      <c r="G188" s="13">
        <f t="shared" si="13"/>
        <v>2106.39</v>
      </c>
      <c r="H188" s="9">
        <f t="shared" si="13"/>
        <v>120</v>
      </c>
      <c r="I188" s="9"/>
      <c r="J188" s="9"/>
      <c r="L188" s="9" t="str">
        <f t="shared" si="12"/>
        <v xml:space="preserve"> </v>
      </c>
      <c r="P188" s="14">
        <f t="shared" si="11"/>
        <v>0</v>
      </c>
    </row>
    <row r="189" spans="7:16" x14ac:dyDescent="0.2">
      <c r="G189" s="13">
        <f t="shared" si="13"/>
        <v>2106.39</v>
      </c>
      <c r="H189" s="9">
        <f t="shared" si="13"/>
        <v>120</v>
      </c>
      <c r="I189" s="9"/>
      <c r="J189" s="9"/>
      <c r="L189" s="9" t="str">
        <f t="shared" si="12"/>
        <v xml:space="preserve"> </v>
      </c>
      <c r="P189" s="14">
        <f t="shared" si="11"/>
        <v>0</v>
      </c>
    </row>
    <row r="190" spans="7:16" x14ac:dyDescent="0.2">
      <c r="G190" s="13">
        <f t="shared" si="13"/>
        <v>2106.39</v>
      </c>
      <c r="H190" s="9">
        <f t="shared" si="13"/>
        <v>120</v>
      </c>
      <c r="I190" s="9"/>
      <c r="J190" s="9"/>
      <c r="L190" s="9" t="str">
        <f t="shared" si="12"/>
        <v xml:space="preserve"> </v>
      </c>
      <c r="P190" s="14">
        <f t="shared" si="11"/>
        <v>0</v>
      </c>
    </row>
    <row r="191" spans="7:16" x14ac:dyDescent="0.2">
      <c r="G191" s="13">
        <f t="shared" si="13"/>
        <v>2106.39</v>
      </c>
      <c r="H191" s="9">
        <f t="shared" si="13"/>
        <v>120</v>
      </c>
      <c r="I191" s="9"/>
      <c r="J191" s="9"/>
      <c r="L191" s="9" t="str">
        <f t="shared" si="12"/>
        <v xml:space="preserve"> </v>
      </c>
      <c r="P191" s="14">
        <f t="shared" si="11"/>
        <v>0</v>
      </c>
    </row>
    <row r="192" spans="7:16" x14ac:dyDescent="0.2">
      <c r="G192" s="13">
        <f t="shared" si="13"/>
        <v>2106.39</v>
      </c>
      <c r="H192" s="9">
        <f t="shared" si="13"/>
        <v>120</v>
      </c>
      <c r="I192" s="9"/>
      <c r="J192" s="9"/>
      <c r="L192" s="9" t="str">
        <f t="shared" si="12"/>
        <v xml:space="preserve"> </v>
      </c>
      <c r="P192" s="14">
        <f t="shared" si="11"/>
        <v>0</v>
      </c>
    </row>
    <row r="193" spans="7:16" x14ac:dyDescent="0.2">
      <c r="G193" s="13">
        <f t="shared" si="13"/>
        <v>2106.39</v>
      </c>
      <c r="H193" s="9">
        <f t="shared" si="13"/>
        <v>120</v>
      </c>
      <c r="I193" s="9"/>
      <c r="J193" s="9"/>
      <c r="L193" s="9" t="str">
        <f t="shared" si="12"/>
        <v xml:space="preserve"> </v>
      </c>
      <c r="P193" s="14">
        <f t="shared" si="11"/>
        <v>0</v>
      </c>
    </row>
    <row r="194" spans="7:16" x14ac:dyDescent="0.2">
      <c r="G194" s="13">
        <f t="shared" si="13"/>
        <v>2106.39</v>
      </c>
      <c r="H194" s="9">
        <f t="shared" si="13"/>
        <v>120</v>
      </c>
      <c r="I194" s="9"/>
      <c r="J194" s="9"/>
      <c r="L194" s="9" t="str">
        <f t="shared" si="12"/>
        <v xml:space="preserve"> </v>
      </c>
      <c r="P194" s="14">
        <f t="shared" si="11"/>
        <v>0</v>
      </c>
    </row>
    <row r="195" spans="7:16" x14ac:dyDescent="0.2">
      <c r="G195" s="13">
        <f t="shared" si="13"/>
        <v>2106.39</v>
      </c>
      <c r="H195" s="9">
        <f t="shared" si="13"/>
        <v>120</v>
      </c>
      <c r="I195" s="9"/>
      <c r="J195" s="9"/>
      <c r="L195" s="9" t="str">
        <f t="shared" si="12"/>
        <v xml:space="preserve"> </v>
      </c>
      <c r="P195" s="14">
        <f t="shared" si="11"/>
        <v>0</v>
      </c>
    </row>
    <row r="196" spans="7:16" x14ac:dyDescent="0.2">
      <c r="G196" s="13">
        <f t="shared" si="13"/>
        <v>2106.39</v>
      </c>
      <c r="H196" s="9">
        <f t="shared" si="13"/>
        <v>120</v>
      </c>
      <c r="I196" s="9"/>
      <c r="J196" s="9"/>
      <c r="L196" s="9" t="str">
        <f t="shared" si="12"/>
        <v xml:space="preserve"> </v>
      </c>
      <c r="P196" s="14">
        <f t="shared" si="11"/>
        <v>0</v>
      </c>
    </row>
    <row r="197" spans="7:16" x14ac:dyDescent="0.2">
      <c r="G197" s="13">
        <f t="shared" si="13"/>
        <v>2106.39</v>
      </c>
      <c r="H197" s="9">
        <f t="shared" si="13"/>
        <v>120</v>
      </c>
      <c r="I197" s="9"/>
      <c r="J197" s="9"/>
      <c r="L197" s="9" t="str">
        <f t="shared" si="12"/>
        <v xml:space="preserve"> </v>
      </c>
      <c r="P197" s="14">
        <f t="shared" si="11"/>
        <v>0</v>
      </c>
    </row>
    <row r="198" spans="7:16" x14ac:dyDescent="0.2">
      <c r="G198" s="13">
        <f t="shared" si="13"/>
        <v>2106.39</v>
      </c>
      <c r="H198" s="9">
        <f t="shared" si="13"/>
        <v>120</v>
      </c>
      <c r="I198" s="9"/>
      <c r="J198" s="9"/>
      <c r="L198" s="9" t="str">
        <f t="shared" si="12"/>
        <v xml:space="preserve"> </v>
      </c>
      <c r="P198" s="14">
        <f t="shared" si="11"/>
        <v>0</v>
      </c>
    </row>
    <row r="199" spans="7:16" x14ac:dyDescent="0.2">
      <c r="G199" s="13">
        <f t="shared" si="13"/>
        <v>2106.39</v>
      </c>
      <c r="H199" s="9">
        <f t="shared" si="13"/>
        <v>120</v>
      </c>
      <c r="I199" s="9"/>
      <c r="J199" s="9"/>
      <c r="L199" s="9" t="str">
        <f t="shared" si="12"/>
        <v xml:space="preserve"> </v>
      </c>
      <c r="P199" s="14">
        <f t="shared" si="11"/>
        <v>0</v>
      </c>
    </row>
    <row r="200" spans="7:16" x14ac:dyDescent="0.2">
      <c r="G200" s="13">
        <f t="shared" si="13"/>
        <v>2106.39</v>
      </c>
      <c r="H200" s="9">
        <f t="shared" si="13"/>
        <v>120</v>
      </c>
      <c r="I200" s="9"/>
      <c r="J200" s="9"/>
      <c r="L200" s="9" t="str">
        <f t="shared" si="12"/>
        <v xml:space="preserve"> </v>
      </c>
      <c r="P200" s="14">
        <f t="shared" si="11"/>
        <v>0</v>
      </c>
    </row>
    <row r="201" spans="7:16" x14ac:dyDescent="0.2">
      <c r="G201" s="13">
        <f t="shared" si="13"/>
        <v>2106.39</v>
      </c>
      <c r="H201" s="9">
        <f t="shared" si="13"/>
        <v>120</v>
      </c>
      <c r="I201" s="9"/>
      <c r="J201" s="9"/>
      <c r="L201" s="9" t="str">
        <f t="shared" si="12"/>
        <v xml:space="preserve"> </v>
      </c>
      <c r="P201" s="14">
        <f t="shared" ref="P201:P207" si="14">O201*G201</f>
        <v>0</v>
      </c>
    </row>
    <row r="202" spans="7:16" x14ac:dyDescent="0.2">
      <c r="G202" s="13">
        <f t="shared" si="13"/>
        <v>2106.39</v>
      </c>
      <c r="H202" s="9">
        <f t="shared" si="13"/>
        <v>120</v>
      </c>
      <c r="I202" s="9"/>
      <c r="J202" s="9"/>
      <c r="L202" s="9" t="str">
        <f t="shared" si="12"/>
        <v xml:space="preserve"> </v>
      </c>
      <c r="P202" s="14">
        <f t="shared" si="14"/>
        <v>0</v>
      </c>
    </row>
    <row r="203" spans="7:16" x14ac:dyDescent="0.2">
      <c r="G203" s="13">
        <f t="shared" si="13"/>
        <v>2106.39</v>
      </c>
      <c r="H203" s="9">
        <f t="shared" si="13"/>
        <v>120</v>
      </c>
      <c r="I203" s="9"/>
      <c r="J203" s="9"/>
      <c r="L203" s="9" t="str">
        <f>IF(D203&gt;0,D203," ")</f>
        <v xml:space="preserve"> </v>
      </c>
      <c r="P203" s="14">
        <f t="shared" si="14"/>
        <v>0</v>
      </c>
    </row>
    <row r="204" spans="7:16" x14ac:dyDescent="0.2">
      <c r="G204" s="13">
        <f t="shared" si="13"/>
        <v>2106.39</v>
      </c>
      <c r="H204" s="9">
        <f t="shared" si="13"/>
        <v>120</v>
      </c>
      <c r="I204" s="9"/>
      <c r="J204" s="9"/>
      <c r="L204" s="9" t="str">
        <f>IF(D204&gt;0,D204," ")</f>
        <v xml:space="preserve"> </v>
      </c>
      <c r="P204" s="14">
        <f t="shared" si="14"/>
        <v>0</v>
      </c>
    </row>
    <row r="205" spans="7:16" x14ac:dyDescent="0.2">
      <c r="G205" s="13">
        <f t="shared" si="13"/>
        <v>2106.39</v>
      </c>
      <c r="H205" s="9">
        <f t="shared" si="13"/>
        <v>120</v>
      </c>
      <c r="I205" s="9"/>
      <c r="J205" s="9"/>
      <c r="L205" s="9" t="str">
        <f>IF(D205&gt;0,D205," ")</f>
        <v xml:space="preserve"> </v>
      </c>
      <c r="P205" s="14">
        <f t="shared" si="14"/>
        <v>0</v>
      </c>
    </row>
    <row r="206" spans="7:16" x14ac:dyDescent="0.2">
      <c r="G206" s="13">
        <f t="shared" si="13"/>
        <v>2106.39</v>
      </c>
      <c r="H206" s="9">
        <f t="shared" si="13"/>
        <v>120</v>
      </c>
      <c r="I206" s="9"/>
      <c r="J206" s="9"/>
      <c r="L206" s="9" t="str">
        <f>IF(D206&gt;0,D206," ")</f>
        <v xml:space="preserve"> </v>
      </c>
      <c r="P206" s="14">
        <f t="shared" si="14"/>
        <v>0</v>
      </c>
    </row>
    <row r="207" spans="7:16" x14ac:dyDescent="0.2">
      <c r="G207" s="13">
        <f t="shared" si="13"/>
        <v>2106.39</v>
      </c>
      <c r="H207" s="9">
        <f t="shared" si="13"/>
        <v>120</v>
      </c>
      <c r="I207" s="9"/>
      <c r="J207" s="9"/>
      <c r="L207" s="9" t="str">
        <f>IF(D207&gt;0,D207," ")</f>
        <v xml:space="preserve"> </v>
      </c>
      <c r="P207" s="14">
        <f t="shared" si="14"/>
        <v>0</v>
      </c>
    </row>
  </sheetData>
  <mergeCells count="6">
    <mergeCell ref="J19:O19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2:R208"/>
  <sheetViews>
    <sheetView topLeftCell="A4" zoomScale="110" zoomScaleNormal="110" workbookViewId="0">
      <pane ySplit="5" topLeftCell="A9" activePane="bottomLeft" state="frozen"/>
      <selection activeCell="J13" sqref="J13"/>
      <selection pane="bottomLeft" activeCell="H10" sqref="H10"/>
    </sheetView>
  </sheetViews>
  <sheetFormatPr baseColWidth="10" defaultRowHeight="15" x14ac:dyDescent="0.2"/>
  <cols>
    <col min="1" max="1" width="8.5703125" customWidth="1"/>
    <col min="2" max="2" width="9.140625" style="159" customWidth="1"/>
    <col min="3" max="3" width="13.140625" style="2" customWidth="1"/>
    <col min="4" max="4" width="10.85546875" customWidth="1"/>
    <col min="5" max="5" width="10.28515625" style="77" customWidth="1"/>
    <col min="6" max="6" width="7.5703125" style="76" customWidth="1"/>
    <col min="7" max="7" width="12.140625" style="2" bestFit="1" customWidth="1"/>
    <col min="8" max="8" width="10.85546875" customWidth="1"/>
    <col min="9" max="9" width="12.42578125" style="76" customWidth="1"/>
    <col min="10" max="10" width="26.85546875" style="76" customWidth="1"/>
    <col min="11" max="11" width="13.28515625" customWidth="1"/>
    <col min="12" max="12" width="6.28515625" bestFit="1" customWidth="1"/>
    <col min="13" max="13" width="11.140625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C5" s="32" t="s">
        <v>49</v>
      </c>
      <c r="D5" s="33"/>
      <c r="E5" s="217"/>
      <c r="F5" s="231"/>
      <c r="G5" s="32"/>
      <c r="H5" s="30" t="s">
        <v>1</v>
      </c>
      <c r="I5" s="217" t="s">
        <v>39</v>
      </c>
      <c r="K5" s="31"/>
      <c r="L5" s="31"/>
      <c r="M5" s="31"/>
      <c r="N5" s="87"/>
      <c r="O5" s="87"/>
      <c r="P5" s="87"/>
      <c r="Q5" s="31"/>
    </row>
    <row r="6" spans="1:18" ht="18.75" thickBot="1" x14ac:dyDescent="0.3">
      <c r="A6" s="31"/>
      <c r="B6" s="232"/>
      <c r="C6" s="94"/>
      <c r="D6" s="31"/>
      <c r="F6" s="219"/>
      <c r="G6" s="94"/>
      <c r="H6" s="31"/>
      <c r="K6" s="910" t="s">
        <v>22</v>
      </c>
      <c r="L6" s="911"/>
      <c r="M6" s="912"/>
      <c r="N6" s="87"/>
      <c r="O6" s="87"/>
      <c r="P6" s="87"/>
      <c r="Q6" s="31"/>
    </row>
    <row r="7" spans="1:18" ht="18" x14ac:dyDescent="0.25">
      <c r="A7" s="910" t="s">
        <v>2</v>
      </c>
      <c r="B7" s="912"/>
      <c r="C7" s="913" t="s">
        <v>3</v>
      </c>
      <c r="D7" s="914"/>
      <c r="E7" s="906" t="s">
        <v>4</v>
      </c>
      <c r="F7" s="907"/>
      <c r="G7" s="913">
        <v>780</v>
      </c>
      <c r="H7" s="914"/>
      <c r="I7" s="62" t="s">
        <v>17</v>
      </c>
      <c r="J7" s="61" t="s">
        <v>9</v>
      </c>
      <c r="K7" s="98" t="s">
        <v>6</v>
      </c>
      <c r="L7" s="99" t="s">
        <v>21</v>
      </c>
      <c r="M7" s="100"/>
      <c r="N7" s="101" t="s">
        <v>10</v>
      </c>
      <c r="O7" s="102" t="s">
        <v>11</v>
      </c>
      <c r="P7" s="101" t="s">
        <v>10</v>
      </c>
      <c r="Q7" s="118"/>
      <c r="R7" s="7"/>
    </row>
    <row r="8" spans="1:18" ht="18.75" thickBot="1" x14ac:dyDescent="0.3">
      <c r="A8" s="103" t="s">
        <v>19</v>
      </c>
      <c r="B8" s="70" t="s">
        <v>20</v>
      </c>
      <c r="C8" s="105" t="s">
        <v>12</v>
      </c>
      <c r="D8" s="106" t="s">
        <v>7</v>
      </c>
      <c r="E8" s="73" t="s">
        <v>12</v>
      </c>
      <c r="F8" s="74" t="s">
        <v>7</v>
      </c>
      <c r="G8" s="107" t="s">
        <v>12</v>
      </c>
      <c r="H8" s="108" t="s">
        <v>7</v>
      </c>
      <c r="I8" s="74" t="s">
        <v>18</v>
      </c>
      <c r="J8" s="74"/>
      <c r="K8" s="108" t="s">
        <v>13</v>
      </c>
      <c r="L8" s="108" t="s">
        <v>7</v>
      </c>
      <c r="M8" s="108" t="s">
        <v>8</v>
      </c>
      <c r="N8" s="109" t="s">
        <v>14</v>
      </c>
      <c r="O8" s="109" t="s">
        <v>15</v>
      </c>
      <c r="P8" s="109" t="s">
        <v>16</v>
      </c>
      <c r="Q8" s="31"/>
    </row>
    <row r="9" spans="1:18" ht="18" x14ac:dyDescent="0.25">
      <c r="A9" s="141" t="s">
        <v>82</v>
      </c>
      <c r="B9" s="152"/>
      <c r="C9" s="114"/>
      <c r="D9" s="59"/>
      <c r="E9" s="83"/>
      <c r="F9" s="60"/>
      <c r="G9" s="110">
        <v>0</v>
      </c>
      <c r="H9" s="111">
        <v>0</v>
      </c>
      <c r="I9" s="60"/>
      <c r="J9" s="79" t="s">
        <v>23</v>
      </c>
      <c r="K9" s="112"/>
      <c r="L9" s="59"/>
      <c r="M9" s="59"/>
      <c r="N9" s="87"/>
      <c r="O9" s="87"/>
      <c r="P9" s="113">
        <f t="shared" ref="P9:P72" si="0">O9*G9</f>
        <v>0</v>
      </c>
      <c r="Q9" s="31"/>
      <c r="R9" s="3"/>
    </row>
    <row r="10" spans="1:18" s="135" customFormat="1" ht="18" x14ac:dyDescent="0.25">
      <c r="A10" s="826"/>
      <c r="B10" s="295">
        <v>9</v>
      </c>
      <c r="C10" s="319">
        <v>2397.12</v>
      </c>
      <c r="D10" s="303">
        <v>528</v>
      </c>
      <c r="E10" s="295"/>
      <c r="F10" s="295"/>
      <c r="G10" s="310">
        <f t="shared" ref="G10:H25" si="1">G9-E10+C10</f>
        <v>2397.12</v>
      </c>
      <c r="H10" s="311">
        <f t="shared" si="1"/>
        <v>528</v>
      </c>
      <c r="I10" s="295"/>
      <c r="J10" s="295"/>
      <c r="K10" s="827"/>
      <c r="L10" s="311"/>
      <c r="M10" s="311"/>
      <c r="N10" s="754"/>
      <c r="O10" s="441"/>
      <c r="P10" s="441">
        <f t="shared" si="0"/>
        <v>0</v>
      </c>
      <c r="Q10" s="311"/>
      <c r="R10" s="338"/>
    </row>
    <row r="11" spans="1:18" s="837" customFormat="1" ht="18" x14ac:dyDescent="0.25">
      <c r="A11" s="828"/>
      <c r="B11" s="829">
        <v>9</v>
      </c>
      <c r="C11" s="830"/>
      <c r="D11" s="831"/>
      <c r="E11" s="829">
        <v>90.8</v>
      </c>
      <c r="F11" s="829">
        <v>20</v>
      </c>
      <c r="G11" s="832">
        <f t="shared" si="1"/>
        <v>2306.3199999999997</v>
      </c>
      <c r="H11" s="828">
        <f t="shared" si="1"/>
        <v>508</v>
      </c>
      <c r="I11" s="829" t="s">
        <v>142</v>
      </c>
      <c r="J11" s="829" t="s">
        <v>73</v>
      </c>
      <c r="K11" s="833"/>
      <c r="L11" s="828"/>
      <c r="M11" s="828"/>
      <c r="N11" s="834"/>
      <c r="O11" s="835"/>
      <c r="P11" s="835">
        <f t="shared" si="0"/>
        <v>0</v>
      </c>
      <c r="Q11" s="828"/>
      <c r="R11" s="836"/>
    </row>
    <row r="12" spans="1:18" s="135" customFormat="1" ht="18" x14ac:dyDescent="0.25">
      <c r="A12" s="311"/>
      <c r="B12" s="295">
        <v>9</v>
      </c>
      <c r="C12" s="379"/>
      <c r="D12" s="295"/>
      <c r="E12" s="295">
        <v>45.4</v>
      </c>
      <c r="F12" s="295">
        <v>10</v>
      </c>
      <c r="G12" s="310">
        <f t="shared" si="1"/>
        <v>2260.9199999999996</v>
      </c>
      <c r="H12" s="311">
        <f t="shared" si="1"/>
        <v>498</v>
      </c>
      <c r="I12" s="295" t="s">
        <v>143</v>
      </c>
      <c r="J12" s="295" t="s">
        <v>65</v>
      </c>
      <c r="K12" s="827"/>
      <c r="L12" s="311"/>
      <c r="M12" s="311"/>
      <c r="N12" s="754"/>
      <c r="O12" s="441"/>
      <c r="P12" s="441">
        <f t="shared" si="0"/>
        <v>0</v>
      </c>
      <c r="Q12" s="311"/>
      <c r="R12" s="338"/>
    </row>
    <row r="13" spans="1:18" s="135" customFormat="1" ht="18" x14ac:dyDescent="0.25">
      <c r="A13" s="311"/>
      <c r="B13" s="295">
        <v>11</v>
      </c>
      <c r="C13" s="379"/>
      <c r="D13" s="295"/>
      <c r="E13" s="295">
        <v>22.7</v>
      </c>
      <c r="F13" s="295">
        <v>5</v>
      </c>
      <c r="G13" s="310">
        <f t="shared" si="1"/>
        <v>2238.2199999999998</v>
      </c>
      <c r="H13" s="311">
        <f t="shared" si="1"/>
        <v>493</v>
      </c>
      <c r="I13" s="295" t="s">
        <v>154</v>
      </c>
      <c r="J13" s="295" t="s">
        <v>71</v>
      </c>
      <c r="K13" s="827"/>
      <c r="L13" s="311"/>
      <c r="M13" s="311"/>
      <c r="N13" s="754"/>
      <c r="O13" s="442"/>
      <c r="P13" s="441">
        <f t="shared" si="0"/>
        <v>0</v>
      </c>
      <c r="Q13" s="311"/>
      <c r="R13" s="338"/>
    </row>
    <row r="14" spans="1:18" s="838" customFormat="1" ht="18" x14ac:dyDescent="0.25">
      <c r="B14" s="295">
        <v>11</v>
      </c>
      <c r="C14" s="839">
        <v>599.28</v>
      </c>
      <c r="D14" s="340">
        <v>132</v>
      </c>
      <c r="E14" s="840"/>
      <c r="F14" s="295"/>
      <c r="G14" s="310">
        <f t="shared" si="1"/>
        <v>2837.5</v>
      </c>
      <c r="H14" s="311">
        <f t="shared" si="1"/>
        <v>625</v>
      </c>
      <c r="I14" s="295"/>
      <c r="J14" s="340" t="s">
        <v>156</v>
      </c>
      <c r="K14" s="841"/>
      <c r="N14" s="842"/>
      <c r="O14" s="843"/>
      <c r="P14" s="441">
        <f t="shared" si="0"/>
        <v>0</v>
      </c>
      <c r="R14" s="843"/>
    </row>
    <row r="15" spans="1:18" s="135" customFormat="1" ht="18" x14ac:dyDescent="0.25">
      <c r="A15" s="311"/>
      <c r="B15" s="295">
        <v>12</v>
      </c>
      <c r="C15" s="379"/>
      <c r="D15" s="295"/>
      <c r="E15" s="295">
        <v>22.7</v>
      </c>
      <c r="F15" s="295">
        <v>5</v>
      </c>
      <c r="G15" s="310">
        <f t="shared" si="1"/>
        <v>2814.8</v>
      </c>
      <c r="H15" s="311">
        <f t="shared" si="1"/>
        <v>620</v>
      </c>
      <c r="I15" s="295" t="s">
        <v>168</v>
      </c>
      <c r="J15" s="295" t="s">
        <v>73</v>
      </c>
      <c r="K15" s="311"/>
      <c r="L15" s="311"/>
      <c r="M15" s="311"/>
      <c r="N15" s="754"/>
      <c r="O15" s="441"/>
      <c r="P15" s="441">
        <f t="shared" si="0"/>
        <v>0</v>
      </c>
      <c r="Q15" s="311"/>
      <c r="R15" s="338"/>
    </row>
    <row r="16" spans="1:18" s="135" customFormat="1" ht="18" x14ac:dyDescent="0.25">
      <c r="A16" s="311"/>
      <c r="B16" s="295">
        <v>13</v>
      </c>
      <c r="C16" s="379"/>
      <c r="D16" s="295"/>
      <c r="E16" s="295">
        <v>68.099999999999994</v>
      </c>
      <c r="F16" s="295">
        <v>15</v>
      </c>
      <c r="G16" s="310">
        <f t="shared" si="1"/>
        <v>2746.7000000000003</v>
      </c>
      <c r="H16" s="311">
        <f t="shared" si="1"/>
        <v>605</v>
      </c>
      <c r="I16" s="295" t="s">
        <v>172</v>
      </c>
      <c r="J16" s="295" t="s">
        <v>73</v>
      </c>
      <c r="K16" s="311"/>
      <c r="L16" s="311"/>
      <c r="M16" s="311"/>
      <c r="N16" s="754"/>
      <c r="O16" s="441"/>
      <c r="P16" s="441">
        <f t="shared" si="0"/>
        <v>0</v>
      </c>
      <c r="Q16" s="311"/>
      <c r="R16" s="338"/>
    </row>
    <row r="17" spans="1:17" s="838" customFormat="1" ht="18" x14ac:dyDescent="0.25">
      <c r="B17" s="295">
        <v>16</v>
      </c>
      <c r="C17" s="319"/>
      <c r="D17" s="303"/>
      <c r="E17" s="383">
        <v>90.8</v>
      </c>
      <c r="F17" s="295">
        <v>20</v>
      </c>
      <c r="G17" s="310">
        <f t="shared" si="1"/>
        <v>2655.9</v>
      </c>
      <c r="H17" s="311">
        <f t="shared" si="1"/>
        <v>585</v>
      </c>
      <c r="I17" s="295" t="s">
        <v>210</v>
      </c>
      <c r="J17" s="295" t="s">
        <v>73</v>
      </c>
      <c r="N17" s="842"/>
      <c r="O17" s="843"/>
      <c r="P17" s="441">
        <f t="shared" si="0"/>
        <v>0</v>
      </c>
    </row>
    <row r="18" spans="1:17" s="293" customFormat="1" ht="18" x14ac:dyDescent="0.25">
      <c r="B18" s="295">
        <v>20</v>
      </c>
      <c r="C18" s="319"/>
      <c r="D18" s="303"/>
      <c r="E18" s="383">
        <v>22.7</v>
      </c>
      <c r="F18" s="295">
        <v>5</v>
      </c>
      <c r="G18" s="310">
        <f t="shared" si="1"/>
        <v>2633.2000000000003</v>
      </c>
      <c r="H18" s="311">
        <f t="shared" si="1"/>
        <v>580</v>
      </c>
      <c r="I18" s="295" t="s">
        <v>231</v>
      </c>
      <c r="J18" s="295" t="s">
        <v>73</v>
      </c>
      <c r="N18" s="443"/>
      <c r="O18" s="362"/>
      <c r="P18" s="441">
        <f t="shared" si="0"/>
        <v>0</v>
      </c>
    </row>
    <row r="19" spans="1:17" s="135" customFormat="1" ht="18" x14ac:dyDescent="0.25">
      <c r="A19" s="309"/>
      <c r="B19" s="295">
        <v>21</v>
      </c>
      <c r="C19" s="319"/>
      <c r="D19" s="303"/>
      <c r="E19" s="383">
        <v>68.099999999999994</v>
      </c>
      <c r="F19" s="295">
        <v>15</v>
      </c>
      <c r="G19" s="310">
        <f t="shared" si="1"/>
        <v>2565.1000000000004</v>
      </c>
      <c r="H19" s="311">
        <f t="shared" si="1"/>
        <v>565</v>
      </c>
      <c r="I19" s="295" t="s">
        <v>239</v>
      </c>
      <c r="J19" s="295" t="s">
        <v>73</v>
      </c>
      <c r="K19" s="311"/>
      <c r="L19" s="311" t="str">
        <f t="shared" ref="L19:L74" si="2">IF(D19&gt;0,D19," ")</f>
        <v xml:space="preserve"> </v>
      </c>
      <c r="M19" s="311"/>
      <c r="N19" s="754"/>
      <c r="O19" s="441"/>
      <c r="P19" s="441">
        <f t="shared" si="0"/>
        <v>0</v>
      </c>
      <c r="Q19" s="311"/>
    </row>
    <row r="20" spans="1:17" s="293" customFormat="1" ht="18" x14ac:dyDescent="0.25">
      <c r="A20" s="287"/>
      <c r="B20" s="295">
        <v>23</v>
      </c>
      <c r="C20" s="303"/>
      <c r="D20" s="303"/>
      <c r="E20" s="295">
        <v>68.099999999999994</v>
      </c>
      <c r="F20" s="295">
        <v>15</v>
      </c>
      <c r="G20" s="310">
        <f t="shared" si="1"/>
        <v>2497.0000000000005</v>
      </c>
      <c r="H20" s="311">
        <f t="shared" si="1"/>
        <v>550</v>
      </c>
      <c r="I20" s="295" t="s">
        <v>261</v>
      </c>
      <c r="J20" s="295" t="s">
        <v>73</v>
      </c>
      <c r="L20" s="293" t="str">
        <f t="shared" si="2"/>
        <v xml:space="preserve"> </v>
      </c>
      <c r="N20" s="443"/>
      <c r="O20" s="362"/>
      <c r="P20" s="441">
        <f t="shared" si="0"/>
        <v>0</v>
      </c>
    </row>
    <row r="21" spans="1:17" s="293" customFormat="1" ht="18" x14ac:dyDescent="0.25">
      <c r="A21" s="287"/>
      <c r="B21" s="295">
        <v>27</v>
      </c>
      <c r="C21" s="319"/>
      <c r="D21" s="303"/>
      <c r="E21" s="753">
        <v>68.099999999999994</v>
      </c>
      <c r="F21" s="291">
        <v>15</v>
      </c>
      <c r="G21" s="310">
        <f>G20-E21+C21</f>
        <v>2428.9000000000005</v>
      </c>
      <c r="H21" s="311">
        <f t="shared" si="1"/>
        <v>535</v>
      </c>
      <c r="I21" s="295" t="s">
        <v>288</v>
      </c>
      <c r="J21" s="844" t="s">
        <v>73</v>
      </c>
      <c r="L21" s="293" t="str">
        <f t="shared" si="2"/>
        <v xml:space="preserve"> </v>
      </c>
      <c r="N21" s="443"/>
      <c r="O21" s="362"/>
      <c r="P21" s="441">
        <f t="shared" si="0"/>
        <v>0</v>
      </c>
    </row>
    <row r="22" spans="1:17" s="135" customFormat="1" ht="18" x14ac:dyDescent="0.25">
      <c r="A22" s="309"/>
      <c r="B22" s="295">
        <v>30</v>
      </c>
      <c r="C22" s="319"/>
      <c r="D22" s="303"/>
      <c r="E22" s="305">
        <v>13.62</v>
      </c>
      <c r="F22" s="291">
        <v>3</v>
      </c>
      <c r="G22" s="310">
        <f>G21-E22+C22</f>
        <v>2415.2800000000007</v>
      </c>
      <c r="H22" s="311">
        <f t="shared" si="1"/>
        <v>532</v>
      </c>
      <c r="I22" s="339" t="s">
        <v>310</v>
      </c>
      <c r="J22" s="295" t="s">
        <v>71</v>
      </c>
      <c r="K22" s="311"/>
      <c r="L22" s="311" t="str">
        <f t="shared" si="2"/>
        <v xml:space="preserve"> </v>
      </c>
      <c r="M22" s="311"/>
      <c r="N22" s="754"/>
      <c r="O22" s="441"/>
      <c r="P22" s="441">
        <f t="shared" si="0"/>
        <v>0</v>
      </c>
      <c r="Q22" s="311"/>
    </row>
    <row r="23" spans="1:17" s="135" customFormat="1" ht="18" x14ac:dyDescent="0.25">
      <c r="A23" s="309"/>
      <c r="B23" s="295">
        <v>30</v>
      </c>
      <c r="C23" s="755"/>
      <c r="D23" s="300"/>
      <c r="E23" s="753">
        <v>68.099999999999994</v>
      </c>
      <c r="F23" s="291">
        <v>15</v>
      </c>
      <c r="G23" s="310">
        <f t="shared" si="1"/>
        <v>2347.1800000000007</v>
      </c>
      <c r="H23" s="311">
        <f t="shared" si="1"/>
        <v>517</v>
      </c>
      <c r="I23" s="381" t="s">
        <v>315</v>
      </c>
      <c r="J23" s="291" t="s">
        <v>73</v>
      </c>
      <c r="K23" s="311"/>
      <c r="L23" s="311" t="str">
        <f t="shared" si="2"/>
        <v xml:space="preserve"> </v>
      </c>
      <c r="M23" s="311"/>
      <c r="N23" s="754"/>
      <c r="O23" s="441"/>
      <c r="P23" s="441">
        <f t="shared" si="0"/>
        <v>0</v>
      </c>
      <c r="Q23" s="311"/>
    </row>
    <row r="24" spans="1:17" s="135" customFormat="1" ht="18" x14ac:dyDescent="0.25">
      <c r="A24" s="309"/>
      <c r="B24" s="295">
        <v>30</v>
      </c>
      <c r="C24" s="755"/>
      <c r="D24" s="300"/>
      <c r="E24" s="753">
        <v>45.4</v>
      </c>
      <c r="F24" s="291">
        <v>10</v>
      </c>
      <c r="G24" s="310">
        <f t="shared" si="1"/>
        <v>2301.7800000000007</v>
      </c>
      <c r="H24" s="311">
        <f t="shared" si="1"/>
        <v>507</v>
      </c>
      <c r="I24" s="381" t="s">
        <v>316</v>
      </c>
      <c r="J24" s="291" t="s">
        <v>73</v>
      </c>
      <c r="K24" s="311"/>
      <c r="L24" s="311" t="str">
        <f t="shared" si="2"/>
        <v xml:space="preserve"> </v>
      </c>
      <c r="M24" s="311"/>
      <c r="N24" s="754"/>
      <c r="O24" s="441"/>
      <c r="P24" s="441">
        <f t="shared" si="0"/>
        <v>0</v>
      </c>
      <c r="Q24" s="311"/>
    </row>
    <row r="25" spans="1:17" s="135" customFormat="1" ht="18" x14ac:dyDescent="0.25">
      <c r="A25" s="311"/>
      <c r="B25" s="291"/>
      <c r="C25" s="444"/>
      <c r="D25" s="321"/>
      <c r="E25" s="756"/>
      <c r="F25" s="291"/>
      <c r="G25" s="310">
        <f t="shared" si="1"/>
        <v>2301.7800000000007</v>
      </c>
      <c r="H25" s="311">
        <f t="shared" si="1"/>
        <v>507</v>
      </c>
      <c r="I25" s="381"/>
      <c r="J25" s="293"/>
      <c r="K25" s="311"/>
      <c r="L25" s="311" t="str">
        <f t="shared" si="2"/>
        <v xml:space="preserve"> </v>
      </c>
      <c r="M25" s="311"/>
      <c r="N25" s="754"/>
      <c r="O25" s="441"/>
      <c r="P25" s="441">
        <f t="shared" si="0"/>
        <v>0</v>
      </c>
      <c r="Q25" s="311"/>
    </row>
    <row r="26" spans="1:17" s="135" customFormat="1" ht="18" x14ac:dyDescent="0.25">
      <c r="A26" s="311"/>
      <c r="B26" s="291"/>
      <c r="C26" s="310"/>
      <c r="D26" s="311"/>
      <c r="E26" s="756"/>
      <c r="F26" s="293"/>
      <c r="G26" s="310">
        <f t="shared" ref="G26:H28" si="3">G25-E26+C26</f>
        <v>2301.7800000000007</v>
      </c>
      <c r="H26" s="311">
        <f t="shared" si="3"/>
        <v>507</v>
      </c>
      <c r="I26" s="293"/>
      <c r="J26" s="293"/>
      <c r="K26" s="311"/>
      <c r="L26" s="311" t="str">
        <f t="shared" si="2"/>
        <v xml:space="preserve"> </v>
      </c>
      <c r="M26" s="311"/>
      <c r="N26" s="754"/>
      <c r="O26" s="441"/>
      <c r="P26" s="441">
        <f t="shared" si="0"/>
        <v>0</v>
      </c>
      <c r="Q26" s="311"/>
    </row>
    <row r="27" spans="1:17" s="135" customFormat="1" ht="18" x14ac:dyDescent="0.25">
      <c r="A27" s="311"/>
      <c r="B27" s="291"/>
      <c r="C27" s="310"/>
      <c r="D27" s="311"/>
      <c r="E27" s="753"/>
      <c r="F27" s="293"/>
      <c r="G27" s="310">
        <f t="shared" si="3"/>
        <v>2301.7800000000007</v>
      </c>
      <c r="H27" s="311">
        <f t="shared" si="3"/>
        <v>507</v>
      </c>
      <c r="I27" s="293"/>
      <c r="J27" s="293"/>
      <c r="K27" s="311"/>
      <c r="L27" s="311" t="str">
        <f t="shared" si="2"/>
        <v xml:space="preserve"> </v>
      </c>
      <c r="M27" s="311"/>
      <c r="N27" s="754"/>
      <c r="O27" s="441"/>
      <c r="P27" s="441">
        <f t="shared" si="0"/>
        <v>0</v>
      </c>
      <c r="Q27" s="311"/>
    </row>
    <row r="28" spans="1:17" s="135" customFormat="1" ht="18" x14ac:dyDescent="0.25">
      <c r="A28" s="311"/>
      <c r="B28" s="291"/>
      <c r="C28" s="310"/>
      <c r="D28" s="311"/>
      <c r="E28" s="756"/>
      <c r="F28" s="293"/>
      <c r="G28" s="310">
        <f t="shared" si="3"/>
        <v>2301.7800000000007</v>
      </c>
      <c r="H28" s="311">
        <f t="shared" si="3"/>
        <v>507</v>
      </c>
      <c r="I28" s="293"/>
      <c r="J28" s="293"/>
      <c r="K28" s="311"/>
      <c r="L28" s="311" t="str">
        <f t="shared" si="2"/>
        <v xml:space="preserve"> </v>
      </c>
      <c r="M28" s="311"/>
      <c r="N28" s="754"/>
      <c r="O28" s="441"/>
      <c r="P28" s="441">
        <f t="shared" si="0"/>
        <v>0</v>
      </c>
      <c r="Q28" s="311"/>
    </row>
    <row r="29" spans="1:17" s="135" customFormat="1" ht="18" x14ac:dyDescent="0.25">
      <c r="A29" s="311"/>
      <c r="B29" s="291"/>
      <c r="C29" s="310"/>
      <c r="D29" s="311"/>
      <c r="E29" s="756"/>
      <c r="F29" s="293"/>
      <c r="G29" s="310">
        <f>G28-E29+C29</f>
        <v>2301.7800000000007</v>
      </c>
      <c r="H29" s="311">
        <f t="shared" ref="G29:H89" si="4">H28-F29+D29</f>
        <v>507</v>
      </c>
      <c r="I29" s="293"/>
      <c r="J29" s="293"/>
      <c r="K29" s="311"/>
      <c r="L29" s="311" t="str">
        <f t="shared" si="2"/>
        <v xml:space="preserve"> </v>
      </c>
      <c r="M29" s="311"/>
      <c r="N29" s="754"/>
      <c r="O29" s="441"/>
      <c r="P29" s="441">
        <f t="shared" si="0"/>
        <v>0</v>
      </c>
      <c r="Q29" s="311"/>
    </row>
    <row r="30" spans="1:17" s="135" customFormat="1" ht="18" x14ac:dyDescent="0.25">
      <c r="A30" s="311"/>
      <c r="B30" s="291"/>
      <c r="C30" s="310"/>
      <c r="D30" s="311"/>
      <c r="E30" s="756"/>
      <c r="F30" s="293"/>
      <c r="G30" s="310">
        <f t="shared" si="4"/>
        <v>2301.7800000000007</v>
      </c>
      <c r="H30" s="311">
        <f t="shared" si="4"/>
        <v>507</v>
      </c>
      <c r="I30" s="293"/>
      <c r="J30" s="293"/>
      <c r="K30" s="311"/>
      <c r="L30" s="311" t="str">
        <f t="shared" si="2"/>
        <v xml:space="preserve"> </v>
      </c>
      <c r="M30" s="311"/>
      <c r="N30" s="754"/>
      <c r="O30" s="441"/>
      <c r="P30" s="441">
        <f t="shared" si="0"/>
        <v>0</v>
      </c>
      <c r="Q30" s="311"/>
    </row>
    <row r="31" spans="1:17" s="135" customFormat="1" ht="18" x14ac:dyDescent="0.25">
      <c r="A31" s="311"/>
      <c r="B31" s="291"/>
      <c r="C31" s="310"/>
      <c r="D31" s="311"/>
      <c r="E31" s="292"/>
      <c r="F31" s="293"/>
      <c r="G31" s="310">
        <f t="shared" si="4"/>
        <v>2301.7800000000007</v>
      </c>
      <c r="H31" s="311">
        <f t="shared" si="4"/>
        <v>507</v>
      </c>
      <c r="I31" s="293"/>
      <c r="J31" s="293"/>
      <c r="K31" s="311"/>
      <c r="L31" s="311" t="str">
        <f t="shared" si="2"/>
        <v xml:space="preserve"> </v>
      </c>
      <c r="M31" s="311"/>
      <c r="N31" s="754"/>
      <c r="O31" s="441"/>
      <c r="P31" s="441">
        <f t="shared" si="0"/>
        <v>0</v>
      </c>
      <c r="Q31" s="311"/>
    </row>
    <row r="32" spans="1:17" s="135" customFormat="1" ht="18" x14ac:dyDescent="0.25">
      <c r="A32" s="311"/>
      <c r="B32" s="291"/>
      <c r="C32" s="310"/>
      <c r="D32" s="311"/>
      <c r="E32" s="292"/>
      <c r="F32" s="293"/>
      <c r="G32" s="310">
        <f t="shared" si="4"/>
        <v>2301.7800000000007</v>
      </c>
      <c r="H32" s="311">
        <f t="shared" si="4"/>
        <v>507</v>
      </c>
      <c r="I32" s="293"/>
      <c r="J32" s="293"/>
      <c r="K32" s="311"/>
      <c r="L32" s="311" t="str">
        <f t="shared" si="2"/>
        <v xml:space="preserve"> </v>
      </c>
      <c r="M32" s="311"/>
      <c r="N32" s="754"/>
      <c r="O32" s="441"/>
      <c r="P32" s="441">
        <f t="shared" si="0"/>
        <v>0</v>
      </c>
      <c r="Q32" s="311"/>
    </row>
    <row r="33" spans="1:17" s="135" customFormat="1" ht="18" x14ac:dyDescent="0.25">
      <c r="A33" s="311"/>
      <c r="B33" s="291"/>
      <c r="C33" s="310"/>
      <c r="D33" s="311"/>
      <c r="E33" s="292"/>
      <c r="F33" s="293"/>
      <c r="G33" s="310">
        <f t="shared" si="4"/>
        <v>2301.7800000000007</v>
      </c>
      <c r="H33" s="311">
        <f t="shared" si="4"/>
        <v>507</v>
      </c>
      <c r="I33" s="293"/>
      <c r="J33" s="293"/>
      <c r="K33" s="311"/>
      <c r="L33" s="311" t="str">
        <f t="shared" si="2"/>
        <v xml:space="preserve"> </v>
      </c>
      <c r="M33" s="311"/>
      <c r="N33" s="754"/>
      <c r="O33" s="441"/>
      <c r="P33" s="441">
        <f t="shared" si="0"/>
        <v>0</v>
      </c>
      <c r="Q33" s="311"/>
    </row>
    <row r="34" spans="1:17" s="135" customFormat="1" ht="18" x14ac:dyDescent="0.25">
      <c r="A34" s="311"/>
      <c r="B34" s="291"/>
      <c r="C34" s="310"/>
      <c r="D34" s="311"/>
      <c r="E34" s="292"/>
      <c r="F34" s="293"/>
      <c r="G34" s="310">
        <f t="shared" si="4"/>
        <v>2301.7800000000007</v>
      </c>
      <c r="H34" s="311">
        <f t="shared" si="4"/>
        <v>507</v>
      </c>
      <c r="I34" s="293"/>
      <c r="J34" s="293"/>
      <c r="K34" s="311"/>
      <c r="L34" s="311" t="str">
        <f t="shared" si="2"/>
        <v xml:space="preserve"> </v>
      </c>
      <c r="M34" s="311"/>
      <c r="N34" s="754"/>
      <c r="O34" s="441"/>
      <c r="P34" s="441">
        <f t="shared" si="0"/>
        <v>0</v>
      </c>
      <c r="Q34" s="311"/>
    </row>
    <row r="35" spans="1:17" s="135" customFormat="1" ht="18" x14ac:dyDescent="0.25">
      <c r="A35" s="311"/>
      <c r="B35" s="291"/>
      <c r="C35" s="310"/>
      <c r="D35" s="311"/>
      <c r="E35" s="292"/>
      <c r="F35" s="293"/>
      <c r="G35" s="310">
        <f t="shared" si="4"/>
        <v>2301.7800000000007</v>
      </c>
      <c r="H35" s="311">
        <f t="shared" si="4"/>
        <v>507</v>
      </c>
      <c r="I35" s="293"/>
      <c r="J35" s="293"/>
      <c r="K35" s="311"/>
      <c r="L35" s="311" t="str">
        <f t="shared" si="2"/>
        <v xml:space="preserve"> </v>
      </c>
      <c r="M35" s="311"/>
      <c r="N35" s="754"/>
      <c r="O35" s="441"/>
      <c r="P35" s="441">
        <f t="shared" si="0"/>
        <v>0</v>
      </c>
      <c r="Q35" s="311"/>
    </row>
    <row r="36" spans="1:17" s="135" customFormat="1" ht="18" x14ac:dyDescent="0.25">
      <c r="A36" s="311"/>
      <c r="B36" s="291"/>
      <c r="C36" s="310"/>
      <c r="D36" s="311"/>
      <c r="E36" s="292"/>
      <c r="F36" s="293"/>
      <c r="G36" s="310">
        <f t="shared" si="4"/>
        <v>2301.7800000000007</v>
      </c>
      <c r="H36" s="311">
        <f t="shared" si="4"/>
        <v>507</v>
      </c>
      <c r="I36" s="293"/>
      <c r="J36" s="293"/>
      <c r="K36" s="311"/>
      <c r="L36" s="311" t="str">
        <f t="shared" si="2"/>
        <v xml:space="preserve"> </v>
      </c>
      <c r="M36" s="311"/>
      <c r="N36" s="754"/>
      <c r="O36" s="441"/>
      <c r="P36" s="441">
        <f t="shared" si="0"/>
        <v>0</v>
      </c>
      <c r="Q36" s="311"/>
    </row>
    <row r="37" spans="1:17" s="135" customFormat="1" ht="18" x14ac:dyDescent="0.25">
      <c r="A37" s="311"/>
      <c r="B37" s="291"/>
      <c r="C37" s="310"/>
      <c r="D37" s="311"/>
      <c r="E37" s="292"/>
      <c r="F37" s="293"/>
      <c r="G37" s="310">
        <f t="shared" si="4"/>
        <v>2301.7800000000007</v>
      </c>
      <c r="H37" s="311">
        <f t="shared" si="4"/>
        <v>507</v>
      </c>
      <c r="I37" s="293"/>
      <c r="J37" s="293"/>
      <c r="K37" s="311"/>
      <c r="L37" s="311" t="str">
        <f t="shared" si="2"/>
        <v xml:space="preserve"> </v>
      </c>
      <c r="M37" s="311"/>
      <c r="N37" s="754"/>
      <c r="O37" s="441"/>
      <c r="P37" s="441">
        <f t="shared" si="0"/>
        <v>0</v>
      </c>
      <c r="Q37" s="311"/>
    </row>
    <row r="38" spans="1:17" s="135" customFormat="1" ht="18" x14ac:dyDescent="0.25">
      <c r="A38" s="311"/>
      <c r="B38" s="291"/>
      <c r="C38" s="310"/>
      <c r="D38" s="311"/>
      <c r="E38" s="292"/>
      <c r="F38" s="293"/>
      <c r="G38" s="310">
        <f t="shared" si="4"/>
        <v>2301.7800000000007</v>
      </c>
      <c r="H38" s="311">
        <f t="shared" si="4"/>
        <v>507</v>
      </c>
      <c r="I38" s="293"/>
      <c r="J38" s="293"/>
      <c r="K38" s="311"/>
      <c r="L38" s="311" t="str">
        <f t="shared" si="2"/>
        <v xml:space="preserve"> </v>
      </c>
      <c r="M38" s="311"/>
      <c r="N38" s="754"/>
      <c r="O38" s="441"/>
      <c r="P38" s="441">
        <f t="shared" si="0"/>
        <v>0</v>
      </c>
      <c r="Q38" s="311"/>
    </row>
    <row r="39" spans="1:17" s="135" customFormat="1" ht="18" x14ac:dyDescent="0.25">
      <c r="A39" s="311"/>
      <c r="B39" s="291"/>
      <c r="C39" s="310"/>
      <c r="D39" s="311"/>
      <c r="E39" s="292"/>
      <c r="F39" s="293"/>
      <c r="G39" s="310">
        <f t="shared" si="4"/>
        <v>2301.7800000000007</v>
      </c>
      <c r="H39" s="311">
        <f t="shared" si="4"/>
        <v>507</v>
      </c>
      <c r="I39" s="293"/>
      <c r="J39" s="293"/>
      <c r="K39" s="311"/>
      <c r="L39" s="311" t="str">
        <f t="shared" si="2"/>
        <v xml:space="preserve"> </v>
      </c>
      <c r="M39" s="311"/>
      <c r="N39" s="754"/>
      <c r="O39" s="441"/>
      <c r="P39" s="441">
        <f t="shared" si="0"/>
        <v>0</v>
      </c>
      <c r="Q39" s="311"/>
    </row>
    <row r="40" spans="1:17" s="135" customFormat="1" ht="18" x14ac:dyDescent="0.25">
      <c r="A40" s="311"/>
      <c r="B40" s="291"/>
      <c r="C40" s="310"/>
      <c r="D40" s="311"/>
      <c r="E40" s="292"/>
      <c r="F40" s="293"/>
      <c r="G40" s="310">
        <f t="shared" si="4"/>
        <v>2301.7800000000007</v>
      </c>
      <c r="H40" s="311">
        <f t="shared" si="4"/>
        <v>507</v>
      </c>
      <c r="I40" s="293"/>
      <c r="J40" s="293"/>
      <c r="K40" s="311"/>
      <c r="L40" s="311" t="str">
        <f t="shared" si="2"/>
        <v xml:space="preserve"> </v>
      </c>
      <c r="M40" s="311"/>
      <c r="N40" s="754"/>
      <c r="O40" s="441"/>
      <c r="P40" s="441">
        <f t="shared" si="0"/>
        <v>0</v>
      </c>
      <c r="Q40" s="311"/>
    </row>
    <row r="41" spans="1:17" s="135" customFormat="1" ht="18" x14ac:dyDescent="0.25">
      <c r="A41" s="311"/>
      <c r="B41" s="291"/>
      <c r="C41" s="310"/>
      <c r="D41" s="311"/>
      <c r="E41" s="292"/>
      <c r="F41" s="293"/>
      <c r="G41" s="310">
        <f t="shared" si="4"/>
        <v>2301.7800000000007</v>
      </c>
      <c r="H41" s="311">
        <f t="shared" si="4"/>
        <v>507</v>
      </c>
      <c r="I41" s="293"/>
      <c r="J41" s="293"/>
      <c r="K41" s="311"/>
      <c r="L41" s="311" t="str">
        <f t="shared" si="2"/>
        <v xml:space="preserve"> </v>
      </c>
      <c r="M41" s="311"/>
      <c r="N41" s="754"/>
      <c r="O41" s="441"/>
      <c r="P41" s="441">
        <f t="shared" si="0"/>
        <v>0</v>
      </c>
      <c r="Q41" s="311"/>
    </row>
    <row r="42" spans="1:17" s="135" customFormat="1" ht="18" x14ac:dyDescent="0.25">
      <c r="A42" s="311"/>
      <c r="B42" s="291"/>
      <c r="C42" s="310"/>
      <c r="D42" s="311"/>
      <c r="E42" s="292"/>
      <c r="F42" s="293"/>
      <c r="G42" s="310">
        <f t="shared" si="4"/>
        <v>2301.7800000000007</v>
      </c>
      <c r="H42" s="311">
        <f t="shared" si="4"/>
        <v>507</v>
      </c>
      <c r="I42" s="293"/>
      <c r="J42" s="293"/>
      <c r="K42" s="311"/>
      <c r="L42" s="311" t="str">
        <f t="shared" si="2"/>
        <v xml:space="preserve"> </v>
      </c>
      <c r="M42" s="311"/>
      <c r="N42" s="754"/>
      <c r="O42" s="441"/>
      <c r="P42" s="441">
        <f t="shared" si="0"/>
        <v>0</v>
      </c>
      <c r="Q42" s="311"/>
    </row>
    <row r="43" spans="1:17" s="135" customFormat="1" ht="18" x14ac:dyDescent="0.25">
      <c r="A43" s="311"/>
      <c r="B43" s="291"/>
      <c r="C43" s="310"/>
      <c r="D43" s="311"/>
      <c r="E43" s="292"/>
      <c r="F43" s="293"/>
      <c r="G43" s="310">
        <f t="shared" si="4"/>
        <v>2301.7800000000007</v>
      </c>
      <c r="H43" s="311">
        <f t="shared" si="4"/>
        <v>507</v>
      </c>
      <c r="I43" s="293"/>
      <c r="J43" s="293"/>
      <c r="K43" s="311"/>
      <c r="L43" s="311" t="str">
        <f t="shared" si="2"/>
        <v xml:space="preserve"> </v>
      </c>
      <c r="M43" s="311"/>
      <c r="N43" s="754"/>
      <c r="O43" s="441"/>
      <c r="P43" s="441">
        <f t="shared" si="0"/>
        <v>0</v>
      </c>
      <c r="Q43" s="311"/>
    </row>
    <row r="44" spans="1:17" s="135" customFormat="1" ht="18" x14ac:dyDescent="0.25">
      <c r="A44" s="311"/>
      <c r="B44" s="291"/>
      <c r="C44" s="310"/>
      <c r="D44" s="311"/>
      <c r="E44" s="292"/>
      <c r="F44" s="293"/>
      <c r="G44" s="310">
        <f t="shared" si="4"/>
        <v>2301.7800000000007</v>
      </c>
      <c r="H44" s="311">
        <f t="shared" si="4"/>
        <v>507</v>
      </c>
      <c r="I44" s="293"/>
      <c r="J44" s="293"/>
      <c r="K44" s="311"/>
      <c r="L44" s="311" t="str">
        <f t="shared" si="2"/>
        <v xml:space="preserve"> </v>
      </c>
      <c r="M44" s="311"/>
      <c r="N44" s="754"/>
      <c r="O44" s="441"/>
      <c r="P44" s="441">
        <f t="shared" si="0"/>
        <v>0</v>
      </c>
      <c r="Q44" s="311"/>
    </row>
    <row r="45" spans="1:17" s="135" customFormat="1" ht="9.75" customHeight="1" x14ac:dyDescent="0.25">
      <c r="A45" s="311"/>
      <c r="B45" s="291"/>
      <c r="C45" s="310"/>
      <c r="D45" s="311"/>
      <c r="E45" s="292"/>
      <c r="F45" s="293"/>
      <c r="G45" s="310">
        <f t="shared" si="4"/>
        <v>2301.7800000000007</v>
      </c>
      <c r="H45" s="311">
        <f t="shared" si="4"/>
        <v>507</v>
      </c>
      <c r="I45" s="293"/>
      <c r="J45" s="293"/>
      <c r="K45" s="311"/>
      <c r="L45" s="311" t="str">
        <f t="shared" si="2"/>
        <v xml:space="preserve"> </v>
      </c>
      <c r="M45" s="311"/>
      <c r="N45" s="754"/>
      <c r="O45" s="441"/>
      <c r="P45" s="441">
        <f t="shared" si="0"/>
        <v>0</v>
      </c>
      <c r="Q45" s="311"/>
    </row>
    <row r="46" spans="1:17" s="135" customFormat="1" ht="18" x14ac:dyDescent="0.25">
      <c r="A46" s="311"/>
      <c r="B46" s="291"/>
      <c r="C46" s="310"/>
      <c r="D46" s="311"/>
      <c r="E46" s="292"/>
      <c r="F46" s="293"/>
      <c r="G46" s="310">
        <f t="shared" si="4"/>
        <v>2301.7800000000007</v>
      </c>
      <c r="H46" s="311">
        <f t="shared" si="4"/>
        <v>507</v>
      </c>
      <c r="I46" s="293"/>
      <c r="J46" s="293"/>
      <c r="K46" s="311"/>
      <c r="L46" s="311" t="str">
        <f t="shared" si="2"/>
        <v xml:space="preserve"> </v>
      </c>
      <c r="M46" s="311"/>
      <c r="N46" s="754"/>
      <c r="O46" s="441"/>
      <c r="P46" s="441">
        <f t="shared" si="0"/>
        <v>0</v>
      </c>
      <c r="Q46" s="311"/>
    </row>
    <row r="47" spans="1:17" s="135" customFormat="1" ht="18" x14ac:dyDescent="0.25">
      <c r="A47" s="311"/>
      <c r="B47" s="291"/>
      <c r="C47" s="310"/>
      <c r="D47" s="311"/>
      <c r="E47" s="292"/>
      <c r="F47" s="293"/>
      <c r="G47" s="310">
        <f t="shared" si="4"/>
        <v>2301.7800000000007</v>
      </c>
      <c r="H47" s="311">
        <f t="shared" si="4"/>
        <v>507</v>
      </c>
      <c r="I47" s="293"/>
      <c r="J47" s="293"/>
      <c r="K47" s="311"/>
      <c r="L47" s="311" t="str">
        <f t="shared" si="2"/>
        <v xml:space="preserve"> </v>
      </c>
      <c r="M47" s="311"/>
      <c r="N47" s="754"/>
      <c r="O47" s="441"/>
      <c r="P47" s="441">
        <f t="shared" si="0"/>
        <v>0</v>
      </c>
      <c r="Q47" s="311"/>
    </row>
    <row r="48" spans="1:17" s="135" customFormat="1" ht="18" x14ac:dyDescent="0.25">
      <c r="A48" s="311"/>
      <c r="B48" s="291"/>
      <c r="C48" s="310"/>
      <c r="D48" s="311"/>
      <c r="E48" s="292"/>
      <c r="F48" s="293"/>
      <c r="G48" s="310">
        <f t="shared" si="4"/>
        <v>2301.7800000000007</v>
      </c>
      <c r="H48" s="311">
        <f t="shared" si="4"/>
        <v>507</v>
      </c>
      <c r="I48" s="293"/>
      <c r="J48" s="293"/>
      <c r="K48" s="311"/>
      <c r="L48" s="311" t="str">
        <f t="shared" si="2"/>
        <v xml:space="preserve"> </v>
      </c>
      <c r="M48" s="311"/>
      <c r="N48" s="754"/>
      <c r="O48" s="441"/>
      <c r="P48" s="441">
        <f t="shared" si="0"/>
        <v>0</v>
      </c>
      <c r="Q48" s="311"/>
    </row>
    <row r="49" spans="1:17" s="135" customFormat="1" ht="18" x14ac:dyDescent="0.25">
      <c r="A49" s="311"/>
      <c r="B49" s="291"/>
      <c r="C49" s="310"/>
      <c r="D49" s="311"/>
      <c r="E49" s="292"/>
      <c r="F49" s="293"/>
      <c r="G49" s="310">
        <f t="shared" si="4"/>
        <v>2301.7800000000007</v>
      </c>
      <c r="H49" s="311">
        <f t="shared" si="4"/>
        <v>507</v>
      </c>
      <c r="I49" s="293"/>
      <c r="J49" s="293"/>
      <c r="K49" s="311"/>
      <c r="L49" s="311" t="str">
        <f t="shared" si="2"/>
        <v xml:space="preserve"> </v>
      </c>
      <c r="M49" s="311"/>
      <c r="N49" s="754"/>
      <c r="O49" s="441"/>
      <c r="P49" s="441">
        <f t="shared" si="0"/>
        <v>0</v>
      </c>
      <c r="Q49" s="311"/>
    </row>
    <row r="50" spans="1:17" s="135" customFormat="1" ht="18" x14ac:dyDescent="0.25">
      <c r="A50" s="311"/>
      <c r="B50" s="291"/>
      <c r="C50" s="310"/>
      <c r="D50" s="311"/>
      <c r="E50" s="292"/>
      <c r="F50" s="293"/>
      <c r="G50" s="310">
        <f t="shared" si="4"/>
        <v>2301.7800000000007</v>
      </c>
      <c r="H50" s="311">
        <f t="shared" si="4"/>
        <v>507</v>
      </c>
      <c r="I50" s="293"/>
      <c r="J50" s="293"/>
      <c r="K50" s="311"/>
      <c r="L50" s="311" t="str">
        <f t="shared" si="2"/>
        <v xml:space="preserve"> </v>
      </c>
      <c r="M50" s="311"/>
      <c r="N50" s="754"/>
      <c r="O50" s="441"/>
      <c r="P50" s="441">
        <f t="shared" si="0"/>
        <v>0</v>
      </c>
      <c r="Q50" s="311"/>
    </row>
    <row r="51" spans="1:17" s="135" customFormat="1" ht="18" x14ac:dyDescent="0.25">
      <c r="A51" s="311"/>
      <c r="B51" s="291"/>
      <c r="C51" s="310"/>
      <c r="D51" s="311"/>
      <c r="E51" s="292"/>
      <c r="F51" s="293"/>
      <c r="G51" s="310">
        <f t="shared" si="4"/>
        <v>2301.7800000000007</v>
      </c>
      <c r="H51" s="311">
        <f t="shared" si="4"/>
        <v>507</v>
      </c>
      <c r="I51" s="293"/>
      <c r="J51" s="293"/>
      <c r="K51" s="311"/>
      <c r="L51" s="311" t="str">
        <f t="shared" si="2"/>
        <v xml:space="preserve"> </v>
      </c>
      <c r="M51" s="311"/>
      <c r="N51" s="754"/>
      <c r="O51" s="441"/>
      <c r="P51" s="441">
        <f t="shared" si="0"/>
        <v>0</v>
      </c>
      <c r="Q51" s="311"/>
    </row>
    <row r="52" spans="1:17" s="135" customFormat="1" ht="18" x14ac:dyDescent="0.25">
      <c r="A52" s="311"/>
      <c r="B52" s="291"/>
      <c r="C52" s="310"/>
      <c r="D52" s="311"/>
      <c r="E52" s="292"/>
      <c r="F52" s="293"/>
      <c r="G52" s="310">
        <f t="shared" si="4"/>
        <v>2301.7800000000007</v>
      </c>
      <c r="H52" s="311">
        <f t="shared" si="4"/>
        <v>507</v>
      </c>
      <c r="I52" s="293"/>
      <c r="J52" s="293"/>
      <c r="K52" s="311"/>
      <c r="L52" s="311" t="str">
        <f t="shared" si="2"/>
        <v xml:space="preserve"> </v>
      </c>
      <c r="M52" s="311"/>
      <c r="N52" s="754"/>
      <c r="O52" s="441"/>
      <c r="P52" s="441">
        <f t="shared" si="0"/>
        <v>0</v>
      </c>
      <c r="Q52" s="311"/>
    </row>
    <row r="53" spans="1:17" s="135" customFormat="1" ht="18" x14ac:dyDescent="0.25">
      <c r="A53" s="311"/>
      <c r="B53" s="291"/>
      <c r="C53" s="310"/>
      <c r="D53" s="311"/>
      <c r="E53" s="292"/>
      <c r="F53" s="293"/>
      <c r="G53" s="310">
        <f t="shared" si="4"/>
        <v>2301.7800000000007</v>
      </c>
      <c r="H53" s="311">
        <f t="shared" si="4"/>
        <v>507</v>
      </c>
      <c r="I53" s="293"/>
      <c r="J53" s="293"/>
      <c r="K53" s="311"/>
      <c r="L53" s="311" t="str">
        <f t="shared" si="2"/>
        <v xml:space="preserve"> </v>
      </c>
      <c r="M53" s="311"/>
      <c r="N53" s="754"/>
      <c r="O53" s="441"/>
      <c r="P53" s="441">
        <f t="shared" si="0"/>
        <v>0</v>
      </c>
      <c r="Q53" s="311"/>
    </row>
    <row r="54" spans="1:17" s="135" customFormat="1" ht="18" x14ac:dyDescent="0.25">
      <c r="A54" s="311"/>
      <c r="B54" s="291"/>
      <c r="C54" s="310"/>
      <c r="D54" s="311"/>
      <c r="E54" s="292"/>
      <c r="F54" s="293"/>
      <c r="G54" s="310">
        <f t="shared" si="4"/>
        <v>2301.7800000000007</v>
      </c>
      <c r="H54" s="311">
        <f t="shared" si="4"/>
        <v>507</v>
      </c>
      <c r="I54" s="293"/>
      <c r="J54" s="293"/>
      <c r="K54" s="311"/>
      <c r="L54" s="311" t="str">
        <f t="shared" si="2"/>
        <v xml:space="preserve"> </v>
      </c>
      <c r="M54" s="311"/>
      <c r="N54" s="754"/>
      <c r="O54" s="441"/>
      <c r="P54" s="441">
        <f t="shared" si="0"/>
        <v>0</v>
      </c>
      <c r="Q54" s="311"/>
    </row>
    <row r="55" spans="1:17" s="135" customFormat="1" ht="18" x14ac:dyDescent="0.25">
      <c r="A55" s="311"/>
      <c r="B55" s="291"/>
      <c r="C55" s="310"/>
      <c r="D55" s="311"/>
      <c r="E55" s="292"/>
      <c r="F55" s="293"/>
      <c r="G55" s="310">
        <f t="shared" si="4"/>
        <v>2301.7800000000007</v>
      </c>
      <c r="H55" s="311">
        <f t="shared" si="4"/>
        <v>507</v>
      </c>
      <c r="I55" s="293"/>
      <c r="J55" s="293"/>
      <c r="K55" s="311"/>
      <c r="L55" s="311" t="str">
        <f t="shared" si="2"/>
        <v xml:space="preserve"> </v>
      </c>
      <c r="M55" s="311"/>
      <c r="N55" s="754"/>
      <c r="O55" s="441"/>
      <c r="P55" s="441">
        <f t="shared" si="0"/>
        <v>0</v>
      </c>
      <c r="Q55" s="311"/>
    </row>
    <row r="56" spans="1:17" s="135" customFormat="1" ht="18" x14ac:dyDescent="0.25">
      <c r="A56" s="311"/>
      <c r="B56" s="291"/>
      <c r="C56" s="310"/>
      <c r="D56" s="311"/>
      <c r="E56" s="292"/>
      <c r="F56" s="293"/>
      <c r="G56" s="310">
        <f t="shared" si="4"/>
        <v>2301.7800000000007</v>
      </c>
      <c r="H56" s="311">
        <f t="shared" si="4"/>
        <v>507</v>
      </c>
      <c r="I56" s="293"/>
      <c r="J56" s="293"/>
      <c r="K56" s="311"/>
      <c r="L56" s="311" t="str">
        <f t="shared" si="2"/>
        <v xml:space="preserve"> </v>
      </c>
      <c r="M56" s="311"/>
      <c r="N56" s="754"/>
      <c r="O56" s="441"/>
      <c r="P56" s="441">
        <f t="shared" si="0"/>
        <v>0</v>
      </c>
      <c r="Q56" s="311"/>
    </row>
    <row r="57" spans="1:17" s="135" customFormat="1" ht="18" x14ac:dyDescent="0.25">
      <c r="A57" s="311"/>
      <c r="B57" s="291"/>
      <c r="C57" s="310"/>
      <c r="D57" s="311"/>
      <c r="E57" s="292"/>
      <c r="F57" s="293"/>
      <c r="G57" s="310">
        <f t="shared" si="4"/>
        <v>2301.7800000000007</v>
      </c>
      <c r="H57" s="311">
        <f t="shared" si="4"/>
        <v>507</v>
      </c>
      <c r="I57" s="293"/>
      <c r="J57" s="293"/>
      <c r="K57" s="311"/>
      <c r="L57" s="311" t="str">
        <f t="shared" si="2"/>
        <v xml:space="preserve"> </v>
      </c>
      <c r="M57" s="311"/>
      <c r="N57" s="754"/>
      <c r="O57" s="441"/>
      <c r="P57" s="441">
        <f t="shared" si="0"/>
        <v>0</v>
      </c>
      <c r="Q57" s="311"/>
    </row>
    <row r="58" spans="1:17" s="135" customFormat="1" ht="18" x14ac:dyDescent="0.25">
      <c r="A58" s="311"/>
      <c r="B58" s="291"/>
      <c r="C58" s="310"/>
      <c r="D58" s="311"/>
      <c r="E58" s="292"/>
      <c r="F58" s="293"/>
      <c r="G58" s="310">
        <f t="shared" si="4"/>
        <v>2301.7800000000007</v>
      </c>
      <c r="H58" s="311">
        <f t="shared" si="4"/>
        <v>507</v>
      </c>
      <c r="I58" s="293"/>
      <c r="J58" s="293"/>
      <c r="K58" s="311"/>
      <c r="L58" s="311" t="str">
        <f t="shared" si="2"/>
        <v xml:space="preserve"> </v>
      </c>
      <c r="M58" s="311"/>
      <c r="N58" s="754"/>
      <c r="O58" s="441"/>
      <c r="P58" s="441">
        <f t="shared" si="0"/>
        <v>0</v>
      </c>
      <c r="Q58" s="311"/>
    </row>
    <row r="59" spans="1:17" s="135" customFormat="1" ht="18" x14ac:dyDescent="0.25">
      <c r="A59" s="311"/>
      <c r="B59" s="291"/>
      <c r="C59" s="310"/>
      <c r="D59" s="311"/>
      <c r="E59" s="292"/>
      <c r="F59" s="293"/>
      <c r="G59" s="310">
        <f t="shared" si="4"/>
        <v>2301.7800000000007</v>
      </c>
      <c r="H59" s="311">
        <f t="shared" si="4"/>
        <v>507</v>
      </c>
      <c r="I59" s="293"/>
      <c r="J59" s="293"/>
      <c r="K59" s="311"/>
      <c r="L59" s="311" t="str">
        <f t="shared" si="2"/>
        <v xml:space="preserve"> </v>
      </c>
      <c r="M59" s="311"/>
      <c r="N59" s="754"/>
      <c r="O59" s="441"/>
      <c r="P59" s="441">
        <f t="shared" si="0"/>
        <v>0</v>
      </c>
      <c r="Q59" s="311"/>
    </row>
    <row r="60" spans="1:17" s="135" customFormat="1" ht="18" x14ac:dyDescent="0.25">
      <c r="A60" s="311"/>
      <c r="B60" s="291"/>
      <c r="C60" s="310"/>
      <c r="D60" s="311"/>
      <c r="E60" s="292"/>
      <c r="F60" s="293"/>
      <c r="G60" s="310">
        <f t="shared" si="4"/>
        <v>2301.7800000000007</v>
      </c>
      <c r="H60" s="311">
        <f t="shared" si="4"/>
        <v>507</v>
      </c>
      <c r="I60" s="293"/>
      <c r="J60" s="293"/>
      <c r="K60" s="311"/>
      <c r="L60" s="311" t="str">
        <f t="shared" si="2"/>
        <v xml:space="preserve"> </v>
      </c>
      <c r="M60" s="311"/>
      <c r="N60" s="754"/>
      <c r="O60" s="441"/>
      <c r="P60" s="441">
        <f t="shared" si="0"/>
        <v>0</v>
      </c>
      <c r="Q60" s="311"/>
    </row>
    <row r="61" spans="1:17" s="135" customFormat="1" ht="18" x14ac:dyDescent="0.25">
      <c r="A61" s="311"/>
      <c r="B61" s="291"/>
      <c r="C61" s="310"/>
      <c r="D61" s="311"/>
      <c r="E61" s="292"/>
      <c r="F61" s="293"/>
      <c r="G61" s="310">
        <f t="shared" si="4"/>
        <v>2301.7800000000007</v>
      </c>
      <c r="H61" s="311">
        <f t="shared" si="4"/>
        <v>507</v>
      </c>
      <c r="I61" s="293"/>
      <c r="J61" s="293"/>
      <c r="K61" s="311"/>
      <c r="L61" s="311" t="str">
        <f t="shared" si="2"/>
        <v xml:space="preserve"> </v>
      </c>
      <c r="M61" s="311"/>
      <c r="N61" s="754"/>
      <c r="O61" s="441"/>
      <c r="P61" s="441">
        <f t="shared" si="0"/>
        <v>0</v>
      </c>
      <c r="Q61" s="311"/>
    </row>
    <row r="62" spans="1:17" s="135" customFormat="1" ht="18" x14ac:dyDescent="0.25">
      <c r="A62" s="311"/>
      <c r="B62" s="291"/>
      <c r="C62" s="310"/>
      <c r="D62" s="311"/>
      <c r="E62" s="292"/>
      <c r="F62" s="293"/>
      <c r="G62" s="310">
        <f t="shared" si="4"/>
        <v>2301.7800000000007</v>
      </c>
      <c r="H62" s="311">
        <f t="shared" si="4"/>
        <v>507</v>
      </c>
      <c r="I62" s="293"/>
      <c r="J62" s="293"/>
      <c r="K62" s="311"/>
      <c r="L62" s="311" t="str">
        <f t="shared" si="2"/>
        <v xml:space="preserve"> </v>
      </c>
      <c r="M62" s="311"/>
      <c r="N62" s="754"/>
      <c r="O62" s="441"/>
      <c r="P62" s="441">
        <f t="shared" si="0"/>
        <v>0</v>
      </c>
      <c r="Q62" s="311"/>
    </row>
    <row r="63" spans="1:17" s="135" customFormat="1" ht="18" x14ac:dyDescent="0.25">
      <c r="A63" s="311"/>
      <c r="B63" s="291"/>
      <c r="C63" s="310"/>
      <c r="D63" s="311"/>
      <c r="E63" s="292"/>
      <c r="F63" s="293"/>
      <c r="G63" s="310">
        <f t="shared" si="4"/>
        <v>2301.7800000000007</v>
      </c>
      <c r="H63" s="311">
        <f t="shared" si="4"/>
        <v>507</v>
      </c>
      <c r="I63" s="293"/>
      <c r="J63" s="293"/>
      <c r="K63" s="311"/>
      <c r="L63" s="311" t="str">
        <f t="shared" si="2"/>
        <v xml:space="preserve"> </v>
      </c>
      <c r="M63" s="311"/>
      <c r="N63" s="754"/>
      <c r="O63" s="441"/>
      <c r="P63" s="441">
        <f t="shared" si="0"/>
        <v>0</v>
      </c>
      <c r="Q63" s="311"/>
    </row>
    <row r="64" spans="1:17" s="135" customFormat="1" ht="18" x14ac:dyDescent="0.25">
      <c r="A64" s="311"/>
      <c r="B64" s="291"/>
      <c r="C64" s="310"/>
      <c r="D64" s="311"/>
      <c r="E64" s="292"/>
      <c r="F64" s="293"/>
      <c r="G64" s="310">
        <f t="shared" si="4"/>
        <v>2301.7800000000007</v>
      </c>
      <c r="H64" s="311">
        <f t="shared" si="4"/>
        <v>507</v>
      </c>
      <c r="I64" s="293"/>
      <c r="J64" s="293"/>
      <c r="K64" s="311"/>
      <c r="L64" s="311" t="str">
        <f t="shared" si="2"/>
        <v xml:space="preserve"> </v>
      </c>
      <c r="M64" s="311"/>
      <c r="N64" s="754"/>
      <c r="O64" s="441"/>
      <c r="P64" s="441">
        <f t="shared" si="0"/>
        <v>0</v>
      </c>
      <c r="Q64" s="311"/>
    </row>
    <row r="65" spans="1:17" s="135" customFormat="1" ht="18" x14ac:dyDescent="0.25">
      <c r="A65" s="311"/>
      <c r="B65" s="291"/>
      <c r="C65" s="310"/>
      <c r="D65" s="311"/>
      <c r="E65" s="292"/>
      <c r="F65" s="293"/>
      <c r="G65" s="310">
        <f t="shared" si="4"/>
        <v>2301.7800000000007</v>
      </c>
      <c r="H65" s="311">
        <f t="shared" si="4"/>
        <v>507</v>
      </c>
      <c r="I65" s="293"/>
      <c r="J65" s="293"/>
      <c r="K65" s="311"/>
      <c r="L65" s="311" t="str">
        <f t="shared" si="2"/>
        <v xml:space="preserve"> </v>
      </c>
      <c r="M65" s="311"/>
      <c r="N65" s="754"/>
      <c r="O65" s="441"/>
      <c r="P65" s="441">
        <f t="shared" si="0"/>
        <v>0</v>
      </c>
      <c r="Q65" s="311"/>
    </row>
    <row r="66" spans="1:17" s="135" customFormat="1" ht="18" x14ac:dyDescent="0.25">
      <c r="A66" s="311"/>
      <c r="B66" s="291"/>
      <c r="C66" s="310"/>
      <c r="D66" s="311"/>
      <c r="E66" s="292"/>
      <c r="F66" s="293"/>
      <c r="G66" s="310">
        <f t="shared" si="4"/>
        <v>2301.7800000000007</v>
      </c>
      <c r="H66" s="311">
        <f t="shared" si="4"/>
        <v>507</v>
      </c>
      <c r="I66" s="293"/>
      <c r="J66" s="293"/>
      <c r="K66" s="311"/>
      <c r="L66" s="311" t="str">
        <f t="shared" si="2"/>
        <v xml:space="preserve"> </v>
      </c>
      <c r="M66" s="311"/>
      <c r="N66" s="754"/>
      <c r="O66" s="441"/>
      <c r="P66" s="441">
        <f t="shared" si="0"/>
        <v>0</v>
      </c>
      <c r="Q66" s="311"/>
    </row>
    <row r="67" spans="1:17" s="135" customFormat="1" ht="18" x14ac:dyDescent="0.25">
      <c r="A67" s="311"/>
      <c r="B67" s="291"/>
      <c r="C67" s="310"/>
      <c r="D67" s="311"/>
      <c r="E67" s="292"/>
      <c r="F67" s="293"/>
      <c r="G67" s="310">
        <f t="shared" si="4"/>
        <v>2301.7800000000007</v>
      </c>
      <c r="H67" s="311">
        <f t="shared" si="4"/>
        <v>507</v>
      </c>
      <c r="I67" s="293"/>
      <c r="J67" s="293"/>
      <c r="K67" s="311"/>
      <c r="L67" s="311" t="str">
        <f t="shared" si="2"/>
        <v xml:space="preserve"> </v>
      </c>
      <c r="M67" s="311"/>
      <c r="N67" s="754"/>
      <c r="O67" s="441"/>
      <c r="P67" s="441">
        <f t="shared" si="0"/>
        <v>0</v>
      </c>
      <c r="Q67" s="311"/>
    </row>
    <row r="68" spans="1:17" s="135" customFormat="1" ht="18" x14ac:dyDescent="0.25">
      <c r="A68" s="311"/>
      <c r="B68" s="291"/>
      <c r="C68" s="310"/>
      <c r="D68" s="311"/>
      <c r="E68" s="292"/>
      <c r="F68" s="293"/>
      <c r="G68" s="310">
        <f t="shared" si="4"/>
        <v>2301.7800000000007</v>
      </c>
      <c r="H68" s="311">
        <f t="shared" si="4"/>
        <v>507</v>
      </c>
      <c r="I68" s="293"/>
      <c r="J68" s="293"/>
      <c r="K68" s="311"/>
      <c r="L68" s="311" t="str">
        <f t="shared" si="2"/>
        <v xml:space="preserve"> </v>
      </c>
      <c r="M68" s="311"/>
      <c r="N68" s="754"/>
      <c r="O68" s="441"/>
      <c r="P68" s="441">
        <f t="shared" si="0"/>
        <v>0</v>
      </c>
      <c r="Q68" s="311"/>
    </row>
    <row r="69" spans="1:17" s="135" customFormat="1" ht="18" x14ac:dyDescent="0.25">
      <c r="A69" s="311"/>
      <c r="B69" s="291"/>
      <c r="C69" s="310"/>
      <c r="D69" s="311"/>
      <c r="E69" s="292"/>
      <c r="F69" s="293"/>
      <c r="G69" s="310">
        <f t="shared" si="4"/>
        <v>2301.7800000000007</v>
      </c>
      <c r="H69" s="311">
        <f t="shared" si="4"/>
        <v>507</v>
      </c>
      <c r="I69" s="293"/>
      <c r="J69" s="293"/>
      <c r="K69" s="311"/>
      <c r="L69" s="311" t="str">
        <f t="shared" si="2"/>
        <v xml:space="preserve"> </v>
      </c>
      <c r="M69" s="311"/>
      <c r="N69" s="754"/>
      <c r="O69" s="441"/>
      <c r="P69" s="441">
        <f t="shared" si="0"/>
        <v>0</v>
      </c>
      <c r="Q69" s="311"/>
    </row>
    <row r="70" spans="1:17" s="135" customFormat="1" ht="18" x14ac:dyDescent="0.25">
      <c r="A70" s="311"/>
      <c r="B70" s="291"/>
      <c r="C70" s="310"/>
      <c r="D70" s="311"/>
      <c r="E70" s="292"/>
      <c r="F70" s="293"/>
      <c r="G70" s="310">
        <f t="shared" si="4"/>
        <v>2301.7800000000007</v>
      </c>
      <c r="H70" s="311">
        <f t="shared" si="4"/>
        <v>507</v>
      </c>
      <c r="I70" s="293"/>
      <c r="J70" s="293"/>
      <c r="K70" s="311"/>
      <c r="L70" s="311" t="str">
        <f t="shared" si="2"/>
        <v xml:space="preserve"> </v>
      </c>
      <c r="M70" s="311"/>
      <c r="N70" s="754"/>
      <c r="O70" s="441"/>
      <c r="P70" s="441">
        <f t="shared" si="0"/>
        <v>0</v>
      </c>
      <c r="Q70" s="311"/>
    </row>
    <row r="71" spans="1:17" s="135" customFormat="1" ht="18" x14ac:dyDescent="0.25">
      <c r="A71" s="311"/>
      <c r="B71" s="291"/>
      <c r="C71" s="310"/>
      <c r="D71" s="311"/>
      <c r="E71" s="292"/>
      <c r="F71" s="293"/>
      <c r="G71" s="310">
        <f t="shared" si="4"/>
        <v>2301.7800000000007</v>
      </c>
      <c r="H71" s="311">
        <f t="shared" si="4"/>
        <v>507</v>
      </c>
      <c r="I71" s="293"/>
      <c r="J71" s="293"/>
      <c r="K71" s="311"/>
      <c r="L71" s="311" t="str">
        <f t="shared" si="2"/>
        <v xml:space="preserve"> </v>
      </c>
      <c r="M71" s="311"/>
      <c r="N71" s="754"/>
      <c r="O71" s="441"/>
      <c r="P71" s="441">
        <f t="shared" si="0"/>
        <v>0</v>
      </c>
      <c r="Q71" s="311"/>
    </row>
    <row r="72" spans="1:17" s="135" customFormat="1" ht="18" x14ac:dyDescent="0.25">
      <c r="A72" s="311"/>
      <c r="B72" s="291"/>
      <c r="C72" s="310"/>
      <c r="D72" s="311"/>
      <c r="E72" s="292"/>
      <c r="F72" s="293"/>
      <c r="G72" s="310">
        <f t="shared" si="4"/>
        <v>2301.7800000000007</v>
      </c>
      <c r="H72" s="311">
        <f t="shared" si="4"/>
        <v>507</v>
      </c>
      <c r="I72" s="293"/>
      <c r="J72" s="293"/>
      <c r="K72" s="311"/>
      <c r="L72" s="311" t="str">
        <f t="shared" si="2"/>
        <v xml:space="preserve"> </v>
      </c>
      <c r="M72" s="311"/>
      <c r="N72" s="754"/>
      <c r="O72" s="441"/>
      <c r="P72" s="441">
        <f t="shared" si="0"/>
        <v>0</v>
      </c>
      <c r="Q72" s="311"/>
    </row>
    <row r="73" spans="1:17" s="135" customFormat="1" ht="18" x14ac:dyDescent="0.25">
      <c r="A73" s="311"/>
      <c r="B73" s="291"/>
      <c r="C73" s="310"/>
      <c r="D73" s="311"/>
      <c r="E73" s="292"/>
      <c r="F73" s="293"/>
      <c r="G73" s="310">
        <f t="shared" si="4"/>
        <v>2301.7800000000007</v>
      </c>
      <c r="H73" s="311">
        <f t="shared" si="4"/>
        <v>507</v>
      </c>
      <c r="I73" s="293"/>
      <c r="J73" s="293"/>
      <c r="K73" s="311"/>
      <c r="L73" s="311" t="str">
        <f t="shared" si="2"/>
        <v xml:space="preserve"> </v>
      </c>
      <c r="M73" s="311"/>
      <c r="N73" s="754"/>
      <c r="O73" s="441"/>
      <c r="P73" s="441">
        <f t="shared" ref="P73:P136" si="5">O73*G73</f>
        <v>0</v>
      </c>
      <c r="Q73" s="311"/>
    </row>
    <row r="74" spans="1:17" s="135" customFormat="1" ht="18" x14ac:dyDescent="0.25">
      <c r="A74" s="311"/>
      <c r="B74" s="291"/>
      <c r="C74" s="310"/>
      <c r="D74" s="311"/>
      <c r="E74" s="292"/>
      <c r="F74" s="293"/>
      <c r="G74" s="310">
        <f t="shared" si="4"/>
        <v>2301.7800000000007</v>
      </c>
      <c r="H74" s="311">
        <f t="shared" si="4"/>
        <v>507</v>
      </c>
      <c r="I74" s="293"/>
      <c r="J74" s="293"/>
      <c r="K74" s="311"/>
      <c r="L74" s="311" t="str">
        <f t="shared" si="2"/>
        <v xml:space="preserve"> </v>
      </c>
      <c r="M74" s="311"/>
      <c r="N74" s="754"/>
      <c r="O74" s="441"/>
      <c r="P74" s="441">
        <f t="shared" si="5"/>
        <v>0</v>
      </c>
      <c r="Q74" s="311"/>
    </row>
    <row r="75" spans="1:17" s="135" customFormat="1" ht="18" x14ac:dyDescent="0.25">
      <c r="A75" s="311"/>
      <c r="B75" s="291"/>
      <c r="C75" s="310"/>
      <c r="D75" s="311"/>
      <c r="E75" s="292"/>
      <c r="F75" s="293"/>
      <c r="G75" s="310">
        <f t="shared" si="4"/>
        <v>2301.7800000000007</v>
      </c>
      <c r="H75" s="311">
        <f t="shared" si="4"/>
        <v>507</v>
      </c>
      <c r="I75" s="293"/>
      <c r="J75" s="293"/>
      <c r="K75" s="311"/>
      <c r="L75" s="311" t="str">
        <f t="shared" ref="L75:L138" si="6">IF(D75&gt;0,D75," ")</f>
        <v xml:space="preserve"> </v>
      </c>
      <c r="M75" s="311"/>
      <c r="N75" s="754"/>
      <c r="O75" s="441"/>
      <c r="P75" s="441">
        <f t="shared" si="5"/>
        <v>0</v>
      </c>
      <c r="Q75" s="311"/>
    </row>
    <row r="76" spans="1:17" s="135" customFormat="1" ht="18" x14ac:dyDescent="0.25">
      <c r="A76" s="311"/>
      <c r="B76" s="291"/>
      <c r="C76" s="310"/>
      <c r="D76" s="311"/>
      <c r="E76" s="292"/>
      <c r="F76" s="293"/>
      <c r="G76" s="310">
        <f t="shared" si="4"/>
        <v>2301.7800000000007</v>
      </c>
      <c r="H76" s="311">
        <f t="shared" si="4"/>
        <v>507</v>
      </c>
      <c r="I76" s="293"/>
      <c r="J76" s="293"/>
      <c r="K76" s="311"/>
      <c r="L76" s="311" t="str">
        <f t="shared" si="6"/>
        <v xml:space="preserve"> </v>
      </c>
      <c r="M76" s="311"/>
      <c r="N76" s="754"/>
      <c r="O76" s="441"/>
      <c r="P76" s="441">
        <f t="shared" si="5"/>
        <v>0</v>
      </c>
      <c r="Q76" s="311"/>
    </row>
    <row r="77" spans="1:17" s="135" customFormat="1" ht="18" x14ac:dyDescent="0.25">
      <c r="A77" s="311"/>
      <c r="B77" s="291"/>
      <c r="C77" s="310"/>
      <c r="D77" s="311"/>
      <c r="E77" s="292"/>
      <c r="F77" s="293"/>
      <c r="G77" s="310">
        <f t="shared" si="4"/>
        <v>2301.7800000000007</v>
      </c>
      <c r="H77" s="311">
        <f t="shared" si="4"/>
        <v>507</v>
      </c>
      <c r="I77" s="293"/>
      <c r="J77" s="293"/>
      <c r="K77" s="311"/>
      <c r="L77" s="311" t="str">
        <f t="shared" si="6"/>
        <v xml:space="preserve"> </v>
      </c>
      <c r="M77" s="311"/>
      <c r="N77" s="754"/>
      <c r="O77" s="441"/>
      <c r="P77" s="441">
        <f t="shared" si="5"/>
        <v>0</v>
      </c>
      <c r="Q77" s="311"/>
    </row>
    <row r="78" spans="1:17" s="135" customFormat="1" ht="18" x14ac:dyDescent="0.25">
      <c r="A78" s="311"/>
      <c r="B78" s="291"/>
      <c r="C78" s="310"/>
      <c r="D78" s="311"/>
      <c r="E78" s="292"/>
      <c r="F78" s="293"/>
      <c r="G78" s="310">
        <f t="shared" si="4"/>
        <v>2301.7800000000007</v>
      </c>
      <c r="H78" s="311">
        <f t="shared" si="4"/>
        <v>507</v>
      </c>
      <c r="I78" s="293"/>
      <c r="J78" s="293"/>
      <c r="K78" s="311"/>
      <c r="L78" s="311" t="str">
        <f t="shared" si="6"/>
        <v xml:space="preserve"> </v>
      </c>
      <c r="M78" s="311"/>
      <c r="N78" s="754"/>
      <c r="O78" s="441"/>
      <c r="P78" s="441">
        <f t="shared" si="5"/>
        <v>0</v>
      </c>
      <c r="Q78" s="311"/>
    </row>
    <row r="79" spans="1:17" s="135" customFormat="1" ht="18" x14ac:dyDescent="0.25">
      <c r="A79" s="311"/>
      <c r="B79" s="291"/>
      <c r="C79" s="310"/>
      <c r="D79" s="311"/>
      <c r="E79" s="292"/>
      <c r="F79" s="293"/>
      <c r="G79" s="310">
        <f t="shared" si="4"/>
        <v>2301.7800000000007</v>
      </c>
      <c r="H79" s="311">
        <f t="shared" si="4"/>
        <v>507</v>
      </c>
      <c r="I79" s="293"/>
      <c r="J79" s="293"/>
      <c r="K79" s="311"/>
      <c r="L79" s="311" t="str">
        <f t="shared" si="6"/>
        <v xml:space="preserve"> </v>
      </c>
      <c r="M79" s="311"/>
      <c r="N79" s="754"/>
      <c r="O79" s="441"/>
      <c r="P79" s="441">
        <f t="shared" si="5"/>
        <v>0</v>
      </c>
      <c r="Q79" s="311"/>
    </row>
    <row r="80" spans="1:17" s="135" customFormat="1" ht="18" x14ac:dyDescent="0.25">
      <c r="A80" s="311"/>
      <c r="B80" s="291"/>
      <c r="C80" s="310"/>
      <c r="D80" s="311"/>
      <c r="E80" s="292"/>
      <c r="F80" s="293"/>
      <c r="G80" s="310">
        <f t="shared" si="4"/>
        <v>2301.7800000000007</v>
      </c>
      <c r="H80" s="311">
        <f t="shared" si="4"/>
        <v>507</v>
      </c>
      <c r="I80" s="293"/>
      <c r="J80" s="293"/>
      <c r="K80" s="311"/>
      <c r="L80" s="311" t="str">
        <f t="shared" si="6"/>
        <v xml:space="preserve"> </v>
      </c>
      <c r="M80" s="311"/>
      <c r="N80" s="754"/>
      <c r="O80" s="441"/>
      <c r="P80" s="441">
        <f t="shared" si="5"/>
        <v>0</v>
      </c>
      <c r="Q80" s="311"/>
    </row>
    <row r="81" spans="1:17" s="135" customFormat="1" ht="18" x14ac:dyDescent="0.25">
      <c r="A81" s="311"/>
      <c r="B81" s="291"/>
      <c r="C81" s="310"/>
      <c r="D81" s="311"/>
      <c r="E81" s="292"/>
      <c r="F81" s="293"/>
      <c r="G81" s="310">
        <f t="shared" si="4"/>
        <v>2301.7800000000007</v>
      </c>
      <c r="H81" s="311">
        <f t="shared" si="4"/>
        <v>507</v>
      </c>
      <c r="I81" s="293"/>
      <c r="J81" s="293"/>
      <c r="K81" s="311"/>
      <c r="L81" s="311" t="str">
        <f t="shared" si="6"/>
        <v xml:space="preserve"> </v>
      </c>
      <c r="M81" s="311"/>
      <c r="N81" s="754"/>
      <c r="O81" s="441"/>
      <c r="P81" s="441">
        <f t="shared" si="5"/>
        <v>0</v>
      </c>
      <c r="Q81" s="311"/>
    </row>
    <row r="82" spans="1:17" s="135" customFormat="1" ht="18" x14ac:dyDescent="0.25">
      <c r="A82" s="311"/>
      <c r="B82" s="291"/>
      <c r="C82" s="310"/>
      <c r="D82" s="311"/>
      <c r="E82" s="292"/>
      <c r="F82" s="293"/>
      <c r="G82" s="310">
        <f t="shared" si="4"/>
        <v>2301.7800000000007</v>
      </c>
      <c r="H82" s="311">
        <f t="shared" si="4"/>
        <v>507</v>
      </c>
      <c r="I82" s="293"/>
      <c r="J82" s="293"/>
      <c r="K82" s="311"/>
      <c r="L82" s="311" t="str">
        <f t="shared" si="6"/>
        <v xml:space="preserve"> </v>
      </c>
      <c r="M82" s="311"/>
      <c r="N82" s="754"/>
      <c r="O82" s="441"/>
      <c r="P82" s="441">
        <f t="shared" si="5"/>
        <v>0</v>
      </c>
      <c r="Q82" s="311"/>
    </row>
    <row r="83" spans="1:17" ht="18" x14ac:dyDescent="0.25">
      <c r="A83" s="31"/>
      <c r="C83" s="95"/>
      <c r="D83" s="31"/>
      <c r="G83" s="114">
        <f t="shared" si="4"/>
        <v>2301.7800000000007</v>
      </c>
      <c r="H83" s="59">
        <f t="shared" si="4"/>
        <v>507</v>
      </c>
      <c r="I83" s="60"/>
      <c r="J83" s="60"/>
      <c r="K83" s="31"/>
      <c r="L83" s="59" t="str">
        <f t="shared" si="6"/>
        <v xml:space="preserve"> </v>
      </c>
      <c r="M83" s="59"/>
      <c r="N83" s="175"/>
      <c r="O83" s="87"/>
      <c r="P83" s="113">
        <f t="shared" si="5"/>
        <v>0</v>
      </c>
      <c r="Q83" s="31"/>
    </row>
    <row r="84" spans="1:17" ht="18" x14ac:dyDescent="0.25">
      <c r="A84" s="31"/>
      <c r="C84" s="95"/>
      <c r="D84" s="31"/>
      <c r="G84" s="114">
        <f t="shared" si="4"/>
        <v>2301.7800000000007</v>
      </c>
      <c r="H84" s="59">
        <f t="shared" si="4"/>
        <v>507</v>
      </c>
      <c r="I84" s="60"/>
      <c r="J84" s="60"/>
      <c r="K84" s="31"/>
      <c r="L84" s="59" t="str">
        <f t="shared" si="6"/>
        <v xml:space="preserve"> </v>
      </c>
      <c r="M84" s="59"/>
      <c r="N84" s="175"/>
      <c r="O84" s="87"/>
      <c r="P84" s="113">
        <f t="shared" si="5"/>
        <v>0</v>
      </c>
      <c r="Q84" s="31"/>
    </row>
    <row r="85" spans="1:17" ht="18" x14ac:dyDescent="0.25">
      <c r="A85" s="31"/>
      <c r="C85" s="95"/>
      <c r="D85" s="31"/>
      <c r="G85" s="114">
        <f t="shared" si="4"/>
        <v>2301.7800000000007</v>
      </c>
      <c r="H85" s="59">
        <f t="shared" si="4"/>
        <v>507</v>
      </c>
      <c r="I85" s="60"/>
      <c r="J85" s="60"/>
      <c r="K85" s="31"/>
      <c r="L85" s="59" t="str">
        <f t="shared" si="6"/>
        <v xml:space="preserve"> </v>
      </c>
      <c r="M85" s="59"/>
      <c r="N85" s="175"/>
      <c r="O85" s="87"/>
      <c r="P85" s="113">
        <f t="shared" si="5"/>
        <v>0</v>
      </c>
      <c r="Q85" s="31"/>
    </row>
    <row r="86" spans="1:17" ht="18" x14ac:dyDescent="0.25">
      <c r="A86" s="31"/>
      <c r="C86" s="95"/>
      <c r="D86" s="31"/>
      <c r="G86" s="114">
        <f t="shared" si="4"/>
        <v>2301.7800000000007</v>
      </c>
      <c r="H86" s="59">
        <f t="shared" si="4"/>
        <v>507</v>
      </c>
      <c r="I86" s="60"/>
      <c r="J86" s="60"/>
      <c r="K86" s="31"/>
      <c r="L86" s="59" t="str">
        <f t="shared" si="6"/>
        <v xml:space="preserve"> </v>
      </c>
      <c r="M86" s="31"/>
      <c r="N86" s="175"/>
      <c r="O86" s="87"/>
      <c r="P86" s="113">
        <f t="shared" si="5"/>
        <v>0</v>
      </c>
      <c r="Q86" s="31"/>
    </row>
    <row r="87" spans="1:17" ht="18" x14ac:dyDescent="0.25">
      <c r="A87" s="31"/>
      <c r="C87" s="95"/>
      <c r="D87" s="31"/>
      <c r="G87" s="114">
        <f t="shared" si="4"/>
        <v>2301.7800000000007</v>
      </c>
      <c r="H87" s="59">
        <f t="shared" si="4"/>
        <v>507</v>
      </c>
      <c r="I87" s="60"/>
      <c r="J87" s="60"/>
      <c r="K87" s="31"/>
      <c r="L87" s="59" t="str">
        <f t="shared" si="6"/>
        <v xml:space="preserve"> </v>
      </c>
      <c r="M87" s="31"/>
      <c r="N87" s="175"/>
      <c r="O87" s="87"/>
      <c r="P87" s="113">
        <f t="shared" si="5"/>
        <v>0</v>
      </c>
      <c r="Q87" s="31"/>
    </row>
    <row r="88" spans="1:17" ht="18" x14ac:dyDescent="0.25">
      <c r="A88" s="31"/>
      <c r="C88" s="95"/>
      <c r="D88" s="31"/>
      <c r="G88" s="114">
        <f t="shared" si="4"/>
        <v>2301.7800000000007</v>
      </c>
      <c r="H88" s="59">
        <f t="shared" si="4"/>
        <v>507</v>
      </c>
      <c r="I88" s="60"/>
      <c r="J88" s="60"/>
      <c r="K88" s="31"/>
      <c r="L88" s="59" t="str">
        <f t="shared" si="6"/>
        <v xml:space="preserve"> </v>
      </c>
      <c r="M88" s="31"/>
      <c r="N88" s="175"/>
      <c r="O88" s="87"/>
      <c r="P88" s="113">
        <f t="shared" si="5"/>
        <v>0</v>
      </c>
      <c r="Q88" s="31"/>
    </row>
    <row r="89" spans="1:17" ht="18" x14ac:dyDescent="0.25">
      <c r="A89" s="31"/>
      <c r="C89" s="95"/>
      <c r="D89" s="31"/>
      <c r="G89" s="114">
        <f t="shared" si="4"/>
        <v>2301.7800000000007</v>
      </c>
      <c r="H89" s="59">
        <f t="shared" si="4"/>
        <v>507</v>
      </c>
      <c r="I89" s="60"/>
      <c r="J89" s="60"/>
      <c r="K89" s="31"/>
      <c r="L89" s="59" t="str">
        <f t="shared" si="6"/>
        <v xml:space="preserve"> </v>
      </c>
      <c r="M89" s="31"/>
      <c r="N89" s="175"/>
      <c r="O89" s="87"/>
      <c r="P89" s="113">
        <f t="shared" si="5"/>
        <v>0</v>
      </c>
      <c r="Q89" s="31"/>
    </row>
    <row r="90" spans="1:17" ht="18" x14ac:dyDescent="0.25">
      <c r="A90" s="31"/>
      <c r="C90" s="95"/>
      <c r="D90" s="31"/>
      <c r="G90" s="114">
        <f t="shared" ref="G90:H117" si="7">G89-E90+C90</f>
        <v>2301.7800000000007</v>
      </c>
      <c r="H90" s="59">
        <f t="shared" si="7"/>
        <v>507</v>
      </c>
      <c r="I90" s="60"/>
      <c r="J90" s="60"/>
      <c r="K90" s="31"/>
      <c r="L90" s="59" t="str">
        <f t="shared" si="6"/>
        <v xml:space="preserve"> </v>
      </c>
      <c r="M90" s="31"/>
      <c r="N90" s="175"/>
      <c r="O90" s="87"/>
      <c r="P90" s="113">
        <f t="shared" si="5"/>
        <v>0</v>
      </c>
      <c r="Q90" s="31"/>
    </row>
    <row r="91" spans="1:17" ht="18" x14ac:dyDescent="0.25">
      <c r="A91" s="31"/>
      <c r="C91" s="95"/>
      <c r="D91" s="31"/>
      <c r="G91" s="114">
        <f t="shared" si="7"/>
        <v>2301.7800000000007</v>
      </c>
      <c r="H91" s="59">
        <f t="shared" si="7"/>
        <v>507</v>
      </c>
      <c r="I91" s="60"/>
      <c r="J91" s="60"/>
      <c r="K91" s="31"/>
      <c r="L91" s="59" t="str">
        <f t="shared" si="6"/>
        <v xml:space="preserve"> </v>
      </c>
      <c r="M91" s="31"/>
      <c r="N91" s="175"/>
      <c r="O91" s="87"/>
      <c r="P91" s="113">
        <f t="shared" si="5"/>
        <v>0</v>
      </c>
      <c r="Q91" s="31"/>
    </row>
    <row r="92" spans="1:17" ht="18" x14ac:dyDescent="0.25">
      <c r="A92" s="31"/>
      <c r="C92" s="95"/>
      <c r="D92" s="31"/>
      <c r="G92" s="114">
        <f t="shared" si="7"/>
        <v>2301.7800000000007</v>
      </c>
      <c r="H92" s="59">
        <f t="shared" si="7"/>
        <v>507</v>
      </c>
      <c r="I92" s="60"/>
      <c r="J92" s="60"/>
      <c r="K92" s="31"/>
      <c r="L92" s="59" t="str">
        <f t="shared" si="6"/>
        <v xml:space="preserve"> </v>
      </c>
      <c r="M92" s="31"/>
      <c r="N92" s="175"/>
      <c r="O92" s="87"/>
      <c r="P92" s="113">
        <f t="shared" si="5"/>
        <v>0</v>
      </c>
      <c r="Q92" s="31"/>
    </row>
    <row r="93" spans="1:17" ht="18" x14ac:dyDescent="0.25">
      <c r="A93" s="31"/>
      <c r="C93" s="95"/>
      <c r="D93" s="31"/>
      <c r="G93" s="114">
        <f t="shared" si="7"/>
        <v>2301.7800000000007</v>
      </c>
      <c r="H93" s="59">
        <f t="shared" si="7"/>
        <v>507</v>
      </c>
      <c r="I93" s="60"/>
      <c r="J93" s="60"/>
      <c r="K93" s="31"/>
      <c r="L93" s="59" t="str">
        <f t="shared" si="6"/>
        <v xml:space="preserve"> </v>
      </c>
      <c r="M93" s="31"/>
      <c r="N93" s="175"/>
      <c r="O93" s="87"/>
      <c r="P93" s="113">
        <f t="shared" si="5"/>
        <v>0</v>
      </c>
      <c r="Q93" s="31"/>
    </row>
    <row r="94" spans="1:17" ht="18" x14ac:dyDescent="0.25">
      <c r="A94" s="31"/>
      <c r="C94" s="95"/>
      <c r="D94" s="31"/>
      <c r="G94" s="114">
        <f t="shared" si="7"/>
        <v>2301.7800000000007</v>
      </c>
      <c r="H94" s="59">
        <f t="shared" si="7"/>
        <v>507</v>
      </c>
      <c r="I94" s="60"/>
      <c r="J94" s="60"/>
      <c r="K94" s="31"/>
      <c r="L94" s="59" t="str">
        <f t="shared" si="6"/>
        <v xml:space="preserve"> </v>
      </c>
      <c r="M94" s="31"/>
      <c r="N94" s="175"/>
      <c r="O94" s="87"/>
      <c r="P94" s="113">
        <f t="shared" si="5"/>
        <v>0</v>
      </c>
      <c r="Q94" s="31"/>
    </row>
    <row r="95" spans="1:17" ht="18" x14ac:dyDescent="0.25">
      <c r="A95" s="31"/>
      <c r="C95" s="95"/>
      <c r="D95" s="31"/>
      <c r="G95" s="114">
        <f t="shared" si="7"/>
        <v>2301.7800000000007</v>
      </c>
      <c r="H95" s="59">
        <f t="shared" si="7"/>
        <v>507</v>
      </c>
      <c r="I95" s="60"/>
      <c r="J95" s="60"/>
      <c r="K95" s="31"/>
      <c r="L95" s="59" t="str">
        <f t="shared" si="6"/>
        <v xml:space="preserve"> </v>
      </c>
      <c r="M95" s="31"/>
      <c r="N95" s="175"/>
      <c r="O95" s="87"/>
      <c r="P95" s="113">
        <f t="shared" si="5"/>
        <v>0</v>
      </c>
      <c r="Q95" s="31"/>
    </row>
    <row r="96" spans="1:17" ht="18" x14ac:dyDescent="0.25">
      <c r="A96" s="31"/>
      <c r="C96" s="95"/>
      <c r="D96" s="31"/>
      <c r="G96" s="114">
        <f t="shared" si="7"/>
        <v>2301.7800000000007</v>
      </c>
      <c r="H96" s="59">
        <f t="shared" si="7"/>
        <v>507</v>
      </c>
      <c r="I96" s="60"/>
      <c r="J96" s="60"/>
      <c r="K96" s="31"/>
      <c r="L96" s="59" t="str">
        <f t="shared" si="6"/>
        <v xml:space="preserve"> </v>
      </c>
      <c r="M96" s="31"/>
      <c r="N96" s="175"/>
      <c r="O96" s="87"/>
      <c r="P96" s="113">
        <f t="shared" si="5"/>
        <v>0</v>
      </c>
      <c r="Q96" s="31"/>
    </row>
    <row r="97" spans="1:17" ht="18" x14ac:dyDescent="0.25">
      <c r="A97" s="31"/>
      <c r="C97" s="95"/>
      <c r="D97" s="31"/>
      <c r="G97" s="114">
        <f t="shared" si="7"/>
        <v>2301.7800000000007</v>
      </c>
      <c r="H97" s="59">
        <f t="shared" si="7"/>
        <v>507</v>
      </c>
      <c r="I97" s="60"/>
      <c r="J97" s="60"/>
      <c r="K97" s="31"/>
      <c r="L97" s="59" t="str">
        <f t="shared" si="6"/>
        <v xml:space="preserve"> </v>
      </c>
      <c r="M97" s="31"/>
      <c r="N97" s="175"/>
      <c r="O97" s="87"/>
      <c r="P97" s="113">
        <f t="shared" si="5"/>
        <v>0</v>
      </c>
      <c r="Q97" s="31"/>
    </row>
    <row r="98" spans="1:17" ht="18" x14ac:dyDescent="0.25">
      <c r="A98" s="31"/>
      <c r="C98" s="95"/>
      <c r="D98" s="31"/>
      <c r="G98" s="114">
        <f t="shared" si="7"/>
        <v>2301.7800000000007</v>
      </c>
      <c r="H98" s="59">
        <f t="shared" si="7"/>
        <v>507</v>
      </c>
      <c r="I98" s="60"/>
      <c r="J98" s="60"/>
      <c r="K98" s="31"/>
      <c r="L98" s="59" t="str">
        <f t="shared" si="6"/>
        <v xml:space="preserve"> </v>
      </c>
      <c r="M98" s="31"/>
      <c r="N98" s="175"/>
      <c r="O98" s="87"/>
      <c r="P98" s="113">
        <f t="shared" si="5"/>
        <v>0</v>
      </c>
      <c r="Q98" s="31"/>
    </row>
    <row r="99" spans="1:17" ht="18" x14ac:dyDescent="0.25">
      <c r="A99" s="31"/>
      <c r="C99" s="95"/>
      <c r="D99" s="31"/>
      <c r="G99" s="114">
        <f t="shared" si="7"/>
        <v>2301.7800000000007</v>
      </c>
      <c r="H99" s="59">
        <f t="shared" si="7"/>
        <v>507</v>
      </c>
      <c r="I99" s="60"/>
      <c r="J99" s="60"/>
      <c r="K99" s="31"/>
      <c r="L99" s="59" t="str">
        <f t="shared" si="6"/>
        <v xml:space="preserve"> </v>
      </c>
      <c r="M99" s="31"/>
      <c r="N99" s="175"/>
      <c r="O99" s="87"/>
      <c r="P99" s="113">
        <f t="shared" si="5"/>
        <v>0</v>
      </c>
      <c r="Q99" s="31"/>
    </row>
    <row r="100" spans="1:17" ht="18" x14ac:dyDescent="0.25">
      <c r="A100" s="31"/>
      <c r="C100" s="95"/>
      <c r="D100" s="31"/>
      <c r="G100" s="114">
        <f t="shared" si="7"/>
        <v>2301.7800000000007</v>
      </c>
      <c r="H100" s="59">
        <f t="shared" si="7"/>
        <v>507</v>
      </c>
      <c r="I100" s="60"/>
      <c r="J100" s="60"/>
      <c r="K100" s="31"/>
      <c r="L100" s="59" t="str">
        <f t="shared" si="6"/>
        <v xml:space="preserve"> </v>
      </c>
      <c r="M100" s="31"/>
      <c r="N100" s="175"/>
      <c r="O100" s="87"/>
      <c r="P100" s="113">
        <f t="shared" si="5"/>
        <v>0</v>
      </c>
      <c r="Q100" s="31"/>
    </row>
    <row r="101" spans="1:17" ht="18" x14ac:dyDescent="0.25">
      <c r="A101" s="31"/>
      <c r="C101" s="95"/>
      <c r="D101" s="31"/>
      <c r="G101" s="114">
        <f t="shared" si="7"/>
        <v>2301.7800000000007</v>
      </c>
      <c r="H101" s="59">
        <f t="shared" si="7"/>
        <v>507</v>
      </c>
      <c r="I101" s="60"/>
      <c r="J101" s="60"/>
      <c r="K101" s="31"/>
      <c r="L101" s="59" t="str">
        <f t="shared" si="6"/>
        <v xml:space="preserve"> </v>
      </c>
      <c r="M101" s="31"/>
      <c r="N101" s="175"/>
      <c r="O101" s="87"/>
      <c r="P101" s="113">
        <f t="shared" si="5"/>
        <v>0</v>
      </c>
      <c r="Q101" s="31"/>
    </row>
    <row r="102" spans="1:17" ht="18" x14ac:dyDescent="0.25">
      <c r="A102" s="31"/>
      <c r="C102" s="95"/>
      <c r="D102" s="31"/>
      <c r="G102" s="114">
        <f t="shared" si="7"/>
        <v>2301.7800000000007</v>
      </c>
      <c r="H102" s="59">
        <f t="shared" si="7"/>
        <v>507</v>
      </c>
      <c r="I102" s="60"/>
      <c r="J102" s="60"/>
      <c r="K102" s="31"/>
      <c r="L102" s="59" t="str">
        <f t="shared" si="6"/>
        <v xml:space="preserve"> </v>
      </c>
      <c r="M102" s="31"/>
      <c r="N102" s="175"/>
      <c r="O102" s="87"/>
      <c r="P102" s="113">
        <f t="shared" si="5"/>
        <v>0</v>
      </c>
      <c r="Q102" s="31"/>
    </row>
    <row r="103" spans="1:17" ht="18" x14ac:dyDescent="0.25">
      <c r="A103" s="31"/>
      <c r="C103" s="95"/>
      <c r="D103" s="31"/>
      <c r="G103" s="114">
        <f t="shared" si="7"/>
        <v>2301.7800000000007</v>
      </c>
      <c r="H103" s="59">
        <f t="shared" si="7"/>
        <v>507</v>
      </c>
      <c r="I103" s="60"/>
      <c r="J103" s="60"/>
      <c r="K103" s="31"/>
      <c r="L103" s="59" t="str">
        <f t="shared" si="6"/>
        <v xml:space="preserve"> </v>
      </c>
      <c r="M103" s="31"/>
      <c r="N103" s="175"/>
      <c r="O103" s="87"/>
      <c r="P103" s="113">
        <f t="shared" si="5"/>
        <v>0</v>
      </c>
      <c r="Q103" s="31"/>
    </row>
    <row r="104" spans="1:17" ht="18" x14ac:dyDescent="0.25">
      <c r="A104" s="31"/>
      <c r="C104" s="95"/>
      <c r="D104" s="31"/>
      <c r="G104" s="114">
        <f t="shared" si="7"/>
        <v>2301.7800000000007</v>
      </c>
      <c r="H104" s="59">
        <f t="shared" si="7"/>
        <v>507</v>
      </c>
      <c r="I104" s="60"/>
      <c r="J104" s="60"/>
      <c r="K104" s="31"/>
      <c r="L104" s="59" t="str">
        <f t="shared" si="6"/>
        <v xml:space="preserve"> </v>
      </c>
      <c r="M104" s="31"/>
      <c r="N104" s="175"/>
      <c r="O104" s="87"/>
      <c r="P104" s="113">
        <f t="shared" si="5"/>
        <v>0</v>
      </c>
      <c r="Q104" s="31"/>
    </row>
    <row r="105" spans="1:17" ht="18" x14ac:dyDescent="0.25">
      <c r="A105" s="31"/>
      <c r="C105" s="95"/>
      <c r="D105" s="31"/>
      <c r="G105" s="114">
        <f t="shared" si="7"/>
        <v>2301.7800000000007</v>
      </c>
      <c r="H105" s="59">
        <f t="shared" si="7"/>
        <v>507</v>
      </c>
      <c r="I105" s="60"/>
      <c r="J105" s="60"/>
      <c r="K105" s="31"/>
      <c r="L105" s="59" t="str">
        <f t="shared" si="6"/>
        <v xml:space="preserve"> </v>
      </c>
      <c r="M105" s="31"/>
      <c r="N105" s="175"/>
      <c r="O105" s="87"/>
      <c r="P105" s="113">
        <f t="shared" si="5"/>
        <v>0</v>
      </c>
      <c r="Q105" s="31"/>
    </row>
    <row r="106" spans="1:17" ht="18" x14ac:dyDescent="0.25">
      <c r="A106" s="31"/>
      <c r="C106" s="95"/>
      <c r="D106" s="31"/>
      <c r="G106" s="114">
        <f t="shared" si="7"/>
        <v>2301.7800000000007</v>
      </c>
      <c r="H106" s="59">
        <f t="shared" si="7"/>
        <v>507</v>
      </c>
      <c r="I106" s="60"/>
      <c r="J106" s="60"/>
      <c r="K106" s="31"/>
      <c r="L106" s="59" t="str">
        <f t="shared" si="6"/>
        <v xml:space="preserve"> </v>
      </c>
      <c r="M106" s="31"/>
      <c r="N106" s="175"/>
      <c r="O106" s="87"/>
      <c r="P106" s="113">
        <f t="shared" si="5"/>
        <v>0</v>
      </c>
      <c r="Q106" s="31"/>
    </row>
    <row r="107" spans="1:17" ht="18" x14ac:dyDescent="0.25">
      <c r="A107" s="31"/>
      <c r="C107" s="95"/>
      <c r="D107" s="31"/>
      <c r="G107" s="114">
        <f t="shared" si="7"/>
        <v>2301.7800000000007</v>
      </c>
      <c r="H107" s="59">
        <f t="shared" si="7"/>
        <v>507</v>
      </c>
      <c r="I107" s="60"/>
      <c r="J107" s="60"/>
      <c r="K107" s="31"/>
      <c r="L107" s="59" t="str">
        <f t="shared" si="6"/>
        <v xml:space="preserve"> </v>
      </c>
      <c r="M107" s="31"/>
      <c r="N107" s="175"/>
      <c r="O107" s="87"/>
      <c r="P107" s="113">
        <f t="shared" si="5"/>
        <v>0</v>
      </c>
      <c r="Q107" s="31"/>
    </row>
    <row r="108" spans="1:17" ht="18" x14ac:dyDescent="0.25">
      <c r="A108" s="31"/>
      <c r="C108" s="95"/>
      <c r="D108" s="31"/>
      <c r="G108" s="114">
        <f t="shared" si="7"/>
        <v>2301.7800000000007</v>
      </c>
      <c r="H108" s="59">
        <f t="shared" si="7"/>
        <v>507</v>
      </c>
      <c r="I108" s="60"/>
      <c r="J108" s="60"/>
      <c r="K108" s="31"/>
      <c r="L108" s="59" t="str">
        <f t="shared" si="6"/>
        <v xml:space="preserve"> </v>
      </c>
      <c r="M108" s="31"/>
      <c r="N108" s="175"/>
      <c r="O108" s="87"/>
      <c r="P108" s="113">
        <f t="shared" si="5"/>
        <v>0</v>
      </c>
      <c r="Q108" s="31"/>
    </row>
    <row r="109" spans="1:17" ht="18" x14ac:dyDescent="0.25">
      <c r="A109" s="31"/>
      <c r="C109" s="95"/>
      <c r="D109" s="31"/>
      <c r="G109" s="114">
        <f t="shared" si="7"/>
        <v>2301.7800000000007</v>
      </c>
      <c r="H109" s="59">
        <f t="shared" si="7"/>
        <v>507</v>
      </c>
      <c r="I109" s="60"/>
      <c r="J109" s="60"/>
      <c r="K109" s="31"/>
      <c r="L109" s="59" t="str">
        <f t="shared" si="6"/>
        <v xml:space="preserve"> </v>
      </c>
      <c r="M109" s="31"/>
      <c r="N109" s="175"/>
      <c r="O109" s="87"/>
      <c r="P109" s="113">
        <f t="shared" si="5"/>
        <v>0</v>
      </c>
      <c r="Q109" s="31"/>
    </row>
    <row r="110" spans="1:17" ht="18" x14ac:dyDescent="0.25">
      <c r="A110" s="31"/>
      <c r="C110" s="95"/>
      <c r="D110" s="31"/>
      <c r="G110" s="114">
        <f t="shared" si="7"/>
        <v>2301.7800000000007</v>
      </c>
      <c r="H110" s="59">
        <f t="shared" si="7"/>
        <v>507</v>
      </c>
      <c r="I110" s="60"/>
      <c r="J110" s="60"/>
      <c r="K110" s="31"/>
      <c r="L110" s="59" t="str">
        <f t="shared" si="6"/>
        <v xml:space="preserve"> </v>
      </c>
      <c r="M110" s="31"/>
      <c r="N110" s="175"/>
      <c r="O110" s="87"/>
      <c r="P110" s="113">
        <f t="shared" si="5"/>
        <v>0</v>
      </c>
      <c r="Q110" s="31"/>
    </row>
    <row r="111" spans="1:17" ht="18" x14ac:dyDescent="0.25">
      <c r="A111" s="31"/>
      <c r="C111" s="95"/>
      <c r="D111" s="31"/>
      <c r="G111" s="114">
        <f t="shared" si="7"/>
        <v>2301.7800000000007</v>
      </c>
      <c r="H111" s="59">
        <f t="shared" si="7"/>
        <v>507</v>
      </c>
      <c r="I111" s="60"/>
      <c r="J111" s="60"/>
      <c r="K111" s="31"/>
      <c r="L111" s="59" t="str">
        <f t="shared" si="6"/>
        <v xml:space="preserve"> </v>
      </c>
      <c r="M111" s="31"/>
      <c r="N111" s="175"/>
      <c r="O111" s="87"/>
      <c r="P111" s="113">
        <f t="shared" si="5"/>
        <v>0</v>
      </c>
      <c r="Q111" s="31"/>
    </row>
    <row r="112" spans="1:17" ht="18" x14ac:dyDescent="0.25">
      <c r="A112" s="31"/>
      <c r="C112" s="95"/>
      <c r="D112" s="31"/>
      <c r="G112" s="114">
        <f t="shared" si="7"/>
        <v>2301.7800000000007</v>
      </c>
      <c r="H112" s="59">
        <f t="shared" si="7"/>
        <v>507</v>
      </c>
      <c r="I112" s="60"/>
      <c r="J112" s="60"/>
      <c r="K112" s="31"/>
      <c r="L112" s="59" t="str">
        <f t="shared" si="6"/>
        <v xml:space="preserve"> </v>
      </c>
      <c r="M112" s="31"/>
      <c r="N112" s="175"/>
      <c r="O112" s="87"/>
      <c r="P112" s="113">
        <f t="shared" si="5"/>
        <v>0</v>
      </c>
      <c r="Q112" s="31"/>
    </row>
    <row r="113" spans="1:17" ht="18" x14ac:dyDescent="0.25">
      <c r="A113" s="31"/>
      <c r="C113" s="95"/>
      <c r="D113" s="31"/>
      <c r="G113" s="114">
        <f t="shared" si="7"/>
        <v>2301.7800000000007</v>
      </c>
      <c r="H113" s="59">
        <f t="shared" si="7"/>
        <v>507</v>
      </c>
      <c r="I113" s="60"/>
      <c r="J113" s="60"/>
      <c r="K113" s="31"/>
      <c r="L113" s="59" t="str">
        <f t="shared" si="6"/>
        <v xml:space="preserve"> </v>
      </c>
      <c r="M113" s="31"/>
      <c r="N113" s="175"/>
      <c r="O113" s="87"/>
      <c r="P113" s="113">
        <f t="shared" si="5"/>
        <v>0</v>
      </c>
      <c r="Q113" s="31"/>
    </row>
    <row r="114" spans="1:17" ht="18" x14ac:dyDescent="0.25">
      <c r="A114" s="31"/>
      <c r="C114" s="95"/>
      <c r="D114" s="31"/>
      <c r="G114" s="114">
        <f t="shared" si="7"/>
        <v>2301.7800000000007</v>
      </c>
      <c r="H114" s="59">
        <f t="shared" si="7"/>
        <v>507</v>
      </c>
      <c r="I114" s="60"/>
      <c r="J114" s="60"/>
      <c r="K114" s="31"/>
      <c r="L114" s="59" t="str">
        <f t="shared" si="6"/>
        <v xml:space="preserve"> </v>
      </c>
      <c r="M114" s="31"/>
      <c r="N114" s="175"/>
      <c r="O114" s="87"/>
      <c r="P114" s="113">
        <f t="shared" si="5"/>
        <v>0</v>
      </c>
      <c r="Q114" s="31"/>
    </row>
    <row r="115" spans="1:17" ht="18" x14ac:dyDescent="0.25">
      <c r="A115" s="31"/>
      <c r="C115" s="95"/>
      <c r="D115" s="31"/>
      <c r="G115" s="114">
        <f t="shared" si="7"/>
        <v>2301.7800000000007</v>
      </c>
      <c r="H115" s="59">
        <f t="shared" si="7"/>
        <v>507</v>
      </c>
      <c r="I115" s="60"/>
      <c r="J115" s="60"/>
      <c r="K115" s="31"/>
      <c r="L115" s="59" t="str">
        <f t="shared" si="6"/>
        <v xml:space="preserve"> </v>
      </c>
      <c r="M115" s="31"/>
      <c r="N115" s="175"/>
      <c r="O115" s="87"/>
      <c r="P115" s="113">
        <f t="shared" si="5"/>
        <v>0</v>
      </c>
      <c r="Q115" s="31"/>
    </row>
    <row r="116" spans="1:17" ht="18" x14ac:dyDescent="0.25">
      <c r="A116" s="31"/>
      <c r="C116" s="95"/>
      <c r="D116" s="31"/>
      <c r="G116" s="114">
        <f t="shared" si="7"/>
        <v>2301.7800000000007</v>
      </c>
      <c r="H116" s="59">
        <f t="shared" si="7"/>
        <v>507</v>
      </c>
      <c r="I116" s="60"/>
      <c r="J116" s="60"/>
      <c r="K116" s="31"/>
      <c r="L116" s="59" t="str">
        <f t="shared" si="6"/>
        <v xml:space="preserve"> </v>
      </c>
      <c r="M116" s="31"/>
      <c r="N116" s="175"/>
      <c r="O116" s="87"/>
      <c r="P116" s="113">
        <f t="shared" si="5"/>
        <v>0</v>
      </c>
      <c r="Q116" s="31"/>
    </row>
    <row r="117" spans="1:17" ht="18" x14ac:dyDescent="0.25">
      <c r="A117" s="31"/>
      <c r="C117" s="95"/>
      <c r="D117" s="31"/>
      <c r="G117" s="114">
        <f t="shared" si="7"/>
        <v>2301.7800000000007</v>
      </c>
      <c r="H117" s="59">
        <f t="shared" si="7"/>
        <v>507</v>
      </c>
      <c r="I117" s="60"/>
      <c r="J117" s="60"/>
      <c r="K117" s="31"/>
      <c r="L117" s="59" t="str">
        <f t="shared" si="6"/>
        <v xml:space="preserve"> </v>
      </c>
      <c r="M117" s="31"/>
      <c r="N117" s="175"/>
      <c r="O117" s="87"/>
      <c r="P117" s="113">
        <f t="shared" si="5"/>
        <v>0</v>
      </c>
      <c r="Q117" s="31"/>
    </row>
    <row r="118" spans="1:17" ht="18" x14ac:dyDescent="0.25">
      <c r="A118" s="31"/>
      <c r="C118" s="95"/>
      <c r="D118" s="31"/>
      <c r="G118" s="114">
        <f t="shared" ref="G118:H181" si="8">G117-E118+C118</f>
        <v>2301.7800000000007</v>
      </c>
      <c r="H118" s="59">
        <f t="shared" si="8"/>
        <v>507</v>
      </c>
      <c r="I118" s="60"/>
      <c r="J118" s="60"/>
      <c r="K118" s="31"/>
      <c r="L118" s="59" t="str">
        <f t="shared" si="6"/>
        <v xml:space="preserve"> </v>
      </c>
      <c r="M118" s="31"/>
      <c r="N118" s="175"/>
      <c r="O118" s="87"/>
      <c r="P118" s="113">
        <f t="shared" si="5"/>
        <v>0</v>
      </c>
      <c r="Q118" s="31"/>
    </row>
    <row r="119" spans="1:17" ht="18" x14ac:dyDescent="0.25">
      <c r="A119" s="31"/>
      <c r="C119" s="95"/>
      <c r="D119" s="31"/>
      <c r="G119" s="114">
        <f t="shared" si="8"/>
        <v>2301.7800000000007</v>
      </c>
      <c r="H119" s="59">
        <f t="shared" si="8"/>
        <v>507</v>
      </c>
      <c r="I119" s="60"/>
      <c r="J119" s="60"/>
      <c r="K119" s="31"/>
      <c r="L119" s="59" t="str">
        <f t="shared" si="6"/>
        <v xml:space="preserve"> </v>
      </c>
      <c r="M119" s="31"/>
      <c r="N119" s="175"/>
      <c r="O119" s="87"/>
      <c r="P119" s="113">
        <f t="shared" si="5"/>
        <v>0</v>
      </c>
      <c r="Q119" s="31"/>
    </row>
    <row r="120" spans="1:17" ht="18" x14ac:dyDescent="0.25">
      <c r="A120" s="31"/>
      <c r="C120" s="95"/>
      <c r="D120" s="31"/>
      <c r="G120" s="114">
        <f t="shared" si="8"/>
        <v>2301.7800000000007</v>
      </c>
      <c r="H120" s="59">
        <f t="shared" si="8"/>
        <v>507</v>
      </c>
      <c r="I120" s="60"/>
      <c r="J120" s="60"/>
      <c r="K120" s="31"/>
      <c r="L120" s="59" t="str">
        <f t="shared" si="6"/>
        <v xml:space="preserve"> </v>
      </c>
      <c r="M120" s="31"/>
      <c r="N120" s="175"/>
      <c r="O120" s="87"/>
      <c r="P120" s="113">
        <f t="shared" si="5"/>
        <v>0</v>
      </c>
      <c r="Q120" s="31"/>
    </row>
    <row r="121" spans="1:17" ht="18" x14ac:dyDescent="0.25">
      <c r="A121" s="31"/>
      <c r="C121" s="95"/>
      <c r="D121" s="31"/>
      <c r="G121" s="114">
        <f t="shared" si="8"/>
        <v>2301.7800000000007</v>
      </c>
      <c r="H121" s="59">
        <f t="shared" si="8"/>
        <v>507</v>
      </c>
      <c r="I121" s="60"/>
      <c r="J121" s="60"/>
      <c r="K121" s="31"/>
      <c r="L121" s="59" t="str">
        <f t="shared" si="6"/>
        <v xml:space="preserve"> </v>
      </c>
      <c r="M121" s="31"/>
      <c r="N121" s="175"/>
      <c r="O121" s="87"/>
      <c r="P121" s="113">
        <f t="shared" si="5"/>
        <v>0</v>
      </c>
      <c r="Q121" s="31"/>
    </row>
    <row r="122" spans="1:17" ht="18" x14ac:dyDescent="0.25">
      <c r="A122" s="31"/>
      <c r="C122" s="95"/>
      <c r="D122" s="31"/>
      <c r="G122" s="114">
        <f t="shared" si="8"/>
        <v>2301.7800000000007</v>
      </c>
      <c r="H122" s="59">
        <f t="shared" si="8"/>
        <v>507</v>
      </c>
      <c r="I122" s="60"/>
      <c r="J122" s="60"/>
      <c r="K122" s="31"/>
      <c r="L122" s="59" t="str">
        <f t="shared" si="6"/>
        <v xml:space="preserve"> </v>
      </c>
      <c r="M122" s="31"/>
      <c r="N122" s="175"/>
      <c r="O122" s="87"/>
      <c r="P122" s="113">
        <f t="shared" si="5"/>
        <v>0</v>
      </c>
      <c r="Q122" s="31"/>
    </row>
    <row r="123" spans="1:17" ht="18" x14ac:dyDescent="0.25">
      <c r="A123" s="31"/>
      <c r="C123" s="95"/>
      <c r="D123" s="31"/>
      <c r="G123" s="114">
        <f t="shared" si="8"/>
        <v>2301.7800000000007</v>
      </c>
      <c r="H123" s="59">
        <f t="shared" si="8"/>
        <v>507</v>
      </c>
      <c r="I123" s="60"/>
      <c r="J123" s="60"/>
      <c r="K123" s="31"/>
      <c r="L123" s="59" t="str">
        <f t="shared" si="6"/>
        <v xml:space="preserve"> </v>
      </c>
      <c r="M123" s="31"/>
      <c r="N123" s="175"/>
      <c r="O123" s="87"/>
      <c r="P123" s="113">
        <f t="shared" si="5"/>
        <v>0</v>
      </c>
      <c r="Q123" s="31"/>
    </row>
    <row r="124" spans="1:17" ht="18" x14ac:dyDescent="0.25">
      <c r="A124" s="31"/>
      <c r="C124" s="95"/>
      <c r="D124" s="31"/>
      <c r="G124" s="114">
        <f t="shared" si="8"/>
        <v>2301.7800000000007</v>
      </c>
      <c r="H124" s="59">
        <f t="shared" si="8"/>
        <v>507</v>
      </c>
      <c r="I124" s="60"/>
      <c r="J124" s="60"/>
      <c r="K124" s="31"/>
      <c r="L124" s="59" t="str">
        <f t="shared" si="6"/>
        <v xml:space="preserve"> </v>
      </c>
      <c r="M124" s="31"/>
      <c r="N124" s="175"/>
      <c r="O124" s="87"/>
      <c r="P124" s="113">
        <f t="shared" si="5"/>
        <v>0</v>
      </c>
      <c r="Q124" s="31"/>
    </row>
    <row r="125" spans="1:17" ht="18" x14ac:dyDescent="0.25">
      <c r="A125" s="31"/>
      <c r="C125" s="95"/>
      <c r="D125" s="31"/>
      <c r="G125" s="114">
        <f t="shared" si="8"/>
        <v>2301.7800000000007</v>
      </c>
      <c r="H125" s="59">
        <f t="shared" si="8"/>
        <v>507</v>
      </c>
      <c r="I125" s="60"/>
      <c r="J125" s="60"/>
      <c r="K125" s="31"/>
      <c r="L125" s="59" t="str">
        <f t="shared" si="6"/>
        <v xml:space="preserve"> </v>
      </c>
      <c r="M125" s="31"/>
      <c r="N125" s="175"/>
      <c r="O125" s="87"/>
      <c r="P125" s="113">
        <f t="shared" si="5"/>
        <v>0</v>
      </c>
      <c r="Q125" s="31"/>
    </row>
    <row r="126" spans="1:17" ht="18" x14ac:dyDescent="0.25">
      <c r="A126" s="31"/>
      <c r="C126" s="95"/>
      <c r="D126" s="31"/>
      <c r="G126" s="114">
        <f t="shared" si="8"/>
        <v>2301.7800000000007</v>
      </c>
      <c r="H126" s="59">
        <f t="shared" si="8"/>
        <v>507</v>
      </c>
      <c r="I126" s="60"/>
      <c r="J126" s="60"/>
      <c r="K126" s="31"/>
      <c r="L126" s="59" t="str">
        <f t="shared" si="6"/>
        <v xml:space="preserve"> </v>
      </c>
      <c r="M126" s="31"/>
      <c r="N126" s="175"/>
      <c r="O126" s="87"/>
      <c r="P126" s="113">
        <f t="shared" si="5"/>
        <v>0</v>
      </c>
      <c r="Q126" s="31"/>
    </row>
    <row r="127" spans="1:17" ht="18" x14ac:dyDescent="0.25">
      <c r="A127" s="31"/>
      <c r="C127" s="95"/>
      <c r="D127" s="31"/>
      <c r="G127" s="114">
        <f t="shared" si="8"/>
        <v>2301.7800000000007</v>
      </c>
      <c r="H127" s="59">
        <f t="shared" si="8"/>
        <v>507</v>
      </c>
      <c r="I127" s="60"/>
      <c r="J127" s="60"/>
      <c r="K127" s="31"/>
      <c r="L127" s="59" t="str">
        <f t="shared" si="6"/>
        <v xml:space="preserve"> </v>
      </c>
      <c r="M127" s="31"/>
      <c r="N127" s="175"/>
      <c r="O127" s="87"/>
      <c r="P127" s="113">
        <f t="shared" si="5"/>
        <v>0</v>
      </c>
      <c r="Q127" s="31"/>
    </row>
    <row r="128" spans="1:17" ht="18" x14ac:dyDescent="0.25">
      <c r="A128" s="31"/>
      <c r="C128" s="95"/>
      <c r="D128" s="31"/>
      <c r="G128" s="114">
        <f t="shared" si="8"/>
        <v>2301.7800000000007</v>
      </c>
      <c r="H128" s="59">
        <f t="shared" si="8"/>
        <v>507</v>
      </c>
      <c r="I128" s="60"/>
      <c r="J128" s="60"/>
      <c r="K128" s="31"/>
      <c r="L128" s="59" t="str">
        <f t="shared" si="6"/>
        <v xml:space="preserve"> </v>
      </c>
      <c r="M128" s="31"/>
      <c r="N128" s="175"/>
      <c r="O128" s="87"/>
      <c r="P128" s="113">
        <f t="shared" si="5"/>
        <v>0</v>
      </c>
      <c r="Q128" s="31"/>
    </row>
    <row r="129" spans="1:17" ht="18" x14ac:dyDescent="0.25">
      <c r="A129" s="31"/>
      <c r="C129" s="95"/>
      <c r="D129" s="31"/>
      <c r="G129" s="114">
        <f t="shared" si="8"/>
        <v>2301.7800000000007</v>
      </c>
      <c r="H129" s="59">
        <f t="shared" si="8"/>
        <v>507</v>
      </c>
      <c r="I129" s="60"/>
      <c r="J129" s="60"/>
      <c r="K129" s="31"/>
      <c r="L129" s="59" t="str">
        <f t="shared" si="6"/>
        <v xml:space="preserve"> </v>
      </c>
      <c r="M129" s="31"/>
      <c r="N129" s="175"/>
      <c r="O129" s="87"/>
      <c r="P129" s="113">
        <f t="shared" si="5"/>
        <v>0</v>
      </c>
      <c r="Q129" s="31"/>
    </row>
    <row r="130" spans="1:17" ht="18" x14ac:dyDescent="0.25">
      <c r="A130" s="31"/>
      <c r="C130" s="95"/>
      <c r="D130" s="31"/>
      <c r="G130" s="114">
        <f t="shared" si="8"/>
        <v>2301.7800000000007</v>
      </c>
      <c r="H130" s="59">
        <f t="shared" si="8"/>
        <v>507</v>
      </c>
      <c r="I130" s="60"/>
      <c r="J130" s="60"/>
      <c r="K130" s="31"/>
      <c r="L130" s="59" t="str">
        <f t="shared" si="6"/>
        <v xml:space="preserve"> </v>
      </c>
      <c r="M130" s="31"/>
      <c r="N130" s="175"/>
      <c r="O130" s="87"/>
      <c r="P130" s="113">
        <f t="shared" si="5"/>
        <v>0</v>
      </c>
      <c r="Q130" s="31"/>
    </row>
    <row r="131" spans="1:17" ht="18" x14ac:dyDescent="0.25">
      <c r="A131" s="31"/>
      <c r="C131" s="95"/>
      <c r="D131" s="31"/>
      <c r="G131" s="114">
        <f t="shared" si="8"/>
        <v>2301.7800000000007</v>
      </c>
      <c r="H131" s="59">
        <f t="shared" si="8"/>
        <v>507</v>
      </c>
      <c r="I131" s="60"/>
      <c r="J131" s="60"/>
      <c r="K131" s="31"/>
      <c r="L131" s="59" t="str">
        <f t="shared" si="6"/>
        <v xml:space="preserve"> </v>
      </c>
      <c r="M131" s="31"/>
      <c r="N131" s="175"/>
      <c r="O131" s="87"/>
      <c r="P131" s="113">
        <f t="shared" si="5"/>
        <v>0</v>
      </c>
      <c r="Q131" s="31"/>
    </row>
    <row r="132" spans="1:17" ht="18" x14ac:dyDescent="0.25">
      <c r="A132" s="31"/>
      <c r="C132" s="95"/>
      <c r="D132" s="31"/>
      <c r="G132" s="114">
        <f t="shared" si="8"/>
        <v>2301.7800000000007</v>
      </c>
      <c r="H132" s="59">
        <f t="shared" si="8"/>
        <v>507</v>
      </c>
      <c r="I132" s="60"/>
      <c r="J132" s="60"/>
      <c r="K132" s="31"/>
      <c r="L132" s="59" t="str">
        <f t="shared" si="6"/>
        <v xml:space="preserve"> </v>
      </c>
      <c r="M132" s="31"/>
      <c r="N132" s="175"/>
      <c r="O132" s="87"/>
      <c r="P132" s="113">
        <f t="shared" si="5"/>
        <v>0</v>
      </c>
      <c r="Q132" s="31"/>
    </row>
    <row r="133" spans="1:17" ht="18" x14ac:dyDescent="0.25">
      <c r="A133" s="31"/>
      <c r="C133" s="95"/>
      <c r="D133" s="31"/>
      <c r="G133" s="114">
        <f t="shared" si="8"/>
        <v>2301.7800000000007</v>
      </c>
      <c r="H133" s="59">
        <f t="shared" si="8"/>
        <v>507</v>
      </c>
      <c r="I133" s="60"/>
      <c r="J133" s="60"/>
      <c r="K133" s="31"/>
      <c r="L133" s="59" t="str">
        <f t="shared" si="6"/>
        <v xml:space="preserve"> </v>
      </c>
      <c r="M133" s="31"/>
      <c r="N133" s="175"/>
      <c r="O133" s="87"/>
      <c r="P133" s="113">
        <f t="shared" si="5"/>
        <v>0</v>
      </c>
      <c r="Q133" s="31"/>
    </row>
    <row r="134" spans="1:17" ht="18" x14ac:dyDescent="0.25">
      <c r="A134" s="31"/>
      <c r="C134" s="95"/>
      <c r="D134" s="31"/>
      <c r="G134" s="114">
        <f t="shared" si="8"/>
        <v>2301.7800000000007</v>
      </c>
      <c r="H134" s="59">
        <f t="shared" si="8"/>
        <v>507</v>
      </c>
      <c r="I134" s="60"/>
      <c r="J134" s="60"/>
      <c r="K134" s="31"/>
      <c r="L134" s="59" t="str">
        <f t="shared" si="6"/>
        <v xml:space="preserve"> </v>
      </c>
      <c r="M134" s="31"/>
      <c r="N134" s="175"/>
      <c r="O134" s="87"/>
      <c r="P134" s="113">
        <f t="shared" si="5"/>
        <v>0</v>
      </c>
      <c r="Q134" s="31"/>
    </row>
    <row r="135" spans="1:17" ht="18" x14ac:dyDescent="0.25">
      <c r="A135" s="31"/>
      <c r="C135" s="95"/>
      <c r="D135" s="31"/>
      <c r="G135" s="114">
        <f t="shared" si="8"/>
        <v>2301.7800000000007</v>
      </c>
      <c r="H135" s="59">
        <f t="shared" si="8"/>
        <v>507</v>
      </c>
      <c r="I135" s="60"/>
      <c r="J135" s="60"/>
      <c r="K135" s="31"/>
      <c r="L135" s="59" t="str">
        <f t="shared" si="6"/>
        <v xml:space="preserve"> </v>
      </c>
      <c r="M135" s="31"/>
      <c r="N135" s="175"/>
      <c r="O135" s="87"/>
      <c r="P135" s="113">
        <f t="shared" si="5"/>
        <v>0</v>
      </c>
      <c r="Q135" s="31"/>
    </row>
    <row r="136" spans="1:17" ht="18" x14ac:dyDescent="0.25">
      <c r="A136" s="31"/>
      <c r="C136" s="95"/>
      <c r="D136" s="31"/>
      <c r="G136" s="114">
        <f t="shared" si="8"/>
        <v>2301.7800000000007</v>
      </c>
      <c r="H136" s="59">
        <f t="shared" si="8"/>
        <v>507</v>
      </c>
      <c r="I136" s="60"/>
      <c r="J136" s="60"/>
      <c r="K136" s="31"/>
      <c r="L136" s="59" t="str">
        <f t="shared" si="6"/>
        <v xml:space="preserve"> </v>
      </c>
      <c r="M136" s="31"/>
      <c r="N136" s="175"/>
      <c r="O136" s="87"/>
      <c r="P136" s="113">
        <f t="shared" si="5"/>
        <v>0</v>
      </c>
      <c r="Q136" s="31"/>
    </row>
    <row r="137" spans="1:17" ht="18" x14ac:dyDescent="0.25">
      <c r="A137" s="31"/>
      <c r="C137" s="95"/>
      <c r="D137" s="31"/>
      <c r="G137" s="114">
        <f t="shared" si="8"/>
        <v>2301.7800000000007</v>
      </c>
      <c r="H137" s="59">
        <f t="shared" si="8"/>
        <v>507</v>
      </c>
      <c r="I137" s="60"/>
      <c r="J137" s="60"/>
      <c r="K137" s="31"/>
      <c r="L137" s="59" t="str">
        <f t="shared" si="6"/>
        <v xml:space="preserve"> </v>
      </c>
      <c r="M137" s="31"/>
      <c r="N137" s="175"/>
      <c r="O137" s="87"/>
      <c r="P137" s="113">
        <f t="shared" ref="P137:P200" si="9">O137*G137</f>
        <v>0</v>
      </c>
      <c r="Q137" s="31"/>
    </row>
    <row r="138" spans="1:17" ht="18" x14ac:dyDescent="0.25">
      <c r="A138" s="31"/>
      <c r="C138" s="95"/>
      <c r="D138" s="31"/>
      <c r="G138" s="114">
        <f t="shared" si="8"/>
        <v>2301.7800000000007</v>
      </c>
      <c r="H138" s="59">
        <f t="shared" si="8"/>
        <v>507</v>
      </c>
      <c r="I138" s="60"/>
      <c r="J138" s="60"/>
      <c r="K138" s="31"/>
      <c r="L138" s="59" t="str">
        <f t="shared" si="6"/>
        <v xml:space="preserve"> </v>
      </c>
      <c r="M138" s="31"/>
      <c r="N138" s="175"/>
      <c r="O138" s="87"/>
      <c r="P138" s="113">
        <f t="shared" si="9"/>
        <v>0</v>
      </c>
      <c r="Q138" s="31"/>
    </row>
    <row r="139" spans="1:17" ht="18" x14ac:dyDescent="0.25">
      <c r="A139" s="31"/>
      <c r="C139" s="95"/>
      <c r="D139" s="31"/>
      <c r="G139" s="114">
        <f t="shared" si="8"/>
        <v>2301.7800000000007</v>
      </c>
      <c r="H139" s="59">
        <f t="shared" si="8"/>
        <v>507</v>
      </c>
      <c r="I139" s="60"/>
      <c r="J139" s="60"/>
      <c r="K139" s="31"/>
      <c r="L139" s="59" t="str">
        <f t="shared" ref="L139:L202" si="10">IF(D139&gt;0,D139," ")</f>
        <v xml:space="preserve"> </v>
      </c>
      <c r="M139" s="31"/>
      <c r="N139" s="175"/>
      <c r="O139" s="87"/>
      <c r="P139" s="113">
        <f t="shared" si="9"/>
        <v>0</v>
      </c>
      <c r="Q139" s="31"/>
    </row>
    <row r="140" spans="1:17" ht="18" x14ac:dyDescent="0.25">
      <c r="A140" s="31"/>
      <c r="C140" s="95"/>
      <c r="D140" s="31"/>
      <c r="G140" s="114">
        <f t="shared" si="8"/>
        <v>2301.7800000000007</v>
      </c>
      <c r="H140" s="59">
        <f t="shared" si="8"/>
        <v>507</v>
      </c>
      <c r="I140" s="60"/>
      <c r="J140" s="60"/>
      <c r="K140" s="31"/>
      <c r="L140" s="59" t="str">
        <f t="shared" si="10"/>
        <v xml:space="preserve"> </v>
      </c>
      <c r="M140" s="31"/>
      <c r="N140" s="175"/>
      <c r="O140" s="87"/>
      <c r="P140" s="113">
        <f t="shared" si="9"/>
        <v>0</v>
      </c>
      <c r="Q140" s="31"/>
    </row>
    <row r="141" spans="1:17" ht="18" x14ac:dyDescent="0.25">
      <c r="A141" s="31"/>
      <c r="C141" s="95"/>
      <c r="D141" s="31"/>
      <c r="G141" s="114">
        <f t="shared" si="8"/>
        <v>2301.7800000000007</v>
      </c>
      <c r="H141" s="59">
        <f t="shared" si="8"/>
        <v>507</v>
      </c>
      <c r="I141" s="60"/>
      <c r="J141" s="60"/>
      <c r="K141" s="31"/>
      <c r="L141" s="59" t="str">
        <f t="shared" si="10"/>
        <v xml:space="preserve"> </v>
      </c>
      <c r="M141" s="31"/>
      <c r="N141" s="175"/>
      <c r="O141" s="87"/>
      <c r="P141" s="113">
        <f t="shared" si="9"/>
        <v>0</v>
      </c>
      <c r="Q141" s="31"/>
    </row>
    <row r="142" spans="1:17" ht="18" x14ac:dyDescent="0.25">
      <c r="A142" s="31"/>
      <c r="C142" s="95"/>
      <c r="D142" s="31"/>
      <c r="G142" s="114">
        <f t="shared" si="8"/>
        <v>2301.7800000000007</v>
      </c>
      <c r="H142" s="59">
        <f t="shared" si="8"/>
        <v>507</v>
      </c>
      <c r="I142" s="60"/>
      <c r="J142" s="60"/>
      <c r="K142" s="31"/>
      <c r="L142" s="59" t="str">
        <f t="shared" si="10"/>
        <v xml:space="preserve"> </v>
      </c>
      <c r="M142" s="31"/>
      <c r="N142" s="175"/>
      <c r="O142" s="87"/>
      <c r="P142" s="113">
        <f t="shared" si="9"/>
        <v>0</v>
      </c>
      <c r="Q142" s="31"/>
    </row>
    <row r="143" spans="1:17" ht="18" x14ac:dyDescent="0.25">
      <c r="A143" s="31"/>
      <c r="C143" s="95"/>
      <c r="D143" s="31"/>
      <c r="G143" s="114">
        <f t="shared" si="8"/>
        <v>2301.7800000000007</v>
      </c>
      <c r="H143" s="59">
        <f t="shared" si="8"/>
        <v>507</v>
      </c>
      <c r="I143" s="60"/>
      <c r="J143" s="60"/>
      <c r="K143" s="31"/>
      <c r="L143" s="59" t="str">
        <f t="shared" si="10"/>
        <v xml:space="preserve"> </v>
      </c>
      <c r="M143" s="31"/>
      <c r="N143" s="175"/>
      <c r="O143" s="87"/>
      <c r="P143" s="113">
        <f t="shared" si="9"/>
        <v>0</v>
      </c>
      <c r="Q143" s="31"/>
    </row>
    <row r="144" spans="1:17" ht="18" x14ac:dyDescent="0.25">
      <c r="A144" s="31"/>
      <c r="C144" s="95"/>
      <c r="D144" s="31"/>
      <c r="G144" s="114">
        <f t="shared" si="8"/>
        <v>2301.7800000000007</v>
      </c>
      <c r="H144" s="59">
        <f t="shared" si="8"/>
        <v>507</v>
      </c>
      <c r="I144" s="60"/>
      <c r="J144" s="60"/>
      <c r="K144" s="31"/>
      <c r="L144" s="59" t="str">
        <f t="shared" si="10"/>
        <v xml:space="preserve"> </v>
      </c>
      <c r="M144" s="31"/>
      <c r="N144" s="175"/>
      <c r="O144" s="87"/>
      <c r="P144" s="113">
        <f t="shared" si="9"/>
        <v>0</v>
      </c>
      <c r="Q144" s="31"/>
    </row>
    <row r="145" spans="1:17" ht="18" x14ac:dyDescent="0.25">
      <c r="A145" s="31"/>
      <c r="C145" s="95"/>
      <c r="D145" s="31"/>
      <c r="G145" s="114">
        <f t="shared" si="8"/>
        <v>2301.7800000000007</v>
      </c>
      <c r="H145" s="59">
        <f t="shared" si="8"/>
        <v>507</v>
      </c>
      <c r="I145" s="60"/>
      <c r="J145" s="60"/>
      <c r="K145" s="31"/>
      <c r="L145" s="59" t="str">
        <f t="shared" si="10"/>
        <v xml:space="preserve"> </v>
      </c>
      <c r="M145" s="31"/>
      <c r="N145" s="175"/>
      <c r="O145" s="87"/>
      <c r="P145" s="113">
        <f t="shared" si="9"/>
        <v>0</v>
      </c>
      <c r="Q145" s="31"/>
    </row>
    <row r="146" spans="1:17" ht="18" x14ac:dyDescent="0.25">
      <c r="A146" s="31"/>
      <c r="C146" s="95"/>
      <c r="D146" s="31"/>
      <c r="G146" s="114">
        <f t="shared" si="8"/>
        <v>2301.7800000000007</v>
      </c>
      <c r="H146" s="59">
        <f t="shared" si="8"/>
        <v>507</v>
      </c>
      <c r="I146" s="60"/>
      <c r="J146" s="60"/>
      <c r="K146" s="31"/>
      <c r="L146" s="59" t="str">
        <f t="shared" si="10"/>
        <v xml:space="preserve"> </v>
      </c>
      <c r="M146" s="31"/>
      <c r="N146" s="175"/>
      <c r="O146" s="87"/>
      <c r="P146" s="113">
        <f t="shared" si="9"/>
        <v>0</v>
      </c>
      <c r="Q146" s="31"/>
    </row>
    <row r="147" spans="1:17" ht="18" x14ac:dyDescent="0.25">
      <c r="A147" s="31"/>
      <c r="C147" s="95"/>
      <c r="D147" s="31"/>
      <c r="G147" s="114">
        <f t="shared" si="8"/>
        <v>2301.7800000000007</v>
      </c>
      <c r="H147" s="59">
        <f t="shared" si="8"/>
        <v>507</v>
      </c>
      <c r="I147" s="60"/>
      <c r="J147" s="60"/>
      <c r="K147" s="31"/>
      <c r="L147" s="59" t="str">
        <f t="shared" si="10"/>
        <v xml:space="preserve"> </v>
      </c>
      <c r="M147" s="31"/>
      <c r="N147" s="175"/>
      <c r="O147" s="87"/>
      <c r="P147" s="113">
        <f t="shared" si="9"/>
        <v>0</v>
      </c>
      <c r="Q147" s="31"/>
    </row>
    <row r="148" spans="1:17" ht="18" x14ac:dyDescent="0.25">
      <c r="A148" s="31"/>
      <c r="C148" s="95"/>
      <c r="D148" s="31"/>
      <c r="G148" s="114">
        <f t="shared" si="8"/>
        <v>2301.7800000000007</v>
      </c>
      <c r="H148" s="59">
        <f t="shared" si="8"/>
        <v>507</v>
      </c>
      <c r="I148" s="60"/>
      <c r="J148" s="60"/>
      <c r="K148" s="31"/>
      <c r="L148" s="59" t="str">
        <f t="shared" si="10"/>
        <v xml:space="preserve"> </v>
      </c>
      <c r="M148" s="31"/>
      <c r="N148" s="175"/>
      <c r="O148" s="87"/>
      <c r="P148" s="113">
        <f t="shared" si="9"/>
        <v>0</v>
      </c>
      <c r="Q148" s="31"/>
    </row>
    <row r="149" spans="1:17" ht="18" x14ac:dyDescent="0.25">
      <c r="A149" s="31"/>
      <c r="C149" s="95"/>
      <c r="D149" s="31"/>
      <c r="G149" s="114">
        <f t="shared" si="8"/>
        <v>2301.7800000000007</v>
      </c>
      <c r="H149" s="59">
        <f t="shared" si="8"/>
        <v>507</v>
      </c>
      <c r="I149" s="60"/>
      <c r="J149" s="60"/>
      <c r="K149" s="31"/>
      <c r="L149" s="59" t="str">
        <f t="shared" si="10"/>
        <v xml:space="preserve"> </v>
      </c>
      <c r="M149" s="31"/>
      <c r="N149" s="175"/>
      <c r="O149" s="87"/>
      <c r="P149" s="113">
        <f t="shared" si="9"/>
        <v>0</v>
      </c>
      <c r="Q149" s="31"/>
    </row>
    <row r="150" spans="1:17" ht="18" x14ac:dyDescent="0.25">
      <c r="A150" s="31"/>
      <c r="C150" s="95"/>
      <c r="D150" s="31"/>
      <c r="G150" s="114">
        <f t="shared" si="8"/>
        <v>2301.7800000000007</v>
      </c>
      <c r="H150" s="59">
        <f t="shared" si="8"/>
        <v>507</v>
      </c>
      <c r="I150" s="60"/>
      <c r="J150" s="60"/>
      <c r="K150" s="31"/>
      <c r="L150" s="59" t="str">
        <f t="shared" si="10"/>
        <v xml:space="preserve"> </v>
      </c>
      <c r="M150" s="31"/>
      <c r="N150" s="175"/>
      <c r="O150" s="87"/>
      <c r="P150" s="113">
        <f t="shared" si="9"/>
        <v>0</v>
      </c>
      <c r="Q150" s="31"/>
    </row>
    <row r="151" spans="1:17" ht="18" x14ac:dyDescent="0.25">
      <c r="A151" s="31"/>
      <c r="C151" s="95"/>
      <c r="D151" s="31"/>
      <c r="G151" s="114">
        <f t="shared" si="8"/>
        <v>2301.7800000000007</v>
      </c>
      <c r="H151" s="59">
        <f t="shared" si="8"/>
        <v>507</v>
      </c>
      <c r="I151" s="60"/>
      <c r="J151" s="60"/>
      <c r="K151" s="31"/>
      <c r="L151" s="59" t="str">
        <f t="shared" si="10"/>
        <v xml:space="preserve"> </v>
      </c>
      <c r="M151" s="31"/>
      <c r="N151" s="175"/>
      <c r="O151" s="87"/>
      <c r="P151" s="113">
        <f t="shared" si="9"/>
        <v>0</v>
      </c>
      <c r="Q151" s="31"/>
    </row>
    <row r="152" spans="1:17" ht="18" x14ac:dyDescent="0.25">
      <c r="A152" s="31"/>
      <c r="C152" s="95"/>
      <c r="D152" s="31"/>
      <c r="G152" s="114">
        <f t="shared" si="8"/>
        <v>2301.7800000000007</v>
      </c>
      <c r="H152" s="59">
        <f t="shared" si="8"/>
        <v>507</v>
      </c>
      <c r="I152" s="60"/>
      <c r="J152" s="60"/>
      <c r="K152" s="31"/>
      <c r="L152" s="59" t="str">
        <f t="shared" si="10"/>
        <v xml:space="preserve"> </v>
      </c>
      <c r="M152" s="31"/>
      <c r="N152" s="175"/>
      <c r="O152" s="87"/>
      <c r="P152" s="113">
        <f t="shared" si="9"/>
        <v>0</v>
      </c>
      <c r="Q152" s="31"/>
    </row>
    <row r="153" spans="1:17" ht="18" x14ac:dyDescent="0.25">
      <c r="A153" s="31"/>
      <c r="C153" s="95"/>
      <c r="D153" s="31"/>
      <c r="G153" s="114">
        <f t="shared" si="8"/>
        <v>2301.7800000000007</v>
      </c>
      <c r="H153" s="59">
        <f t="shared" si="8"/>
        <v>507</v>
      </c>
      <c r="I153" s="60"/>
      <c r="J153" s="60"/>
      <c r="K153" s="31"/>
      <c r="L153" s="59" t="str">
        <f t="shared" si="10"/>
        <v xml:space="preserve"> </v>
      </c>
      <c r="M153" s="31"/>
      <c r="N153" s="175"/>
      <c r="O153" s="87"/>
      <c r="P153" s="113">
        <f t="shared" si="9"/>
        <v>0</v>
      </c>
      <c r="Q153" s="31"/>
    </row>
    <row r="154" spans="1:17" ht="18" x14ac:dyDescent="0.25">
      <c r="A154" s="31"/>
      <c r="C154" s="95"/>
      <c r="D154" s="31"/>
      <c r="G154" s="114">
        <f t="shared" si="8"/>
        <v>2301.7800000000007</v>
      </c>
      <c r="H154" s="59">
        <f t="shared" si="8"/>
        <v>507</v>
      </c>
      <c r="I154" s="60"/>
      <c r="J154" s="60"/>
      <c r="K154" s="31"/>
      <c r="L154" s="59" t="str">
        <f t="shared" si="10"/>
        <v xml:space="preserve"> </v>
      </c>
      <c r="M154" s="31"/>
      <c r="N154" s="175"/>
      <c r="O154" s="87"/>
      <c r="P154" s="113">
        <f t="shared" si="9"/>
        <v>0</v>
      </c>
      <c r="Q154" s="31"/>
    </row>
    <row r="155" spans="1:17" ht="18" x14ac:dyDescent="0.25">
      <c r="A155" s="31"/>
      <c r="C155" s="95"/>
      <c r="D155" s="31"/>
      <c r="G155" s="114">
        <f t="shared" si="8"/>
        <v>2301.7800000000007</v>
      </c>
      <c r="H155" s="59">
        <f t="shared" si="8"/>
        <v>507</v>
      </c>
      <c r="I155" s="60"/>
      <c r="J155" s="60"/>
      <c r="K155" s="31"/>
      <c r="L155" s="59" t="str">
        <f t="shared" si="10"/>
        <v xml:space="preserve"> </v>
      </c>
      <c r="M155" s="31"/>
      <c r="N155" s="175"/>
      <c r="O155" s="87"/>
      <c r="P155" s="113">
        <f t="shared" si="9"/>
        <v>0</v>
      </c>
      <c r="Q155" s="31"/>
    </row>
    <row r="156" spans="1:17" ht="18" x14ac:dyDescent="0.25">
      <c r="A156" s="31"/>
      <c r="C156" s="95"/>
      <c r="D156" s="31"/>
      <c r="G156" s="114">
        <f t="shared" si="8"/>
        <v>2301.7800000000007</v>
      </c>
      <c r="H156" s="59">
        <f t="shared" si="8"/>
        <v>507</v>
      </c>
      <c r="I156" s="60"/>
      <c r="J156" s="60"/>
      <c r="K156" s="31"/>
      <c r="L156" s="59" t="str">
        <f t="shared" si="10"/>
        <v xml:space="preserve"> </v>
      </c>
      <c r="M156" s="31"/>
      <c r="N156" s="175"/>
      <c r="O156" s="87"/>
      <c r="P156" s="113">
        <f t="shared" si="9"/>
        <v>0</v>
      </c>
      <c r="Q156" s="31"/>
    </row>
    <row r="157" spans="1:17" ht="18" x14ac:dyDescent="0.25">
      <c r="A157" s="31"/>
      <c r="C157" s="95"/>
      <c r="D157" s="31"/>
      <c r="G157" s="114">
        <f t="shared" si="8"/>
        <v>2301.7800000000007</v>
      </c>
      <c r="H157" s="59">
        <f t="shared" si="8"/>
        <v>507</v>
      </c>
      <c r="I157" s="60"/>
      <c r="J157" s="60"/>
      <c r="K157" s="31"/>
      <c r="L157" s="59" t="str">
        <f t="shared" si="10"/>
        <v xml:space="preserve"> </v>
      </c>
      <c r="M157" s="31"/>
      <c r="N157" s="175"/>
      <c r="O157" s="87"/>
      <c r="P157" s="113">
        <f t="shared" si="9"/>
        <v>0</v>
      </c>
      <c r="Q157" s="31"/>
    </row>
    <row r="158" spans="1:17" ht="18" x14ac:dyDescent="0.25">
      <c r="A158" s="31"/>
      <c r="C158" s="95"/>
      <c r="D158" s="31"/>
      <c r="G158" s="114">
        <f t="shared" si="8"/>
        <v>2301.7800000000007</v>
      </c>
      <c r="H158" s="59">
        <f t="shared" si="8"/>
        <v>507</v>
      </c>
      <c r="I158" s="60"/>
      <c r="J158" s="60"/>
      <c r="K158" s="31"/>
      <c r="L158" s="59" t="str">
        <f t="shared" si="10"/>
        <v xml:space="preserve"> </v>
      </c>
      <c r="M158" s="31"/>
      <c r="N158" s="175"/>
      <c r="O158" s="87"/>
      <c r="P158" s="113">
        <f t="shared" si="9"/>
        <v>0</v>
      </c>
      <c r="Q158" s="31"/>
    </row>
    <row r="159" spans="1:17" ht="18" x14ac:dyDescent="0.25">
      <c r="A159" s="31"/>
      <c r="C159" s="95"/>
      <c r="D159" s="31"/>
      <c r="G159" s="114">
        <f t="shared" si="8"/>
        <v>2301.7800000000007</v>
      </c>
      <c r="H159" s="59">
        <f t="shared" si="8"/>
        <v>507</v>
      </c>
      <c r="I159" s="60"/>
      <c r="J159" s="60"/>
      <c r="K159" s="31"/>
      <c r="L159" s="59" t="str">
        <f t="shared" si="10"/>
        <v xml:space="preserve"> </v>
      </c>
      <c r="M159" s="31"/>
      <c r="N159" s="175"/>
      <c r="O159" s="87"/>
      <c r="P159" s="113">
        <f t="shared" si="9"/>
        <v>0</v>
      </c>
      <c r="Q159" s="31"/>
    </row>
    <row r="160" spans="1:17" ht="18" x14ac:dyDescent="0.25">
      <c r="A160" s="31"/>
      <c r="C160" s="95"/>
      <c r="D160" s="31"/>
      <c r="G160" s="114">
        <f t="shared" si="8"/>
        <v>2301.7800000000007</v>
      </c>
      <c r="H160" s="59">
        <f t="shared" si="8"/>
        <v>507</v>
      </c>
      <c r="I160" s="60"/>
      <c r="J160" s="60"/>
      <c r="K160" s="31"/>
      <c r="L160" s="59" t="str">
        <f t="shared" si="10"/>
        <v xml:space="preserve"> </v>
      </c>
      <c r="M160" s="31"/>
      <c r="N160" s="175"/>
      <c r="O160" s="87"/>
      <c r="P160" s="113">
        <f t="shared" si="9"/>
        <v>0</v>
      </c>
      <c r="Q160" s="31"/>
    </row>
    <row r="161" spans="1:17" ht="18" x14ac:dyDescent="0.25">
      <c r="A161" s="31"/>
      <c r="C161" s="95"/>
      <c r="D161" s="31"/>
      <c r="G161" s="114">
        <f t="shared" si="8"/>
        <v>2301.7800000000007</v>
      </c>
      <c r="H161" s="59">
        <f t="shared" si="8"/>
        <v>507</v>
      </c>
      <c r="I161" s="60"/>
      <c r="J161" s="60"/>
      <c r="K161" s="31"/>
      <c r="L161" s="59" t="str">
        <f t="shared" si="10"/>
        <v xml:space="preserve"> </v>
      </c>
      <c r="M161" s="31"/>
      <c r="N161" s="175"/>
      <c r="O161" s="87"/>
      <c r="P161" s="113">
        <f t="shared" si="9"/>
        <v>0</v>
      </c>
      <c r="Q161" s="31"/>
    </row>
    <row r="162" spans="1:17" ht="18" x14ac:dyDescent="0.25">
      <c r="A162" s="31"/>
      <c r="C162" s="95"/>
      <c r="D162" s="31"/>
      <c r="G162" s="114">
        <f t="shared" si="8"/>
        <v>2301.7800000000007</v>
      </c>
      <c r="H162" s="59">
        <f t="shared" si="8"/>
        <v>507</v>
      </c>
      <c r="I162" s="60"/>
      <c r="J162" s="60"/>
      <c r="K162" s="31"/>
      <c r="L162" s="59" t="str">
        <f t="shared" si="10"/>
        <v xml:space="preserve"> </v>
      </c>
      <c r="M162" s="31"/>
      <c r="N162" s="87"/>
      <c r="O162" s="87"/>
      <c r="P162" s="113">
        <f t="shared" si="9"/>
        <v>0</v>
      </c>
      <c r="Q162" s="31"/>
    </row>
    <row r="163" spans="1:17" ht="18" x14ac:dyDescent="0.25">
      <c r="A163" s="31"/>
      <c r="C163" s="95"/>
      <c r="D163" s="31"/>
      <c r="G163" s="114">
        <f t="shared" si="8"/>
        <v>2301.7800000000007</v>
      </c>
      <c r="H163" s="59">
        <f t="shared" si="8"/>
        <v>507</v>
      </c>
      <c r="I163" s="60"/>
      <c r="J163" s="60"/>
      <c r="K163" s="31"/>
      <c r="L163" s="59" t="str">
        <f t="shared" si="10"/>
        <v xml:space="preserve"> </v>
      </c>
      <c r="M163" s="31"/>
      <c r="N163" s="87"/>
      <c r="O163" s="87"/>
      <c r="P163" s="113">
        <f t="shared" si="9"/>
        <v>0</v>
      </c>
      <c r="Q163" s="31"/>
    </row>
    <row r="164" spans="1:17" ht="18" x14ac:dyDescent="0.25">
      <c r="A164" s="31"/>
      <c r="C164" s="95"/>
      <c r="D164" s="31"/>
      <c r="G164" s="114">
        <f t="shared" si="8"/>
        <v>2301.7800000000007</v>
      </c>
      <c r="H164" s="59">
        <f t="shared" si="8"/>
        <v>507</v>
      </c>
      <c r="I164" s="60"/>
      <c r="J164" s="60"/>
      <c r="K164" s="31"/>
      <c r="L164" s="59" t="str">
        <f t="shared" si="10"/>
        <v xml:space="preserve"> </v>
      </c>
      <c r="M164" s="31"/>
      <c r="N164" s="87"/>
      <c r="O164" s="87"/>
      <c r="P164" s="113">
        <f t="shared" si="9"/>
        <v>0</v>
      </c>
      <c r="Q164" s="31"/>
    </row>
    <row r="165" spans="1:17" ht="18" x14ac:dyDescent="0.25">
      <c r="A165" s="31"/>
      <c r="C165" s="95"/>
      <c r="D165" s="31"/>
      <c r="G165" s="114">
        <f t="shared" si="8"/>
        <v>2301.7800000000007</v>
      </c>
      <c r="H165" s="59">
        <f t="shared" si="8"/>
        <v>507</v>
      </c>
      <c r="I165" s="60"/>
      <c r="J165" s="60"/>
      <c r="K165" s="31"/>
      <c r="L165" s="59" t="str">
        <f t="shared" si="10"/>
        <v xml:space="preserve"> </v>
      </c>
      <c r="M165" s="31"/>
      <c r="N165" s="87"/>
      <c r="O165" s="87"/>
      <c r="P165" s="113">
        <f t="shared" si="9"/>
        <v>0</v>
      </c>
      <c r="Q165" s="31"/>
    </row>
    <row r="166" spans="1:17" ht="18" x14ac:dyDescent="0.25">
      <c r="A166" s="31"/>
      <c r="C166" s="95"/>
      <c r="D166" s="31"/>
      <c r="G166" s="114">
        <f t="shared" si="8"/>
        <v>2301.7800000000007</v>
      </c>
      <c r="H166" s="59">
        <f t="shared" si="8"/>
        <v>507</v>
      </c>
      <c r="I166" s="60"/>
      <c r="J166" s="60"/>
      <c r="K166" s="31"/>
      <c r="L166" s="59" t="str">
        <f t="shared" si="10"/>
        <v xml:space="preserve"> </v>
      </c>
      <c r="M166" s="31"/>
      <c r="N166" s="87"/>
      <c r="O166" s="87"/>
      <c r="P166" s="113">
        <f t="shared" si="9"/>
        <v>0</v>
      </c>
      <c r="Q166" s="31"/>
    </row>
    <row r="167" spans="1:17" ht="18" x14ac:dyDescent="0.25">
      <c r="A167" s="31"/>
      <c r="C167" s="95"/>
      <c r="D167" s="31"/>
      <c r="G167" s="114">
        <f t="shared" si="8"/>
        <v>2301.7800000000007</v>
      </c>
      <c r="H167" s="59">
        <f t="shared" si="8"/>
        <v>507</v>
      </c>
      <c r="I167" s="60"/>
      <c r="J167" s="60"/>
      <c r="K167" s="31"/>
      <c r="L167" s="59" t="str">
        <f t="shared" si="10"/>
        <v xml:space="preserve"> </v>
      </c>
      <c r="M167" s="31"/>
      <c r="N167" s="87"/>
      <c r="O167" s="87"/>
      <c r="P167" s="113">
        <f t="shared" si="9"/>
        <v>0</v>
      </c>
      <c r="Q167" s="31"/>
    </row>
    <row r="168" spans="1:17" ht="18" x14ac:dyDescent="0.25">
      <c r="A168" s="31"/>
      <c r="C168" s="95"/>
      <c r="D168" s="31"/>
      <c r="G168" s="114">
        <f t="shared" si="8"/>
        <v>2301.7800000000007</v>
      </c>
      <c r="H168" s="59">
        <f t="shared" si="8"/>
        <v>507</v>
      </c>
      <c r="I168" s="60"/>
      <c r="J168" s="60"/>
      <c r="K168" s="31"/>
      <c r="L168" s="59" t="str">
        <f t="shared" si="10"/>
        <v xml:space="preserve"> </v>
      </c>
      <c r="M168" s="31"/>
      <c r="N168" s="87"/>
      <c r="O168" s="87"/>
      <c r="P168" s="113">
        <f t="shared" si="9"/>
        <v>0</v>
      </c>
      <c r="Q168" s="31"/>
    </row>
    <row r="169" spans="1:17" ht="18" x14ac:dyDescent="0.25">
      <c r="A169" s="31"/>
      <c r="C169" s="95"/>
      <c r="D169" s="31"/>
      <c r="G169" s="114">
        <f t="shared" si="8"/>
        <v>2301.7800000000007</v>
      </c>
      <c r="H169" s="59">
        <f t="shared" si="8"/>
        <v>507</v>
      </c>
      <c r="I169" s="60"/>
      <c r="J169" s="60"/>
      <c r="K169" s="31"/>
      <c r="L169" s="59" t="str">
        <f t="shared" si="10"/>
        <v xml:space="preserve"> </v>
      </c>
      <c r="M169" s="31"/>
      <c r="N169" s="87"/>
      <c r="O169" s="87"/>
      <c r="P169" s="113">
        <f t="shared" si="9"/>
        <v>0</v>
      </c>
      <c r="Q169" s="31"/>
    </row>
    <row r="170" spans="1:17" ht="18" x14ac:dyDescent="0.25">
      <c r="A170" s="31"/>
      <c r="C170" s="95"/>
      <c r="D170" s="31"/>
      <c r="G170" s="114">
        <f t="shared" si="8"/>
        <v>2301.7800000000007</v>
      </c>
      <c r="H170" s="59">
        <f t="shared" si="8"/>
        <v>507</v>
      </c>
      <c r="I170" s="60"/>
      <c r="J170" s="60"/>
      <c r="K170" s="31"/>
      <c r="L170" s="59" t="str">
        <f t="shared" si="10"/>
        <v xml:space="preserve"> </v>
      </c>
      <c r="M170" s="31"/>
      <c r="N170" s="87"/>
      <c r="O170" s="87"/>
      <c r="P170" s="113">
        <f t="shared" si="9"/>
        <v>0</v>
      </c>
      <c r="Q170" s="31"/>
    </row>
    <row r="171" spans="1:17" ht="18" x14ac:dyDescent="0.25">
      <c r="A171" s="31"/>
      <c r="C171" s="95"/>
      <c r="D171" s="31"/>
      <c r="G171" s="114">
        <f t="shared" si="8"/>
        <v>2301.7800000000007</v>
      </c>
      <c r="H171" s="59">
        <f t="shared" si="8"/>
        <v>507</v>
      </c>
      <c r="I171" s="60"/>
      <c r="J171" s="60"/>
      <c r="K171" s="31"/>
      <c r="L171" s="59" t="str">
        <f t="shared" si="10"/>
        <v xml:space="preserve"> </v>
      </c>
      <c r="M171" s="31"/>
      <c r="N171" s="87"/>
      <c r="O171" s="87"/>
      <c r="P171" s="113">
        <f t="shared" si="9"/>
        <v>0</v>
      </c>
      <c r="Q171" s="31"/>
    </row>
    <row r="172" spans="1:17" ht="18" x14ac:dyDescent="0.25">
      <c r="A172" s="31"/>
      <c r="C172" s="95"/>
      <c r="D172" s="31"/>
      <c r="G172" s="114">
        <f t="shared" si="8"/>
        <v>2301.7800000000007</v>
      </c>
      <c r="H172" s="59">
        <f t="shared" si="8"/>
        <v>507</v>
      </c>
      <c r="I172" s="60"/>
      <c r="J172" s="60"/>
      <c r="K172" s="31"/>
      <c r="L172" s="59" t="str">
        <f t="shared" si="10"/>
        <v xml:space="preserve"> </v>
      </c>
      <c r="M172" s="31"/>
      <c r="N172" s="87"/>
      <c r="O172" s="87"/>
      <c r="P172" s="113">
        <f t="shared" si="9"/>
        <v>0</v>
      </c>
      <c r="Q172" s="31"/>
    </row>
    <row r="173" spans="1:17" ht="18" x14ac:dyDescent="0.25">
      <c r="A173" s="31"/>
      <c r="C173" s="95"/>
      <c r="D173" s="31"/>
      <c r="G173" s="114">
        <f t="shared" si="8"/>
        <v>2301.7800000000007</v>
      </c>
      <c r="H173" s="59">
        <f t="shared" si="8"/>
        <v>507</v>
      </c>
      <c r="I173" s="60"/>
      <c r="J173" s="60"/>
      <c r="K173" s="31"/>
      <c r="L173" s="59" t="str">
        <f t="shared" si="10"/>
        <v xml:space="preserve"> </v>
      </c>
      <c r="M173" s="31"/>
      <c r="N173" s="87"/>
      <c r="O173" s="87"/>
      <c r="P173" s="113">
        <f t="shared" si="9"/>
        <v>0</v>
      </c>
      <c r="Q173" s="31"/>
    </row>
    <row r="174" spans="1:17" ht="18" x14ac:dyDescent="0.25">
      <c r="A174" s="31"/>
      <c r="C174" s="95"/>
      <c r="D174" s="31"/>
      <c r="G174" s="114">
        <f t="shared" si="8"/>
        <v>2301.7800000000007</v>
      </c>
      <c r="H174" s="59">
        <f t="shared" si="8"/>
        <v>507</v>
      </c>
      <c r="I174" s="60"/>
      <c r="J174" s="60"/>
      <c r="K174" s="31"/>
      <c r="L174" s="59" t="str">
        <f t="shared" si="10"/>
        <v xml:space="preserve"> </v>
      </c>
      <c r="M174" s="31"/>
      <c r="N174" s="87"/>
      <c r="O174" s="87"/>
      <c r="P174" s="113">
        <f t="shared" si="9"/>
        <v>0</v>
      </c>
      <c r="Q174" s="31"/>
    </row>
    <row r="175" spans="1:17" ht="18" x14ac:dyDescent="0.25">
      <c r="A175" s="31"/>
      <c r="C175" s="95"/>
      <c r="D175" s="31"/>
      <c r="G175" s="114">
        <f t="shared" si="8"/>
        <v>2301.7800000000007</v>
      </c>
      <c r="H175" s="59">
        <f t="shared" si="8"/>
        <v>507</v>
      </c>
      <c r="I175" s="60"/>
      <c r="J175" s="60"/>
      <c r="K175" s="31"/>
      <c r="L175" s="59" t="str">
        <f t="shared" si="10"/>
        <v xml:space="preserve"> </v>
      </c>
      <c r="M175" s="31"/>
      <c r="N175" s="87"/>
      <c r="O175" s="87"/>
      <c r="P175" s="113">
        <f t="shared" si="9"/>
        <v>0</v>
      </c>
      <c r="Q175" s="31"/>
    </row>
    <row r="176" spans="1:17" ht="18" x14ac:dyDescent="0.25">
      <c r="A176" s="31"/>
      <c r="C176" s="95"/>
      <c r="D176" s="31"/>
      <c r="G176" s="114">
        <f t="shared" si="8"/>
        <v>2301.7800000000007</v>
      </c>
      <c r="H176" s="59">
        <f t="shared" si="8"/>
        <v>507</v>
      </c>
      <c r="I176" s="60"/>
      <c r="J176" s="60"/>
      <c r="K176" s="31"/>
      <c r="L176" s="59" t="str">
        <f t="shared" si="10"/>
        <v xml:space="preserve"> </v>
      </c>
      <c r="M176" s="31"/>
      <c r="N176" s="87"/>
      <c r="O176" s="87"/>
      <c r="P176" s="113">
        <f t="shared" si="9"/>
        <v>0</v>
      </c>
      <c r="Q176" s="31"/>
    </row>
    <row r="177" spans="1:17" ht="18" x14ac:dyDescent="0.25">
      <c r="A177" s="31"/>
      <c r="C177" s="95"/>
      <c r="D177" s="31"/>
      <c r="G177" s="114">
        <f t="shared" si="8"/>
        <v>2301.7800000000007</v>
      </c>
      <c r="H177" s="59">
        <f t="shared" si="8"/>
        <v>507</v>
      </c>
      <c r="I177" s="60"/>
      <c r="J177" s="60"/>
      <c r="K177" s="31"/>
      <c r="L177" s="59" t="str">
        <f t="shared" si="10"/>
        <v xml:space="preserve"> </v>
      </c>
      <c r="M177" s="31"/>
      <c r="N177" s="87"/>
      <c r="O177" s="87"/>
      <c r="P177" s="113">
        <f t="shared" si="9"/>
        <v>0</v>
      </c>
      <c r="Q177" s="31"/>
    </row>
    <row r="178" spans="1:17" ht="18" x14ac:dyDescent="0.25">
      <c r="A178" s="31"/>
      <c r="C178" s="95"/>
      <c r="D178" s="31"/>
      <c r="G178" s="114">
        <f t="shared" si="8"/>
        <v>2301.7800000000007</v>
      </c>
      <c r="H178" s="59">
        <f t="shared" si="8"/>
        <v>507</v>
      </c>
      <c r="I178" s="60"/>
      <c r="J178" s="60"/>
      <c r="K178" s="31"/>
      <c r="L178" s="59" t="str">
        <f t="shared" si="10"/>
        <v xml:space="preserve"> </v>
      </c>
      <c r="M178" s="31"/>
      <c r="N178" s="87"/>
      <c r="O178" s="87"/>
      <c r="P178" s="113">
        <f t="shared" si="9"/>
        <v>0</v>
      </c>
      <c r="Q178" s="31"/>
    </row>
    <row r="179" spans="1:17" ht="18" x14ac:dyDescent="0.25">
      <c r="A179" s="31"/>
      <c r="C179" s="95"/>
      <c r="D179" s="31"/>
      <c r="G179" s="114">
        <f t="shared" si="8"/>
        <v>2301.7800000000007</v>
      </c>
      <c r="H179" s="59">
        <f t="shared" si="8"/>
        <v>507</v>
      </c>
      <c r="I179" s="60"/>
      <c r="J179" s="60"/>
      <c r="K179" s="31"/>
      <c r="L179" s="59" t="str">
        <f t="shared" si="10"/>
        <v xml:space="preserve"> </v>
      </c>
      <c r="M179" s="31"/>
      <c r="N179" s="87"/>
      <c r="O179" s="87"/>
      <c r="P179" s="113">
        <f t="shared" si="9"/>
        <v>0</v>
      </c>
      <c r="Q179" s="31"/>
    </row>
    <row r="180" spans="1:17" ht="18" x14ac:dyDescent="0.25">
      <c r="A180" s="31"/>
      <c r="C180" s="95"/>
      <c r="D180" s="31"/>
      <c r="G180" s="114">
        <f t="shared" si="8"/>
        <v>2301.7800000000007</v>
      </c>
      <c r="H180" s="59">
        <f t="shared" si="8"/>
        <v>507</v>
      </c>
      <c r="I180" s="60"/>
      <c r="J180" s="60"/>
      <c r="K180" s="31"/>
      <c r="L180" s="59" t="str">
        <f t="shared" si="10"/>
        <v xml:space="preserve"> </v>
      </c>
      <c r="M180" s="31"/>
      <c r="N180" s="87"/>
      <c r="O180" s="87"/>
      <c r="P180" s="113">
        <f t="shared" si="9"/>
        <v>0</v>
      </c>
      <c r="Q180" s="31"/>
    </row>
    <row r="181" spans="1:17" ht="18" x14ac:dyDescent="0.25">
      <c r="A181" s="31"/>
      <c r="C181" s="95"/>
      <c r="D181" s="31"/>
      <c r="G181" s="114">
        <f t="shared" si="8"/>
        <v>2301.7800000000007</v>
      </c>
      <c r="H181" s="59">
        <f t="shared" si="8"/>
        <v>507</v>
      </c>
      <c r="I181" s="60"/>
      <c r="J181" s="60"/>
      <c r="K181" s="31"/>
      <c r="L181" s="59" t="str">
        <f t="shared" si="10"/>
        <v xml:space="preserve"> </v>
      </c>
      <c r="M181" s="31"/>
      <c r="N181" s="87"/>
      <c r="O181" s="87"/>
      <c r="P181" s="113">
        <f t="shared" si="9"/>
        <v>0</v>
      </c>
      <c r="Q181" s="31"/>
    </row>
    <row r="182" spans="1:17" ht="18" x14ac:dyDescent="0.25">
      <c r="A182" s="31"/>
      <c r="C182" s="95"/>
      <c r="D182" s="31"/>
      <c r="G182" s="114">
        <f t="shared" ref="G182:H207" si="11">G181-E182+C182</f>
        <v>2301.7800000000007</v>
      </c>
      <c r="H182" s="59">
        <f t="shared" si="11"/>
        <v>507</v>
      </c>
      <c r="I182" s="60"/>
      <c r="J182" s="60"/>
      <c r="K182" s="31"/>
      <c r="L182" s="59" t="str">
        <f t="shared" si="10"/>
        <v xml:space="preserve"> </v>
      </c>
      <c r="M182" s="31"/>
      <c r="N182" s="87"/>
      <c r="O182" s="87"/>
      <c r="P182" s="113">
        <f t="shared" si="9"/>
        <v>0</v>
      </c>
      <c r="Q182" s="31"/>
    </row>
    <row r="183" spans="1:17" ht="18" x14ac:dyDescent="0.25">
      <c r="A183" s="31"/>
      <c r="C183" s="95"/>
      <c r="D183" s="31"/>
      <c r="G183" s="114">
        <f t="shared" si="11"/>
        <v>2301.7800000000007</v>
      </c>
      <c r="H183" s="59">
        <f t="shared" si="11"/>
        <v>507</v>
      </c>
      <c r="I183" s="60"/>
      <c r="J183" s="60"/>
      <c r="K183" s="31"/>
      <c r="L183" s="59" t="str">
        <f t="shared" si="10"/>
        <v xml:space="preserve"> </v>
      </c>
      <c r="M183" s="31"/>
      <c r="N183" s="87"/>
      <c r="O183" s="87"/>
      <c r="P183" s="113">
        <f t="shared" si="9"/>
        <v>0</v>
      </c>
      <c r="Q183" s="31"/>
    </row>
    <row r="184" spans="1:17" ht="18" x14ac:dyDescent="0.25">
      <c r="A184" s="31"/>
      <c r="C184" s="95"/>
      <c r="D184" s="31"/>
      <c r="G184" s="114">
        <f t="shared" si="11"/>
        <v>2301.7800000000007</v>
      </c>
      <c r="H184" s="59">
        <f t="shared" si="11"/>
        <v>507</v>
      </c>
      <c r="I184" s="60"/>
      <c r="J184" s="60"/>
      <c r="K184" s="31"/>
      <c r="L184" s="59" t="str">
        <f t="shared" si="10"/>
        <v xml:space="preserve"> </v>
      </c>
      <c r="M184" s="31"/>
      <c r="N184" s="87"/>
      <c r="O184" s="87"/>
      <c r="P184" s="113">
        <f t="shared" si="9"/>
        <v>0</v>
      </c>
      <c r="Q184" s="31"/>
    </row>
    <row r="185" spans="1:17" ht="18" x14ac:dyDescent="0.25">
      <c r="A185" s="31"/>
      <c r="C185" s="95"/>
      <c r="D185" s="31"/>
      <c r="G185" s="114">
        <f t="shared" si="11"/>
        <v>2301.7800000000007</v>
      </c>
      <c r="H185" s="59">
        <f t="shared" si="11"/>
        <v>507</v>
      </c>
      <c r="I185" s="60"/>
      <c r="J185" s="60"/>
      <c r="K185" s="31"/>
      <c r="L185" s="59" t="str">
        <f t="shared" si="10"/>
        <v xml:space="preserve"> </v>
      </c>
      <c r="M185" s="31"/>
      <c r="N185" s="87"/>
      <c r="O185" s="87"/>
      <c r="P185" s="113">
        <f t="shared" si="9"/>
        <v>0</v>
      </c>
      <c r="Q185" s="31"/>
    </row>
    <row r="186" spans="1:17" ht="18" x14ac:dyDescent="0.25">
      <c r="A186" s="31"/>
      <c r="C186" s="95"/>
      <c r="D186" s="31"/>
      <c r="G186" s="114">
        <f t="shared" si="11"/>
        <v>2301.7800000000007</v>
      </c>
      <c r="H186" s="59">
        <f t="shared" si="11"/>
        <v>507</v>
      </c>
      <c r="I186" s="60"/>
      <c r="J186" s="60"/>
      <c r="K186" s="31"/>
      <c r="L186" s="59" t="str">
        <f t="shared" si="10"/>
        <v xml:space="preserve"> </v>
      </c>
      <c r="M186" s="31"/>
      <c r="N186" s="87"/>
      <c r="O186" s="87"/>
      <c r="P186" s="113">
        <f t="shared" si="9"/>
        <v>0</v>
      </c>
      <c r="Q186" s="31"/>
    </row>
    <row r="187" spans="1:17" ht="18" x14ac:dyDescent="0.25">
      <c r="A187" s="31"/>
      <c r="C187" s="95"/>
      <c r="D187" s="31"/>
      <c r="G187" s="114">
        <f t="shared" si="11"/>
        <v>2301.7800000000007</v>
      </c>
      <c r="H187" s="59">
        <f t="shared" si="11"/>
        <v>507</v>
      </c>
      <c r="I187" s="60"/>
      <c r="J187" s="60"/>
      <c r="K187" s="31"/>
      <c r="L187" s="59" t="str">
        <f t="shared" si="10"/>
        <v xml:space="preserve"> </v>
      </c>
      <c r="M187" s="31"/>
      <c r="N187" s="87"/>
      <c r="O187" s="87"/>
      <c r="P187" s="113">
        <f t="shared" si="9"/>
        <v>0</v>
      </c>
      <c r="Q187" s="31"/>
    </row>
    <row r="188" spans="1:17" ht="18" x14ac:dyDescent="0.25">
      <c r="A188" s="31"/>
      <c r="C188" s="95"/>
      <c r="D188" s="31"/>
      <c r="G188" s="114">
        <f t="shared" si="11"/>
        <v>2301.7800000000007</v>
      </c>
      <c r="H188" s="59">
        <f t="shared" si="11"/>
        <v>507</v>
      </c>
      <c r="I188" s="60"/>
      <c r="J188" s="60"/>
      <c r="K188" s="31"/>
      <c r="L188" s="59" t="str">
        <f t="shared" si="10"/>
        <v xml:space="preserve"> </v>
      </c>
      <c r="M188" s="31"/>
      <c r="N188" s="87"/>
      <c r="O188" s="87"/>
      <c r="P188" s="113">
        <f t="shared" si="9"/>
        <v>0</v>
      </c>
      <c r="Q188" s="31"/>
    </row>
    <row r="189" spans="1:17" ht="18" x14ac:dyDescent="0.25">
      <c r="A189" s="31"/>
      <c r="C189" s="95"/>
      <c r="D189" s="31"/>
      <c r="G189" s="114">
        <f t="shared" si="11"/>
        <v>2301.7800000000007</v>
      </c>
      <c r="H189" s="59">
        <f t="shared" si="11"/>
        <v>507</v>
      </c>
      <c r="I189" s="60"/>
      <c r="J189" s="60"/>
      <c r="K189" s="31"/>
      <c r="L189" s="59" t="str">
        <f t="shared" si="10"/>
        <v xml:space="preserve"> </v>
      </c>
      <c r="M189" s="31"/>
      <c r="N189" s="87"/>
      <c r="O189" s="87"/>
      <c r="P189" s="113">
        <f t="shared" si="9"/>
        <v>0</v>
      </c>
      <c r="Q189" s="31"/>
    </row>
    <row r="190" spans="1:17" ht="18" x14ac:dyDescent="0.25">
      <c r="A190" s="31"/>
      <c r="C190" s="95"/>
      <c r="D190" s="31"/>
      <c r="G190" s="114">
        <f t="shared" si="11"/>
        <v>2301.7800000000007</v>
      </c>
      <c r="H190" s="59">
        <f t="shared" si="11"/>
        <v>507</v>
      </c>
      <c r="I190" s="60"/>
      <c r="J190" s="60"/>
      <c r="K190" s="31"/>
      <c r="L190" s="59" t="str">
        <f t="shared" si="10"/>
        <v xml:space="preserve"> </v>
      </c>
      <c r="M190" s="31"/>
      <c r="N190" s="87"/>
      <c r="O190" s="87"/>
      <c r="P190" s="113">
        <f t="shared" si="9"/>
        <v>0</v>
      </c>
      <c r="Q190" s="31"/>
    </row>
    <row r="191" spans="1:17" ht="18" x14ac:dyDescent="0.25">
      <c r="A191" s="31"/>
      <c r="C191" s="95"/>
      <c r="D191" s="31"/>
      <c r="G191" s="114">
        <f t="shared" si="11"/>
        <v>2301.7800000000007</v>
      </c>
      <c r="H191" s="59">
        <f t="shared" si="11"/>
        <v>507</v>
      </c>
      <c r="I191" s="60"/>
      <c r="J191" s="60"/>
      <c r="K191" s="31"/>
      <c r="L191" s="59" t="str">
        <f t="shared" si="10"/>
        <v xml:space="preserve"> </v>
      </c>
      <c r="M191" s="31"/>
      <c r="N191" s="87"/>
      <c r="O191" s="87"/>
      <c r="P191" s="113">
        <f t="shared" si="9"/>
        <v>0</v>
      </c>
      <c r="Q191" s="31"/>
    </row>
    <row r="192" spans="1:17" ht="18" x14ac:dyDescent="0.25">
      <c r="A192" s="31"/>
      <c r="C192" s="95"/>
      <c r="D192" s="31"/>
      <c r="G192" s="114">
        <f t="shared" si="11"/>
        <v>2301.7800000000007</v>
      </c>
      <c r="H192" s="59">
        <f t="shared" si="11"/>
        <v>507</v>
      </c>
      <c r="I192" s="60"/>
      <c r="J192" s="60"/>
      <c r="K192" s="31"/>
      <c r="L192" s="59" t="str">
        <f t="shared" si="10"/>
        <v xml:space="preserve"> </v>
      </c>
      <c r="M192" s="31"/>
      <c r="N192" s="87"/>
      <c r="O192" s="87"/>
      <c r="P192" s="113">
        <f t="shared" si="9"/>
        <v>0</v>
      </c>
      <c r="Q192" s="31"/>
    </row>
    <row r="193" spans="1:17" ht="18" x14ac:dyDescent="0.25">
      <c r="A193" s="31"/>
      <c r="C193" s="95"/>
      <c r="D193" s="31"/>
      <c r="G193" s="114">
        <f t="shared" si="11"/>
        <v>2301.7800000000007</v>
      </c>
      <c r="H193" s="59">
        <f t="shared" si="11"/>
        <v>507</v>
      </c>
      <c r="I193" s="60"/>
      <c r="J193" s="60"/>
      <c r="K193" s="31"/>
      <c r="L193" s="59" t="str">
        <f t="shared" si="10"/>
        <v xml:space="preserve"> </v>
      </c>
      <c r="M193" s="31"/>
      <c r="N193" s="87"/>
      <c r="O193" s="87"/>
      <c r="P193" s="113">
        <f t="shared" si="9"/>
        <v>0</v>
      </c>
      <c r="Q193" s="31"/>
    </row>
    <row r="194" spans="1:17" ht="18" x14ac:dyDescent="0.25">
      <c r="A194" s="31"/>
      <c r="C194" s="95"/>
      <c r="D194" s="31"/>
      <c r="G194" s="114">
        <f t="shared" si="11"/>
        <v>2301.7800000000007</v>
      </c>
      <c r="H194" s="59">
        <f t="shared" si="11"/>
        <v>507</v>
      </c>
      <c r="I194" s="60"/>
      <c r="J194" s="60"/>
      <c r="K194" s="31"/>
      <c r="L194" s="59" t="str">
        <f t="shared" si="10"/>
        <v xml:space="preserve"> </v>
      </c>
      <c r="M194" s="31"/>
      <c r="N194" s="87"/>
      <c r="O194" s="87"/>
      <c r="P194" s="113">
        <f t="shared" si="9"/>
        <v>0</v>
      </c>
      <c r="Q194" s="31"/>
    </row>
    <row r="195" spans="1:17" ht="18" x14ac:dyDescent="0.25">
      <c r="A195" s="31"/>
      <c r="C195" s="95"/>
      <c r="D195" s="31"/>
      <c r="G195" s="114">
        <f t="shared" si="11"/>
        <v>2301.7800000000007</v>
      </c>
      <c r="H195" s="59">
        <f t="shared" si="11"/>
        <v>507</v>
      </c>
      <c r="I195" s="60"/>
      <c r="J195" s="60"/>
      <c r="K195" s="31"/>
      <c r="L195" s="59" t="str">
        <f t="shared" si="10"/>
        <v xml:space="preserve"> </v>
      </c>
      <c r="M195" s="31"/>
      <c r="N195" s="87"/>
      <c r="O195" s="87"/>
      <c r="P195" s="113">
        <f t="shared" si="9"/>
        <v>0</v>
      </c>
      <c r="Q195" s="31"/>
    </row>
    <row r="196" spans="1:17" ht="18" x14ac:dyDescent="0.25">
      <c r="A196" s="31"/>
      <c r="C196" s="95"/>
      <c r="D196" s="31"/>
      <c r="G196" s="114">
        <f t="shared" si="11"/>
        <v>2301.7800000000007</v>
      </c>
      <c r="H196" s="59">
        <f t="shared" si="11"/>
        <v>507</v>
      </c>
      <c r="I196" s="60"/>
      <c r="J196" s="60"/>
      <c r="K196" s="31"/>
      <c r="L196" s="59" t="str">
        <f t="shared" si="10"/>
        <v xml:space="preserve"> </v>
      </c>
      <c r="M196" s="31"/>
      <c r="N196" s="87"/>
      <c r="O196" s="87"/>
      <c r="P196" s="113">
        <f t="shared" si="9"/>
        <v>0</v>
      </c>
      <c r="Q196" s="31"/>
    </row>
    <row r="197" spans="1:17" ht="18" x14ac:dyDescent="0.25">
      <c r="A197" s="31"/>
      <c r="C197" s="95"/>
      <c r="D197" s="31"/>
      <c r="G197" s="114">
        <f t="shared" si="11"/>
        <v>2301.7800000000007</v>
      </c>
      <c r="H197" s="59">
        <f t="shared" si="11"/>
        <v>507</v>
      </c>
      <c r="I197" s="60"/>
      <c r="J197" s="60"/>
      <c r="K197" s="31"/>
      <c r="L197" s="59" t="str">
        <f t="shared" si="10"/>
        <v xml:space="preserve"> </v>
      </c>
      <c r="M197" s="31"/>
      <c r="N197" s="87"/>
      <c r="O197" s="87"/>
      <c r="P197" s="113">
        <f t="shared" si="9"/>
        <v>0</v>
      </c>
      <c r="Q197" s="31"/>
    </row>
    <row r="198" spans="1:17" ht="18" x14ac:dyDescent="0.25">
      <c r="A198" s="31"/>
      <c r="C198" s="95"/>
      <c r="D198" s="31"/>
      <c r="G198" s="114">
        <f t="shared" si="11"/>
        <v>2301.7800000000007</v>
      </c>
      <c r="H198" s="59">
        <f t="shared" si="11"/>
        <v>507</v>
      </c>
      <c r="I198" s="60"/>
      <c r="J198" s="60"/>
      <c r="K198" s="31"/>
      <c r="L198" s="59" t="str">
        <f t="shared" si="10"/>
        <v xml:space="preserve"> </v>
      </c>
      <c r="M198" s="31"/>
      <c r="N198" s="87"/>
      <c r="O198" s="87"/>
      <c r="P198" s="113">
        <f t="shared" si="9"/>
        <v>0</v>
      </c>
      <c r="Q198" s="31"/>
    </row>
    <row r="199" spans="1:17" ht="18" x14ac:dyDescent="0.25">
      <c r="A199" s="31"/>
      <c r="C199" s="95"/>
      <c r="D199" s="31"/>
      <c r="G199" s="114">
        <f t="shared" si="11"/>
        <v>2301.7800000000007</v>
      </c>
      <c r="H199" s="59">
        <f t="shared" si="11"/>
        <v>507</v>
      </c>
      <c r="I199" s="60"/>
      <c r="J199" s="60"/>
      <c r="K199" s="31"/>
      <c r="L199" s="59" t="str">
        <f t="shared" si="10"/>
        <v xml:space="preserve"> </v>
      </c>
      <c r="M199" s="31"/>
      <c r="N199" s="87"/>
      <c r="O199" s="87"/>
      <c r="P199" s="113">
        <f t="shared" si="9"/>
        <v>0</v>
      </c>
      <c r="Q199" s="31"/>
    </row>
    <row r="200" spans="1:17" ht="18" x14ac:dyDescent="0.25">
      <c r="A200" s="31"/>
      <c r="C200" s="95"/>
      <c r="D200" s="31"/>
      <c r="G200" s="114">
        <f t="shared" si="11"/>
        <v>2301.7800000000007</v>
      </c>
      <c r="H200" s="59">
        <f t="shared" si="11"/>
        <v>507</v>
      </c>
      <c r="I200" s="60"/>
      <c r="J200" s="60"/>
      <c r="K200" s="31"/>
      <c r="L200" s="59" t="str">
        <f t="shared" si="10"/>
        <v xml:space="preserve"> </v>
      </c>
      <c r="M200" s="31"/>
      <c r="N200" s="87"/>
      <c r="O200" s="87"/>
      <c r="P200" s="113">
        <f t="shared" si="9"/>
        <v>0</v>
      </c>
      <c r="Q200" s="31"/>
    </row>
    <row r="201" spans="1:17" ht="18" x14ac:dyDescent="0.25">
      <c r="A201" s="31"/>
      <c r="C201" s="95"/>
      <c r="D201" s="31"/>
      <c r="G201" s="114">
        <f t="shared" si="11"/>
        <v>2301.7800000000007</v>
      </c>
      <c r="H201" s="59">
        <f t="shared" si="11"/>
        <v>507</v>
      </c>
      <c r="I201" s="60"/>
      <c r="J201" s="60"/>
      <c r="K201" s="31"/>
      <c r="L201" s="59" t="str">
        <f t="shared" si="10"/>
        <v xml:space="preserve"> </v>
      </c>
      <c r="M201" s="31"/>
      <c r="N201" s="87"/>
      <c r="O201" s="87"/>
      <c r="P201" s="113">
        <f t="shared" ref="P201:P207" si="12">O201*G201</f>
        <v>0</v>
      </c>
      <c r="Q201" s="31"/>
    </row>
    <row r="202" spans="1:17" ht="18" x14ac:dyDescent="0.25">
      <c r="A202" s="31"/>
      <c r="C202" s="95"/>
      <c r="D202" s="31"/>
      <c r="G202" s="114">
        <f t="shared" si="11"/>
        <v>2301.7800000000007</v>
      </c>
      <c r="H202" s="59">
        <f t="shared" si="11"/>
        <v>507</v>
      </c>
      <c r="I202" s="60"/>
      <c r="J202" s="60"/>
      <c r="K202" s="31"/>
      <c r="L202" s="59" t="str">
        <f t="shared" si="10"/>
        <v xml:space="preserve"> </v>
      </c>
      <c r="M202" s="31"/>
      <c r="N202" s="87"/>
      <c r="O202" s="87"/>
      <c r="P202" s="113">
        <f t="shared" si="12"/>
        <v>0</v>
      </c>
      <c r="Q202" s="31"/>
    </row>
    <row r="203" spans="1:17" ht="18" x14ac:dyDescent="0.25">
      <c r="A203" s="31"/>
      <c r="C203" s="95"/>
      <c r="D203" s="31"/>
      <c r="G203" s="114">
        <f t="shared" si="11"/>
        <v>2301.7800000000007</v>
      </c>
      <c r="H203" s="59">
        <f t="shared" si="11"/>
        <v>507</v>
      </c>
      <c r="I203" s="60"/>
      <c r="J203" s="60"/>
      <c r="K203" s="31"/>
      <c r="L203" s="59" t="str">
        <f>IF(D203&gt;0,D203," ")</f>
        <v xml:space="preserve"> </v>
      </c>
      <c r="M203" s="31"/>
      <c r="N203" s="87"/>
      <c r="O203" s="87"/>
      <c r="P203" s="113">
        <f t="shared" si="12"/>
        <v>0</v>
      </c>
      <c r="Q203" s="31"/>
    </row>
    <row r="204" spans="1:17" ht="18" x14ac:dyDescent="0.25">
      <c r="A204" s="31"/>
      <c r="C204" s="95"/>
      <c r="D204" s="31"/>
      <c r="G204" s="114">
        <f t="shared" si="11"/>
        <v>2301.7800000000007</v>
      </c>
      <c r="H204" s="59">
        <f t="shared" si="11"/>
        <v>507</v>
      </c>
      <c r="I204" s="60"/>
      <c r="J204" s="60"/>
      <c r="K204" s="31"/>
      <c r="L204" s="59" t="str">
        <f>IF(D204&gt;0,D204," ")</f>
        <v xml:space="preserve"> </v>
      </c>
      <c r="M204" s="31"/>
      <c r="N204" s="87"/>
      <c r="O204" s="87"/>
      <c r="P204" s="113">
        <f t="shared" si="12"/>
        <v>0</v>
      </c>
      <c r="Q204" s="31"/>
    </row>
    <row r="205" spans="1:17" ht="18" x14ac:dyDescent="0.25">
      <c r="A205" s="31"/>
      <c r="C205" s="95"/>
      <c r="D205" s="31"/>
      <c r="G205" s="114">
        <f t="shared" si="11"/>
        <v>2301.7800000000007</v>
      </c>
      <c r="H205" s="59">
        <f t="shared" si="11"/>
        <v>507</v>
      </c>
      <c r="I205" s="60"/>
      <c r="J205" s="60"/>
      <c r="K205" s="31"/>
      <c r="L205" s="59" t="str">
        <f>IF(D205&gt;0,D205," ")</f>
        <v xml:space="preserve"> </v>
      </c>
      <c r="M205" s="31"/>
      <c r="N205" s="87"/>
      <c r="O205" s="87"/>
      <c r="P205" s="113">
        <f t="shared" si="12"/>
        <v>0</v>
      </c>
      <c r="Q205" s="31"/>
    </row>
    <row r="206" spans="1:17" ht="18" x14ac:dyDescent="0.25">
      <c r="A206" s="31"/>
      <c r="C206" s="95"/>
      <c r="D206" s="31"/>
      <c r="G206" s="114">
        <f t="shared" si="11"/>
        <v>2301.7800000000007</v>
      </c>
      <c r="H206" s="59">
        <f t="shared" si="11"/>
        <v>507</v>
      </c>
      <c r="I206" s="60"/>
      <c r="J206" s="60"/>
      <c r="K206" s="31"/>
      <c r="L206" s="59" t="str">
        <f>IF(D206&gt;0,D206," ")</f>
        <v xml:space="preserve"> </v>
      </c>
      <c r="M206" s="31"/>
      <c r="N206" s="87"/>
      <c r="O206" s="87"/>
      <c r="P206" s="113">
        <f t="shared" si="12"/>
        <v>0</v>
      </c>
      <c r="Q206" s="31"/>
    </row>
    <row r="207" spans="1:17" ht="18" x14ac:dyDescent="0.25">
      <c r="A207" s="31"/>
      <c r="C207" s="95"/>
      <c r="D207" s="31"/>
      <c r="G207" s="114">
        <f t="shared" si="11"/>
        <v>2301.7800000000007</v>
      </c>
      <c r="H207" s="59">
        <f t="shared" si="11"/>
        <v>507</v>
      </c>
      <c r="I207" s="60"/>
      <c r="J207" s="60"/>
      <c r="K207" s="31"/>
      <c r="L207" s="59" t="str">
        <f>IF(D207&gt;0,D207," ")</f>
        <v xml:space="preserve"> </v>
      </c>
      <c r="M207" s="31"/>
      <c r="N207" s="87"/>
      <c r="O207" s="87"/>
      <c r="P207" s="113">
        <f t="shared" si="12"/>
        <v>0</v>
      </c>
      <c r="Q207" s="31"/>
    </row>
    <row r="208" spans="1:17" ht="18" x14ac:dyDescent="0.25">
      <c r="A208" s="31"/>
      <c r="C208" s="95"/>
      <c r="D208" s="31"/>
      <c r="G208" s="95"/>
      <c r="H208" s="31"/>
      <c r="K208" s="31"/>
      <c r="L208" s="31"/>
      <c r="M208" s="31"/>
      <c r="N208" s="87"/>
      <c r="O208" s="87"/>
      <c r="P208" s="87"/>
      <c r="Q208" s="3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FF00"/>
  </sheetPr>
  <dimension ref="A2:R212"/>
  <sheetViews>
    <sheetView topLeftCell="A5" zoomScale="150" zoomScaleNormal="150" workbookViewId="0">
      <pane ySplit="4" topLeftCell="A27" activePane="bottomLeft" state="frozen"/>
      <selection activeCell="J13" sqref="J13"/>
      <selection pane="bottomLeft" activeCell="E39" sqref="E39"/>
    </sheetView>
  </sheetViews>
  <sheetFormatPr baseColWidth="10" defaultRowHeight="12.75" x14ac:dyDescent="0.2"/>
  <cols>
    <col min="1" max="1" width="7.42578125" style="150" customWidth="1"/>
    <col min="2" max="2" width="9.140625" customWidth="1"/>
    <col min="3" max="3" width="12.85546875" style="2" customWidth="1"/>
    <col min="4" max="4" width="8.28515625" bestFit="1" customWidth="1"/>
    <col min="5" max="5" width="12" style="153" customWidth="1"/>
    <col min="6" max="6" width="5.85546875" style="201" customWidth="1"/>
    <col min="7" max="7" width="12.85546875" style="2" customWidth="1"/>
    <col min="8" max="8" width="8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5.28515625" customWidth="1"/>
    <col min="14" max="14" width="0" style="3" hidden="1" customWidth="1"/>
    <col min="15" max="15" width="14.28515625" style="3" bestFit="1" customWidth="1"/>
    <col min="16" max="16" width="17.85546875" style="3" customWidth="1"/>
  </cols>
  <sheetData>
    <row r="2" spans="1:18" ht="20.25" x14ac:dyDescent="0.3">
      <c r="C2" s="35" t="s">
        <v>24</v>
      </c>
    </row>
    <row r="3" spans="1:18" x14ac:dyDescent="0.2">
      <c r="A3" s="157"/>
    </row>
    <row r="4" spans="1:18" x14ac:dyDescent="0.2">
      <c r="A4" s="157"/>
    </row>
    <row r="5" spans="1:18" ht="18.75" thickBot="1" x14ac:dyDescent="0.3">
      <c r="A5" s="158" t="s">
        <v>0</v>
      </c>
      <c r="B5" s="31"/>
      <c r="C5" s="32" t="s">
        <v>50</v>
      </c>
      <c r="D5" s="33"/>
      <c r="E5" s="160"/>
      <c r="F5" s="202"/>
      <c r="G5" s="4"/>
      <c r="H5" s="30" t="s">
        <v>1</v>
      </c>
      <c r="I5" s="32" t="s">
        <v>32</v>
      </c>
    </row>
    <row r="6" spans="1:18" ht="13.5" thickBot="1" x14ac:dyDescent="0.25">
      <c r="B6" s="5"/>
      <c r="C6" s="6"/>
      <c r="F6" s="203"/>
      <c r="G6" s="6"/>
      <c r="K6" s="901" t="s">
        <v>22</v>
      </c>
      <c r="L6" s="902"/>
      <c r="M6" s="903"/>
    </row>
    <row r="7" spans="1:18" ht="15.75" x14ac:dyDescent="0.25">
      <c r="A7" s="904" t="s">
        <v>2</v>
      </c>
      <c r="B7" s="905"/>
      <c r="C7" s="906" t="s">
        <v>3</v>
      </c>
      <c r="D7" s="922"/>
      <c r="E7" s="923" t="s">
        <v>4</v>
      </c>
      <c r="F7" s="907"/>
      <c r="G7" s="906" t="s">
        <v>5</v>
      </c>
      <c r="H7" s="907"/>
      <c r="I7" s="62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24"/>
      <c r="R7" s="7"/>
    </row>
    <row r="8" spans="1:18" ht="16.5" thickBot="1" x14ac:dyDescent="0.3">
      <c r="A8" s="74" t="s">
        <v>19</v>
      </c>
      <c r="B8" s="70" t="s">
        <v>20</v>
      </c>
      <c r="C8" s="120" t="s">
        <v>12</v>
      </c>
      <c r="D8" s="121" t="s">
        <v>7</v>
      </c>
      <c r="E8" s="122" t="s">
        <v>12</v>
      </c>
      <c r="F8" s="204" t="s">
        <v>7</v>
      </c>
      <c r="G8" s="73" t="s">
        <v>12</v>
      </c>
      <c r="H8" s="74" t="s">
        <v>7</v>
      </c>
      <c r="I8" s="74" t="s">
        <v>18</v>
      </c>
      <c r="J8" s="74"/>
      <c r="K8" s="74" t="s">
        <v>13</v>
      </c>
      <c r="L8" s="74" t="s">
        <v>7</v>
      </c>
      <c r="M8" s="176" t="s">
        <v>8</v>
      </c>
      <c r="N8" s="75" t="s">
        <v>14</v>
      </c>
      <c r="O8" s="75" t="s">
        <v>15</v>
      </c>
      <c r="P8" s="75" t="s">
        <v>16</v>
      </c>
    </row>
    <row r="9" spans="1:18" ht="16.5" customHeight="1" x14ac:dyDescent="0.25">
      <c r="A9" s="239" t="s">
        <v>86</v>
      </c>
      <c r="B9" s="152"/>
      <c r="C9" s="83"/>
      <c r="D9" s="142"/>
      <c r="E9" s="143"/>
      <c r="F9" s="205"/>
      <c r="G9" s="302">
        <v>11541.28</v>
      </c>
      <c r="H9" s="304">
        <v>424</v>
      </c>
      <c r="I9" s="79"/>
      <c r="J9" s="79" t="s">
        <v>23</v>
      </c>
      <c r="K9" s="80"/>
      <c r="L9" s="60"/>
      <c r="M9" s="60"/>
      <c r="N9" s="81"/>
      <c r="O9" s="81"/>
      <c r="P9" s="82">
        <v>0</v>
      </c>
      <c r="R9" s="3"/>
    </row>
    <row r="10" spans="1:18" s="135" customFormat="1" ht="15.75" x14ac:dyDescent="0.25">
      <c r="A10" s="403"/>
      <c r="B10" s="845">
        <v>1</v>
      </c>
      <c r="C10" s="877">
        <v>4083</v>
      </c>
      <c r="D10" s="878">
        <v>150</v>
      </c>
      <c r="E10" s="848"/>
      <c r="F10" s="849"/>
      <c r="G10" s="846">
        <f>G9-E10+C10</f>
        <v>15624.28</v>
      </c>
      <c r="H10" s="847">
        <f>H9-F10+D10</f>
        <v>574</v>
      </c>
      <c r="I10" s="850"/>
      <c r="J10" s="851" t="s">
        <v>98</v>
      </c>
      <c r="K10" s="385"/>
      <c r="L10" s="287"/>
      <c r="M10" s="293"/>
      <c r="N10" s="362"/>
      <c r="O10" s="443">
        <f>27.22*F10</f>
        <v>0</v>
      </c>
      <c r="P10" s="362">
        <v>0</v>
      </c>
      <c r="R10" s="338"/>
    </row>
    <row r="11" spans="1:18" s="135" customFormat="1" ht="15" x14ac:dyDescent="0.2">
      <c r="A11" s="403"/>
      <c r="B11" s="852">
        <v>2</v>
      </c>
      <c r="C11" s="853"/>
      <c r="D11" s="854"/>
      <c r="E11" s="852">
        <v>898.26</v>
      </c>
      <c r="F11" s="855">
        <v>33</v>
      </c>
      <c r="G11" s="853">
        <f t="shared" ref="G11:G27" si="0">G10-E11+C11</f>
        <v>14726.02</v>
      </c>
      <c r="H11" s="854">
        <f t="shared" ref="H11:H14" si="1">H10-F11+D11</f>
        <v>541</v>
      </c>
      <c r="I11" s="881" t="s">
        <v>97</v>
      </c>
      <c r="J11" s="856" t="s">
        <v>73</v>
      </c>
      <c r="K11" s="385"/>
      <c r="L11" s="287"/>
      <c r="M11" s="293"/>
      <c r="N11" s="362"/>
      <c r="O11" s="443">
        <f>27.22*F11</f>
        <v>898.26</v>
      </c>
      <c r="P11" s="362">
        <v>0</v>
      </c>
      <c r="R11" s="338"/>
    </row>
    <row r="12" spans="1:18" s="135" customFormat="1" ht="15" x14ac:dyDescent="0.2">
      <c r="A12" s="845"/>
      <c r="B12" s="845">
        <v>6</v>
      </c>
      <c r="C12" s="846"/>
      <c r="D12" s="847"/>
      <c r="E12" s="845">
        <v>1524.32</v>
      </c>
      <c r="F12" s="882">
        <v>56</v>
      </c>
      <c r="G12" s="846">
        <f t="shared" si="0"/>
        <v>13201.7</v>
      </c>
      <c r="H12" s="847">
        <f t="shared" si="1"/>
        <v>485</v>
      </c>
      <c r="I12" s="882" t="s">
        <v>119</v>
      </c>
      <c r="J12" s="851" t="s">
        <v>65</v>
      </c>
      <c r="K12" s="385"/>
      <c r="L12" s="287"/>
      <c r="M12" s="293"/>
      <c r="N12" s="362"/>
      <c r="O12" s="443">
        <f t="shared" ref="O12:O32" si="2">27.22*F12</f>
        <v>1524.32</v>
      </c>
      <c r="P12" s="362">
        <v>0</v>
      </c>
      <c r="R12" s="338"/>
    </row>
    <row r="13" spans="1:18" s="360" customFormat="1" ht="15" x14ac:dyDescent="0.2">
      <c r="A13" s="857"/>
      <c r="B13" s="857">
        <v>6</v>
      </c>
      <c r="C13" s="846"/>
      <c r="D13" s="847"/>
      <c r="E13" s="857">
        <v>871.04</v>
      </c>
      <c r="F13" s="882">
        <v>32</v>
      </c>
      <c r="G13" s="846">
        <f t="shared" si="0"/>
        <v>12330.66</v>
      </c>
      <c r="H13" s="847">
        <f t="shared" si="1"/>
        <v>453</v>
      </c>
      <c r="I13" s="882" t="s">
        <v>120</v>
      </c>
      <c r="J13" s="851" t="s">
        <v>73</v>
      </c>
      <c r="K13" s="385"/>
      <c r="L13" s="287"/>
      <c r="M13" s="293"/>
      <c r="N13" s="362"/>
      <c r="O13" s="443">
        <f t="shared" si="2"/>
        <v>871.04</v>
      </c>
      <c r="P13" s="362">
        <v>0</v>
      </c>
      <c r="R13" s="426"/>
    </row>
    <row r="14" spans="1:18" s="360" customFormat="1" ht="15.75" x14ac:dyDescent="0.25">
      <c r="A14" s="857"/>
      <c r="B14" s="857">
        <v>6</v>
      </c>
      <c r="C14" s="879">
        <v>4083</v>
      </c>
      <c r="D14" s="880">
        <v>150</v>
      </c>
      <c r="E14" s="857"/>
      <c r="F14" s="850"/>
      <c r="G14" s="846">
        <f t="shared" si="0"/>
        <v>16413.66</v>
      </c>
      <c r="H14" s="847">
        <f t="shared" si="1"/>
        <v>603</v>
      </c>
      <c r="I14" s="850"/>
      <c r="J14" s="858" t="s">
        <v>98</v>
      </c>
      <c r="K14" s="385"/>
      <c r="L14" s="287"/>
      <c r="M14" s="293"/>
      <c r="N14" s="362"/>
      <c r="O14" s="443">
        <f t="shared" si="2"/>
        <v>0</v>
      </c>
      <c r="P14" s="362">
        <v>0</v>
      </c>
      <c r="R14" s="426"/>
    </row>
    <row r="15" spans="1:18" s="893" customFormat="1" ht="15" x14ac:dyDescent="0.2">
      <c r="A15" s="883"/>
      <c r="B15" s="883">
        <v>6</v>
      </c>
      <c r="C15" s="884"/>
      <c r="D15" s="885"/>
      <c r="E15" s="883"/>
      <c r="F15" s="882"/>
      <c r="G15" s="886">
        <f t="shared" si="0"/>
        <v>16413.66</v>
      </c>
      <c r="H15" s="887">
        <f t="shared" ref="H15:H76" si="3">H14-F15+D15</f>
        <v>603</v>
      </c>
      <c r="I15" s="882"/>
      <c r="J15" s="888"/>
      <c r="K15" s="889"/>
      <c r="L15" s="506"/>
      <c r="M15" s="890"/>
      <c r="N15" s="891"/>
      <c r="O15" s="892">
        <f>27.22*F15</f>
        <v>0</v>
      </c>
      <c r="P15" s="891">
        <v>0</v>
      </c>
      <c r="R15" s="894"/>
    </row>
    <row r="16" spans="1:18" s="135" customFormat="1" ht="15" x14ac:dyDescent="0.2">
      <c r="A16" s="845"/>
      <c r="B16" s="845">
        <v>8</v>
      </c>
      <c r="C16" s="846"/>
      <c r="D16" s="847"/>
      <c r="E16" s="883">
        <v>3402.5</v>
      </c>
      <c r="F16" s="882">
        <v>125</v>
      </c>
      <c r="G16" s="846">
        <f t="shared" si="0"/>
        <v>13011.16</v>
      </c>
      <c r="H16" s="847">
        <f t="shared" si="3"/>
        <v>478</v>
      </c>
      <c r="I16" s="882" t="s">
        <v>130</v>
      </c>
      <c r="J16" s="851" t="s">
        <v>65</v>
      </c>
      <c r="K16" s="287"/>
      <c r="L16" s="287"/>
      <c r="M16" s="293"/>
      <c r="N16" s="362"/>
      <c r="O16" s="443">
        <f t="shared" si="2"/>
        <v>3402.5</v>
      </c>
      <c r="P16" s="362">
        <v>0</v>
      </c>
      <c r="R16" s="338"/>
    </row>
    <row r="17" spans="1:18" s="135" customFormat="1" ht="15" x14ac:dyDescent="0.2">
      <c r="A17" s="845"/>
      <c r="B17" s="845">
        <v>8</v>
      </c>
      <c r="C17" s="860"/>
      <c r="D17" s="861"/>
      <c r="E17" s="845">
        <v>762.16</v>
      </c>
      <c r="F17" s="882">
        <v>28</v>
      </c>
      <c r="G17" s="846">
        <f t="shared" si="0"/>
        <v>12249</v>
      </c>
      <c r="H17" s="847">
        <f t="shared" si="3"/>
        <v>450</v>
      </c>
      <c r="I17" s="882" t="s">
        <v>130</v>
      </c>
      <c r="J17" s="851" t="s">
        <v>65</v>
      </c>
      <c r="K17" s="300"/>
      <c r="L17" s="297"/>
      <c r="M17" s="293"/>
      <c r="N17" s="362"/>
      <c r="O17" s="443">
        <f t="shared" si="2"/>
        <v>762.16</v>
      </c>
      <c r="P17" s="362">
        <v>0</v>
      </c>
      <c r="R17" s="338"/>
    </row>
    <row r="18" spans="1:18" s="360" customFormat="1" ht="15" x14ac:dyDescent="0.2">
      <c r="A18" s="857"/>
      <c r="B18" s="857">
        <v>9</v>
      </c>
      <c r="C18" s="846"/>
      <c r="D18" s="847"/>
      <c r="E18" s="857">
        <v>2177.6</v>
      </c>
      <c r="F18" s="882">
        <v>80</v>
      </c>
      <c r="G18" s="846">
        <f t="shared" si="0"/>
        <v>10071.4</v>
      </c>
      <c r="H18" s="847">
        <f t="shared" si="3"/>
        <v>370</v>
      </c>
      <c r="I18" s="882" t="s">
        <v>141</v>
      </c>
      <c r="J18" s="851" t="s">
        <v>65</v>
      </c>
      <c r="K18" s="287"/>
      <c r="L18" s="287"/>
      <c r="M18" s="293"/>
      <c r="N18" s="362"/>
      <c r="O18" s="443">
        <f t="shared" si="2"/>
        <v>2177.6</v>
      </c>
      <c r="P18" s="362">
        <v>0</v>
      </c>
    </row>
    <row r="19" spans="1:18" s="135" customFormat="1" ht="15" x14ac:dyDescent="0.2">
      <c r="A19" s="845"/>
      <c r="B19" s="845">
        <v>9</v>
      </c>
      <c r="C19" s="846"/>
      <c r="D19" s="847"/>
      <c r="E19" s="845">
        <v>762.16</v>
      </c>
      <c r="F19" s="882">
        <v>28</v>
      </c>
      <c r="G19" s="846">
        <f t="shared" si="0"/>
        <v>9309.24</v>
      </c>
      <c r="H19" s="847">
        <f t="shared" si="3"/>
        <v>342</v>
      </c>
      <c r="I19" s="882" t="s">
        <v>142</v>
      </c>
      <c r="J19" s="851" t="s">
        <v>73</v>
      </c>
      <c r="K19" s="287"/>
      <c r="L19" s="287"/>
      <c r="M19" s="293"/>
      <c r="N19" s="362"/>
      <c r="O19" s="443">
        <f t="shared" si="2"/>
        <v>762.16</v>
      </c>
      <c r="P19" s="362">
        <v>0</v>
      </c>
    </row>
    <row r="20" spans="1:18" s="135" customFormat="1" ht="15" x14ac:dyDescent="0.2">
      <c r="A20" s="845"/>
      <c r="B20" s="862">
        <v>11</v>
      </c>
      <c r="C20" s="863"/>
      <c r="D20" s="864"/>
      <c r="E20" s="862">
        <v>1088.8</v>
      </c>
      <c r="F20" s="882">
        <v>40</v>
      </c>
      <c r="G20" s="846">
        <f t="shared" si="0"/>
        <v>8220.44</v>
      </c>
      <c r="H20" s="847">
        <f t="shared" si="3"/>
        <v>302</v>
      </c>
      <c r="I20" s="882" t="s">
        <v>153</v>
      </c>
      <c r="J20" s="851" t="s">
        <v>73</v>
      </c>
      <c r="K20" s="287"/>
      <c r="L20" s="287"/>
      <c r="M20" s="293"/>
      <c r="N20" s="362"/>
      <c r="O20" s="443">
        <f t="shared" si="2"/>
        <v>1088.8</v>
      </c>
      <c r="P20" s="362">
        <v>0</v>
      </c>
    </row>
    <row r="21" spans="1:18" s="135" customFormat="1" ht="15" x14ac:dyDescent="0.2">
      <c r="A21" s="845"/>
      <c r="B21" s="862">
        <v>13</v>
      </c>
      <c r="C21" s="863"/>
      <c r="D21" s="864"/>
      <c r="E21" s="862">
        <v>54.44</v>
      </c>
      <c r="F21" s="882">
        <v>2</v>
      </c>
      <c r="G21" s="846">
        <f t="shared" si="0"/>
        <v>8166.0000000000009</v>
      </c>
      <c r="H21" s="847">
        <f t="shared" si="3"/>
        <v>300</v>
      </c>
      <c r="I21" s="882" t="s">
        <v>173</v>
      </c>
      <c r="J21" s="851" t="s">
        <v>79</v>
      </c>
      <c r="K21" s="287"/>
      <c r="L21" s="287"/>
      <c r="M21" s="293"/>
      <c r="N21" s="362"/>
      <c r="O21" s="443">
        <f t="shared" si="2"/>
        <v>54.44</v>
      </c>
      <c r="P21" s="362">
        <v>0</v>
      </c>
    </row>
    <row r="22" spans="1:18" s="135" customFormat="1" ht="15" x14ac:dyDescent="0.2">
      <c r="A22" s="845"/>
      <c r="B22" s="862">
        <v>16</v>
      </c>
      <c r="C22" s="863"/>
      <c r="D22" s="864"/>
      <c r="E22" s="862">
        <v>762.16</v>
      </c>
      <c r="F22" s="882">
        <v>28</v>
      </c>
      <c r="G22" s="846">
        <f t="shared" si="0"/>
        <v>7403.8400000000011</v>
      </c>
      <c r="H22" s="847">
        <f t="shared" si="3"/>
        <v>272</v>
      </c>
      <c r="I22" s="882" t="s">
        <v>210</v>
      </c>
      <c r="J22" s="851" t="s">
        <v>73</v>
      </c>
      <c r="K22" s="287"/>
      <c r="L22" s="287"/>
      <c r="M22" s="293"/>
      <c r="N22" s="362"/>
      <c r="O22" s="443">
        <f t="shared" si="2"/>
        <v>762.16</v>
      </c>
      <c r="P22" s="362">
        <v>0</v>
      </c>
    </row>
    <row r="23" spans="1:18" s="135" customFormat="1" ht="15" x14ac:dyDescent="0.2">
      <c r="A23" s="845"/>
      <c r="B23" s="862">
        <v>16</v>
      </c>
      <c r="C23" s="863"/>
      <c r="D23" s="864"/>
      <c r="E23" s="862">
        <v>762.16</v>
      </c>
      <c r="F23" s="882">
        <v>28</v>
      </c>
      <c r="G23" s="846">
        <f t="shared" si="0"/>
        <v>6641.6800000000012</v>
      </c>
      <c r="H23" s="847">
        <f t="shared" si="3"/>
        <v>244</v>
      </c>
      <c r="I23" s="882" t="s">
        <v>193</v>
      </c>
      <c r="J23" s="858" t="s">
        <v>65</v>
      </c>
      <c r="K23" s="287"/>
      <c r="L23" s="287"/>
      <c r="M23" s="293"/>
      <c r="N23" s="362"/>
      <c r="O23" s="443">
        <f t="shared" si="2"/>
        <v>762.16</v>
      </c>
      <c r="P23" s="362">
        <v>0</v>
      </c>
    </row>
    <row r="24" spans="1:18" s="135" customFormat="1" ht="15" x14ac:dyDescent="0.2">
      <c r="A24" s="845"/>
      <c r="B24" s="845">
        <v>18</v>
      </c>
      <c r="C24" s="846">
        <v>18670.18</v>
      </c>
      <c r="D24" s="847">
        <v>686</v>
      </c>
      <c r="E24" s="845"/>
      <c r="F24" s="849"/>
      <c r="G24" s="846">
        <f t="shared" si="0"/>
        <v>25311.86</v>
      </c>
      <c r="H24" s="847">
        <f t="shared" si="3"/>
        <v>930</v>
      </c>
      <c r="I24" s="850"/>
      <c r="J24" s="858" t="s">
        <v>205</v>
      </c>
      <c r="K24" s="287"/>
      <c r="L24" s="287"/>
      <c r="M24" s="293"/>
      <c r="N24" s="362"/>
      <c r="O24" s="443">
        <f t="shared" si="2"/>
        <v>0</v>
      </c>
      <c r="P24" s="362">
        <v>0</v>
      </c>
    </row>
    <row r="25" spans="1:18" s="135" customFormat="1" ht="15" x14ac:dyDescent="0.2">
      <c r="A25" s="865"/>
      <c r="B25" s="845">
        <v>19</v>
      </c>
      <c r="C25" s="846"/>
      <c r="D25" s="847"/>
      <c r="E25" s="845">
        <v>871.04</v>
      </c>
      <c r="F25" s="882">
        <v>32</v>
      </c>
      <c r="G25" s="846">
        <f t="shared" si="0"/>
        <v>24440.82</v>
      </c>
      <c r="H25" s="847">
        <f t="shared" si="3"/>
        <v>898</v>
      </c>
      <c r="I25" s="882" t="s">
        <v>225</v>
      </c>
      <c r="J25" s="851" t="s">
        <v>65</v>
      </c>
      <c r="K25" s="287"/>
      <c r="L25" s="287"/>
      <c r="M25" s="293"/>
      <c r="N25" s="362"/>
      <c r="O25" s="443">
        <f t="shared" si="2"/>
        <v>871.04</v>
      </c>
      <c r="P25" s="362">
        <v>0</v>
      </c>
    </row>
    <row r="26" spans="1:18" s="135" customFormat="1" ht="15" x14ac:dyDescent="0.2">
      <c r="A26" s="865"/>
      <c r="B26" s="845">
        <v>19</v>
      </c>
      <c r="C26" s="846"/>
      <c r="D26" s="847"/>
      <c r="E26" s="845">
        <v>762.16</v>
      </c>
      <c r="F26" s="882">
        <v>28</v>
      </c>
      <c r="G26" s="846">
        <f t="shared" si="0"/>
        <v>23678.66</v>
      </c>
      <c r="H26" s="847">
        <f t="shared" si="3"/>
        <v>870</v>
      </c>
      <c r="I26" s="882" t="s">
        <v>228</v>
      </c>
      <c r="J26" s="851" t="s">
        <v>73</v>
      </c>
      <c r="K26" s="300"/>
      <c r="L26" s="287"/>
      <c r="M26" s="293"/>
      <c r="N26" s="362"/>
      <c r="O26" s="443">
        <f t="shared" si="2"/>
        <v>762.16</v>
      </c>
      <c r="P26" s="362">
        <v>0</v>
      </c>
    </row>
    <row r="27" spans="1:18" s="135" customFormat="1" ht="15" x14ac:dyDescent="0.2">
      <c r="A27" s="865"/>
      <c r="B27" s="845">
        <v>20</v>
      </c>
      <c r="C27" s="863"/>
      <c r="D27" s="864"/>
      <c r="E27" s="845">
        <v>762.16</v>
      </c>
      <c r="F27" s="882">
        <v>28</v>
      </c>
      <c r="G27" s="846">
        <f t="shared" si="0"/>
        <v>22916.5</v>
      </c>
      <c r="H27" s="847">
        <f t="shared" si="3"/>
        <v>842</v>
      </c>
      <c r="I27" s="882" t="s">
        <v>230</v>
      </c>
      <c r="J27" s="851" t="s">
        <v>72</v>
      </c>
      <c r="K27" s="287"/>
      <c r="L27" s="287"/>
      <c r="M27" s="293"/>
      <c r="N27" s="362"/>
      <c r="O27" s="443">
        <f t="shared" si="2"/>
        <v>762.16</v>
      </c>
      <c r="P27" s="362">
        <v>0</v>
      </c>
    </row>
    <row r="28" spans="1:18" s="135" customFormat="1" ht="15" x14ac:dyDescent="0.2">
      <c r="A28" s="865"/>
      <c r="B28" s="845">
        <v>22</v>
      </c>
      <c r="C28" s="846"/>
      <c r="D28" s="847"/>
      <c r="E28" s="845">
        <v>762.16</v>
      </c>
      <c r="F28" s="882">
        <v>28</v>
      </c>
      <c r="G28" s="846">
        <f t="shared" ref="G28:G58" si="4">G27-E28+C28</f>
        <v>22154.34</v>
      </c>
      <c r="H28" s="847">
        <f t="shared" si="3"/>
        <v>814</v>
      </c>
      <c r="I28" s="882" t="s">
        <v>245</v>
      </c>
      <c r="J28" s="851" t="s">
        <v>73</v>
      </c>
      <c r="K28" s="287"/>
      <c r="L28" s="287"/>
      <c r="M28" s="293"/>
      <c r="N28" s="362"/>
      <c r="O28" s="443">
        <f t="shared" si="2"/>
        <v>762.16</v>
      </c>
      <c r="P28" s="362">
        <v>0</v>
      </c>
    </row>
    <row r="29" spans="1:18" s="867" customFormat="1" ht="15" x14ac:dyDescent="0.2">
      <c r="A29" s="865"/>
      <c r="B29" s="845">
        <v>23</v>
      </c>
      <c r="C29" s="846"/>
      <c r="D29" s="847"/>
      <c r="E29" s="845">
        <v>871.04</v>
      </c>
      <c r="F29" s="882">
        <v>32</v>
      </c>
      <c r="G29" s="846">
        <f t="shared" si="4"/>
        <v>21283.3</v>
      </c>
      <c r="H29" s="847">
        <f t="shared" si="3"/>
        <v>782</v>
      </c>
      <c r="I29" s="882" t="s">
        <v>261</v>
      </c>
      <c r="J29" s="851" t="s">
        <v>73</v>
      </c>
      <c r="K29" s="287"/>
      <c r="L29" s="287"/>
      <c r="M29" s="287"/>
      <c r="N29" s="866"/>
      <c r="O29" s="443">
        <f t="shared" si="2"/>
        <v>871.04</v>
      </c>
      <c r="P29" s="362">
        <v>0</v>
      </c>
    </row>
    <row r="30" spans="1:18" s="135" customFormat="1" ht="15" x14ac:dyDescent="0.2">
      <c r="A30" s="865"/>
      <c r="B30" s="862">
        <v>25</v>
      </c>
      <c r="C30" s="863"/>
      <c r="D30" s="864"/>
      <c r="E30" s="862">
        <v>217.76</v>
      </c>
      <c r="F30" s="882">
        <v>8</v>
      </c>
      <c r="G30" s="846">
        <f t="shared" si="4"/>
        <v>21065.54</v>
      </c>
      <c r="H30" s="847">
        <f t="shared" si="3"/>
        <v>774</v>
      </c>
      <c r="I30" s="882" t="s">
        <v>265</v>
      </c>
      <c r="J30" s="851" t="s">
        <v>71</v>
      </c>
      <c r="K30" s="287"/>
      <c r="L30" s="287"/>
      <c r="M30" s="287"/>
      <c r="N30" s="362"/>
      <c r="O30" s="443">
        <f t="shared" si="2"/>
        <v>217.76</v>
      </c>
      <c r="P30" s="362">
        <v>0</v>
      </c>
    </row>
    <row r="31" spans="1:18" s="135" customFormat="1" ht="15" x14ac:dyDescent="0.2">
      <c r="A31" s="865"/>
      <c r="B31" s="868">
        <v>26</v>
      </c>
      <c r="C31" s="863"/>
      <c r="D31" s="864"/>
      <c r="E31" s="862">
        <v>762.16</v>
      </c>
      <c r="F31" s="882">
        <v>28</v>
      </c>
      <c r="G31" s="846">
        <f t="shared" si="4"/>
        <v>20303.38</v>
      </c>
      <c r="H31" s="847">
        <f t="shared" si="3"/>
        <v>746</v>
      </c>
      <c r="I31" s="882" t="s">
        <v>274</v>
      </c>
      <c r="J31" s="851" t="s">
        <v>65</v>
      </c>
      <c r="K31" s="287"/>
      <c r="L31" s="287"/>
      <c r="M31" s="293"/>
      <c r="N31" s="362"/>
      <c r="O31" s="443">
        <f t="shared" si="2"/>
        <v>762.16</v>
      </c>
      <c r="P31" s="362">
        <v>0</v>
      </c>
    </row>
    <row r="32" spans="1:18" s="135" customFormat="1" ht="15" x14ac:dyDescent="0.2">
      <c r="A32" s="865"/>
      <c r="B32" s="868">
        <v>26</v>
      </c>
      <c r="C32" s="863"/>
      <c r="D32" s="864"/>
      <c r="E32" s="869">
        <v>326.64</v>
      </c>
      <c r="F32" s="882">
        <v>12</v>
      </c>
      <c r="G32" s="846">
        <f t="shared" si="4"/>
        <v>19976.740000000002</v>
      </c>
      <c r="H32" s="847">
        <f t="shared" si="3"/>
        <v>734</v>
      </c>
      <c r="I32" s="882" t="s">
        <v>275</v>
      </c>
      <c r="J32" s="851" t="s">
        <v>65</v>
      </c>
      <c r="K32" s="287"/>
      <c r="L32" s="287"/>
      <c r="M32" s="293"/>
      <c r="N32" s="362"/>
      <c r="O32" s="443">
        <f t="shared" si="2"/>
        <v>326.64</v>
      </c>
      <c r="P32" s="362">
        <f t="shared" ref="P32:P67" si="5">O32*G32</f>
        <v>6525202.3536</v>
      </c>
    </row>
    <row r="33" spans="1:16" s="135" customFormat="1" ht="15" x14ac:dyDescent="0.2">
      <c r="A33" s="865"/>
      <c r="B33" s="862">
        <v>28</v>
      </c>
      <c r="C33" s="863"/>
      <c r="D33" s="864"/>
      <c r="E33" s="869">
        <v>762.16</v>
      </c>
      <c r="F33" s="882">
        <v>28</v>
      </c>
      <c r="G33" s="846">
        <f t="shared" si="4"/>
        <v>19214.580000000002</v>
      </c>
      <c r="H33" s="847">
        <f t="shared" si="3"/>
        <v>706</v>
      </c>
      <c r="I33" s="882" t="s">
        <v>290</v>
      </c>
      <c r="J33" s="859" t="s">
        <v>73</v>
      </c>
      <c r="K33" s="287"/>
      <c r="L33" s="287"/>
      <c r="M33" s="293"/>
      <c r="N33" s="362"/>
      <c r="O33" s="443">
        <f t="shared" ref="O33:O75" si="6">M33*F33</f>
        <v>0</v>
      </c>
      <c r="P33" s="362">
        <f t="shared" si="5"/>
        <v>0</v>
      </c>
    </row>
    <row r="34" spans="1:16" s="135" customFormat="1" ht="15" x14ac:dyDescent="0.2">
      <c r="A34" s="291"/>
      <c r="B34" s="303">
        <v>29</v>
      </c>
      <c r="C34" s="755"/>
      <c r="D34" s="300"/>
      <c r="E34" s="319">
        <v>136.1</v>
      </c>
      <c r="F34" s="895">
        <v>5</v>
      </c>
      <c r="G34" s="292">
        <f t="shared" si="4"/>
        <v>19078.480000000003</v>
      </c>
      <c r="H34" s="293">
        <f t="shared" si="3"/>
        <v>701</v>
      </c>
      <c r="I34" s="895" t="s">
        <v>301</v>
      </c>
      <c r="J34" s="399" t="s">
        <v>71</v>
      </c>
      <c r="K34" s="287"/>
      <c r="L34" s="287"/>
      <c r="M34" s="293"/>
      <c r="N34" s="362"/>
      <c r="O34" s="443">
        <f t="shared" si="6"/>
        <v>0</v>
      </c>
      <c r="P34" s="362">
        <f t="shared" si="5"/>
        <v>0</v>
      </c>
    </row>
    <row r="35" spans="1:16" s="135" customFormat="1" ht="15" x14ac:dyDescent="0.2">
      <c r="A35" s="291"/>
      <c r="B35" s="303">
        <v>29</v>
      </c>
      <c r="C35" s="755"/>
      <c r="D35" s="300"/>
      <c r="E35" s="319">
        <v>27.22</v>
      </c>
      <c r="F35" s="895">
        <v>1</v>
      </c>
      <c r="G35" s="292">
        <f>G34-E35+C35</f>
        <v>19051.260000000002</v>
      </c>
      <c r="H35" s="293">
        <f>H34-F35+D35</f>
        <v>700</v>
      </c>
      <c r="I35" s="895" t="s">
        <v>306</v>
      </c>
      <c r="J35" s="399" t="s">
        <v>79</v>
      </c>
      <c r="K35" s="287"/>
      <c r="L35" s="287"/>
      <c r="M35" s="293"/>
      <c r="N35" s="362"/>
      <c r="O35" s="443">
        <f t="shared" si="6"/>
        <v>0</v>
      </c>
      <c r="P35" s="362">
        <f t="shared" si="5"/>
        <v>0</v>
      </c>
    </row>
    <row r="36" spans="1:16" s="135" customFormat="1" ht="15" x14ac:dyDescent="0.2">
      <c r="A36" s="291"/>
      <c r="B36" s="303">
        <v>30</v>
      </c>
      <c r="C36" s="755"/>
      <c r="D36" s="300"/>
      <c r="E36" s="319">
        <v>871.04</v>
      </c>
      <c r="F36" s="895">
        <v>32</v>
      </c>
      <c r="G36" s="292">
        <f>G35-E36+C36</f>
        <v>18180.22</v>
      </c>
      <c r="H36" s="293">
        <f>H35-F36+D36</f>
        <v>668</v>
      </c>
      <c r="I36" s="895" t="s">
        <v>315</v>
      </c>
      <c r="J36" s="399" t="s">
        <v>73</v>
      </c>
      <c r="K36" s="287"/>
      <c r="L36" s="287"/>
      <c r="M36" s="293"/>
      <c r="N36" s="362"/>
      <c r="O36" s="443">
        <f t="shared" si="6"/>
        <v>0</v>
      </c>
      <c r="P36" s="362">
        <f t="shared" si="5"/>
        <v>0</v>
      </c>
    </row>
    <row r="37" spans="1:16" s="135" customFormat="1" ht="15" x14ac:dyDescent="0.2">
      <c r="A37" s="291"/>
      <c r="B37" s="303"/>
      <c r="C37" s="755"/>
      <c r="D37" s="300"/>
      <c r="E37" s="319"/>
      <c r="F37" s="324"/>
      <c r="G37" s="292">
        <f t="shared" si="4"/>
        <v>18180.22</v>
      </c>
      <c r="H37" s="293">
        <f t="shared" si="3"/>
        <v>668</v>
      </c>
      <c r="I37" s="351"/>
      <c r="J37" s="399"/>
      <c r="K37" s="287"/>
      <c r="L37" s="287"/>
      <c r="M37" s="293"/>
      <c r="N37" s="362"/>
      <c r="O37" s="443">
        <f t="shared" si="6"/>
        <v>0</v>
      </c>
      <c r="P37" s="362">
        <f t="shared" si="5"/>
        <v>0</v>
      </c>
    </row>
    <row r="38" spans="1:16" s="135" customFormat="1" ht="15" x14ac:dyDescent="0.2">
      <c r="A38" s="291"/>
      <c r="B38" s="303"/>
      <c r="C38" s="444"/>
      <c r="D38" s="321"/>
      <c r="E38" s="322"/>
      <c r="F38" s="324"/>
      <c r="G38" s="292">
        <f t="shared" si="4"/>
        <v>18180.22</v>
      </c>
      <c r="H38" s="293">
        <f t="shared" si="3"/>
        <v>668</v>
      </c>
      <c r="I38" s="351"/>
      <c r="J38" s="399"/>
      <c r="K38" s="445"/>
      <c r="L38" s="293"/>
      <c r="M38" s="293"/>
      <c r="N38" s="362"/>
      <c r="O38" s="443">
        <f t="shared" si="6"/>
        <v>0</v>
      </c>
      <c r="P38" s="362">
        <f t="shared" si="5"/>
        <v>0</v>
      </c>
    </row>
    <row r="39" spans="1:16" s="135" customFormat="1" ht="15" x14ac:dyDescent="0.2">
      <c r="A39" s="291"/>
      <c r="B39" s="303"/>
      <c r="C39" s="444"/>
      <c r="D39" s="321"/>
      <c r="E39" s="322"/>
      <c r="F39" s="324"/>
      <c r="G39" s="292">
        <f t="shared" si="4"/>
        <v>18180.22</v>
      </c>
      <c r="H39" s="293">
        <f t="shared" si="3"/>
        <v>668</v>
      </c>
      <c r="I39" s="351"/>
      <c r="J39" s="399"/>
      <c r="K39" s="293"/>
      <c r="L39" s="293"/>
      <c r="M39" s="293"/>
      <c r="N39" s="362"/>
      <c r="O39" s="443">
        <f t="shared" si="6"/>
        <v>0</v>
      </c>
      <c r="P39" s="362">
        <f t="shared" si="5"/>
        <v>0</v>
      </c>
    </row>
    <row r="40" spans="1:16" s="135" customFormat="1" ht="15" x14ac:dyDescent="0.2">
      <c r="A40" s="291"/>
      <c r="B40" s="303"/>
      <c r="C40" s="322"/>
      <c r="D40" s="446"/>
      <c r="E40" s="322"/>
      <c r="F40" s="324"/>
      <c r="G40" s="292">
        <f t="shared" si="4"/>
        <v>18180.22</v>
      </c>
      <c r="H40" s="293">
        <f t="shared" si="3"/>
        <v>668</v>
      </c>
      <c r="I40" s="351"/>
      <c r="J40" s="399"/>
      <c r="K40" s="293"/>
      <c r="L40" s="293"/>
      <c r="M40" s="293"/>
      <c r="N40" s="362"/>
      <c r="O40" s="443">
        <f t="shared" si="6"/>
        <v>0</v>
      </c>
      <c r="P40" s="362">
        <f t="shared" si="5"/>
        <v>0</v>
      </c>
    </row>
    <row r="41" spans="1:16" s="135" customFormat="1" ht="15" x14ac:dyDescent="0.2">
      <c r="A41" s="291"/>
      <c r="B41" s="303"/>
      <c r="C41" s="444"/>
      <c r="D41" s="321"/>
      <c r="E41" s="322"/>
      <c r="F41" s="324"/>
      <c r="G41" s="292">
        <f t="shared" si="4"/>
        <v>18180.22</v>
      </c>
      <c r="H41" s="293">
        <f t="shared" si="3"/>
        <v>668</v>
      </c>
      <c r="I41" s="324"/>
      <c r="J41" s="349"/>
      <c r="K41" s="293"/>
      <c r="L41" s="293"/>
      <c r="M41" s="293"/>
      <c r="N41" s="362"/>
      <c r="O41" s="443">
        <f t="shared" si="6"/>
        <v>0</v>
      </c>
      <c r="P41" s="362">
        <f t="shared" si="5"/>
        <v>0</v>
      </c>
    </row>
    <row r="42" spans="1:16" s="135" customFormat="1" ht="15" x14ac:dyDescent="0.2">
      <c r="A42" s="291"/>
      <c r="B42" s="303"/>
      <c r="C42" s="444"/>
      <c r="D42" s="321"/>
      <c r="E42" s="322"/>
      <c r="F42" s="324"/>
      <c r="G42" s="292">
        <f t="shared" si="4"/>
        <v>18180.22</v>
      </c>
      <c r="H42" s="293">
        <f t="shared" si="3"/>
        <v>668</v>
      </c>
      <c r="I42" s="324"/>
      <c r="J42" s="349"/>
      <c r="K42" s="293"/>
      <c r="L42" s="293"/>
      <c r="M42" s="293"/>
      <c r="N42" s="362"/>
      <c r="O42" s="443">
        <f t="shared" si="6"/>
        <v>0</v>
      </c>
      <c r="P42" s="362">
        <f t="shared" si="5"/>
        <v>0</v>
      </c>
    </row>
    <row r="43" spans="1:16" s="135" customFormat="1" ht="15" x14ac:dyDescent="0.2">
      <c r="A43" s="291"/>
      <c r="B43" s="303"/>
      <c r="C43" s="322"/>
      <c r="D43" s="446"/>
      <c r="E43" s="322"/>
      <c r="F43" s="324"/>
      <c r="G43" s="292">
        <f t="shared" si="4"/>
        <v>18180.22</v>
      </c>
      <c r="H43" s="293">
        <f t="shared" si="3"/>
        <v>668</v>
      </c>
      <c r="I43" s="324"/>
      <c r="J43" s="349"/>
      <c r="K43" s="293"/>
      <c r="L43" s="293"/>
      <c r="M43" s="293"/>
      <c r="N43" s="362"/>
      <c r="O43" s="443">
        <f t="shared" si="6"/>
        <v>0</v>
      </c>
      <c r="P43" s="362">
        <f t="shared" si="5"/>
        <v>0</v>
      </c>
    </row>
    <row r="44" spans="1:16" ht="15" x14ac:dyDescent="0.2">
      <c r="A44" s="152"/>
      <c r="B44" s="170"/>
      <c r="C44" s="43"/>
      <c r="D44" s="42"/>
      <c r="E44" s="194"/>
      <c r="F44" s="195"/>
      <c r="G44" s="83">
        <f t="shared" ref="G44:G50" si="7">G43-E44+C44</f>
        <v>18180.22</v>
      </c>
      <c r="H44" s="60">
        <f t="shared" ref="H44:H50" si="8">H43-F44+D44</f>
        <v>668</v>
      </c>
      <c r="I44" s="324"/>
      <c r="J44" s="300"/>
      <c r="K44" s="60"/>
      <c r="L44" s="60"/>
      <c r="M44" s="60"/>
      <c r="N44" s="82"/>
      <c r="O44" s="88">
        <f t="shared" si="6"/>
        <v>0</v>
      </c>
      <c r="P44" s="82">
        <f t="shared" si="5"/>
        <v>0</v>
      </c>
    </row>
    <row r="45" spans="1:16" ht="15" x14ac:dyDescent="0.2">
      <c r="A45" s="152"/>
      <c r="B45" s="170"/>
      <c r="C45" s="43"/>
      <c r="D45" s="42"/>
      <c r="E45" s="194"/>
      <c r="F45" s="195"/>
      <c r="G45" s="83">
        <f t="shared" si="7"/>
        <v>18180.22</v>
      </c>
      <c r="H45" s="60">
        <f t="shared" si="8"/>
        <v>668</v>
      </c>
      <c r="I45" s="874"/>
      <c r="J45" s="84"/>
      <c r="K45" s="60"/>
      <c r="L45" s="60"/>
      <c r="M45" s="60"/>
      <c r="N45" s="82"/>
      <c r="O45" s="88">
        <f t="shared" si="6"/>
        <v>0</v>
      </c>
      <c r="P45" s="82">
        <f t="shared" si="5"/>
        <v>0</v>
      </c>
    </row>
    <row r="46" spans="1:16" ht="15" x14ac:dyDescent="0.2">
      <c r="A46" s="152"/>
      <c r="B46" s="170"/>
      <c r="C46" s="43"/>
      <c r="D46" s="42"/>
      <c r="E46" s="194"/>
      <c r="F46" s="195"/>
      <c r="G46" s="83">
        <f t="shared" si="7"/>
        <v>18180.22</v>
      </c>
      <c r="H46" s="60">
        <f t="shared" si="8"/>
        <v>668</v>
      </c>
      <c r="I46" s="324"/>
      <c r="J46" s="56"/>
      <c r="K46" s="60"/>
      <c r="L46" s="60"/>
      <c r="M46" s="60"/>
      <c r="N46" s="82"/>
      <c r="O46" s="88">
        <f t="shared" si="6"/>
        <v>0</v>
      </c>
      <c r="P46" s="82">
        <f t="shared" si="5"/>
        <v>0</v>
      </c>
    </row>
    <row r="47" spans="1:16" ht="15" x14ac:dyDescent="0.2">
      <c r="A47" s="152"/>
      <c r="B47" s="84"/>
      <c r="C47" s="83"/>
      <c r="D47" s="60"/>
      <c r="E47" s="161"/>
      <c r="F47" s="196"/>
      <c r="G47" s="83">
        <f t="shared" si="7"/>
        <v>18180.22</v>
      </c>
      <c r="H47" s="60">
        <f t="shared" si="8"/>
        <v>668</v>
      </c>
      <c r="I47" s="300"/>
      <c r="J47" s="56"/>
      <c r="K47" s="60"/>
      <c r="L47" s="60"/>
      <c r="M47" s="60"/>
      <c r="N47" s="82"/>
      <c r="O47" s="88">
        <f t="shared" si="6"/>
        <v>0</v>
      </c>
      <c r="P47" s="82">
        <f t="shared" si="5"/>
        <v>0</v>
      </c>
    </row>
    <row r="48" spans="1:16" ht="15" x14ac:dyDescent="0.2">
      <c r="A48" s="152"/>
      <c r="B48" s="84"/>
      <c r="C48" s="83"/>
      <c r="D48" s="60"/>
      <c r="E48" s="161"/>
      <c r="F48" s="196"/>
      <c r="G48" s="83">
        <f t="shared" si="7"/>
        <v>18180.22</v>
      </c>
      <c r="H48" s="60">
        <f t="shared" si="8"/>
        <v>668</v>
      </c>
      <c r="I48" s="287"/>
      <c r="J48" s="84"/>
      <c r="K48" s="60"/>
      <c r="L48" s="60"/>
      <c r="M48" s="60"/>
      <c r="N48" s="82"/>
      <c r="O48" s="88">
        <f t="shared" si="6"/>
        <v>0</v>
      </c>
      <c r="P48" s="82">
        <f t="shared" si="5"/>
        <v>0</v>
      </c>
    </row>
    <row r="49" spans="1:16" ht="15" x14ac:dyDescent="0.2">
      <c r="A49" s="152"/>
      <c r="B49" s="84"/>
      <c r="C49" s="83"/>
      <c r="D49" s="60"/>
      <c r="E49" s="161"/>
      <c r="F49" s="196"/>
      <c r="G49" s="83">
        <f t="shared" si="7"/>
        <v>18180.22</v>
      </c>
      <c r="H49" s="60">
        <f t="shared" si="8"/>
        <v>668</v>
      </c>
      <c r="I49" s="768"/>
      <c r="J49" s="84"/>
      <c r="K49" s="60"/>
      <c r="L49" s="60"/>
      <c r="M49" s="60"/>
      <c r="N49" s="82"/>
      <c r="O49" s="88">
        <f t="shared" si="6"/>
        <v>0</v>
      </c>
      <c r="P49" s="82">
        <f t="shared" si="5"/>
        <v>0</v>
      </c>
    </row>
    <row r="50" spans="1:16" ht="15" x14ac:dyDescent="0.2">
      <c r="A50" s="152"/>
      <c r="B50" s="84"/>
      <c r="C50" s="83"/>
      <c r="D50" s="60"/>
      <c r="E50" s="161"/>
      <c r="F50" s="196"/>
      <c r="G50" s="83">
        <f t="shared" si="7"/>
        <v>18180.22</v>
      </c>
      <c r="H50" s="60">
        <f t="shared" si="8"/>
        <v>668</v>
      </c>
      <c r="I50" s="768"/>
      <c r="J50" s="84"/>
      <c r="K50" s="60"/>
      <c r="L50" s="60"/>
      <c r="M50" s="60"/>
      <c r="N50" s="82"/>
      <c r="O50" s="88">
        <f t="shared" si="6"/>
        <v>0</v>
      </c>
      <c r="P50" s="82">
        <f t="shared" si="5"/>
        <v>0</v>
      </c>
    </row>
    <row r="51" spans="1:16" ht="15" x14ac:dyDescent="0.2">
      <c r="A51" s="152"/>
      <c r="B51" s="84"/>
      <c r="C51" s="83"/>
      <c r="D51" s="60"/>
      <c r="E51" s="161"/>
      <c r="F51" s="196"/>
      <c r="G51" s="83">
        <f t="shared" si="4"/>
        <v>18180.22</v>
      </c>
      <c r="H51" s="60">
        <f t="shared" si="3"/>
        <v>668</v>
      </c>
      <c r="I51" s="768"/>
      <c r="J51" s="84"/>
      <c r="K51" s="60"/>
      <c r="L51" s="60"/>
      <c r="M51" s="60"/>
      <c r="N51" s="82"/>
      <c r="O51" s="88">
        <f t="shared" si="6"/>
        <v>0</v>
      </c>
      <c r="P51" s="82">
        <f t="shared" si="5"/>
        <v>0</v>
      </c>
    </row>
    <row r="52" spans="1:16" ht="15" x14ac:dyDescent="0.2">
      <c r="A52" s="152"/>
      <c r="B52" s="84"/>
      <c r="C52" s="83"/>
      <c r="D52" s="60"/>
      <c r="E52" s="161"/>
      <c r="F52" s="196"/>
      <c r="G52" s="83">
        <f t="shared" si="4"/>
        <v>18180.22</v>
      </c>
      <c r="H52" s="60">
        <f t="shared" si="3"/>
        <v>668</v>
      </c>
      <c r="I52" s="768"/>
      <c r="J52" s="84"/>
      <c r="K52" s="60"/>
      <c r="L52" s="60"/>
      <c r="M52" s="60"/>
      <c r="N52" s="82"/>
      <c r="O52" s="88">
        <f t="shared" si="6"/>
        <v>0</v>
      </c>
      <c r="P52" s="82">
        <f t="shared" si="5"/>
        <v>0</v>
      </c>
    </row>
    <row r="53" spans="1:16" ht="15" x14ac:dyDescent="0.2">
      <c r="A53" s="152"/>
      <c r="B53" s="84"/>
      <c r="C53" s="83"/>
      <c r="D53" s="60"/>
      <c r="E53" s="161"/>
      <c r="F53" s="196"/>
      <c r="G53" s="83">
        <f t="shared" si="4"/>
        <v>18180.22</v>
      </c>
      <c r="H53" s="60">
        <f t="shared" si="3"/>
        <v>668</v>
      </c>
      <c r="I53" s="768"/>
      <c r="J53" s="84"/>
      <c r="K53" s="60"/>
      <c r="L53" s="60"/>
      <c r="M53" s="60"/>
      <c r="N53" s="82"/>
      <c r="O53" s="88">
        <f t="shared" si="6"/>
        <v>0</v>
      </c>
      <c r="P53" s="82">
        <f t="shared" si="5"/>
        <v>0</v>
      </c>
    </row>
    <row r="54" spans="1:16" ht="15" x14ac:dyDescent="0.2">
      <c r="A54" s="152"/>
      <c r="B54" s="84"/>
      <c r="C54" s="83"/>
      <c r="D54" s="60"/>
      <c r="E54" s="161"/>
      <c r="F54" s="196"/>
      <c r="G54" s="83">
        <f t="shared" si="4"/>
        <v>18180.22</v>
      </c>
      <c r="H54" s="60">
        <f t="shared" si="3"/>
        <v>668</v>
      </c>
      <c r="I54" s="768"/>
      <c r="J54" s="84"/>
      <c r="K54" s="60"/>
      <c r="L54" s="60"/>
      <c r="M54" s="60"/>
      <c r="N54" s="82"/>
      <c r="O54" s="88">
        <f t="shared" si="6"/>
        <v>0</v>
      </c>
      <c r="P54" s="82">
        <f t="shared" si="5"/>
        <v>0</v>
      </c>
    </row>
    <row r="55" spans="1:16" ht="15" x14ac:dyDescent="0.2">
      <c r="A55" s="152"/>
      <c r="B55" s="84"/>
      <c r="C55" s="83"/>
      <c r="D55" s="60"/>
      <c r="E55" s="161"/>
      <c r="F55" s="196"/>
      <c r="G55" s="83">
        <f t="shared" si="4"/>
        <v>18180.22</v>
      </c>
      <c r="H55" s="60">
        <f t="shared" si="3"/>
        <v>668</v>
      </c>
      <c r="I55" s="768"/>
      <c r="J55" s="84"/>
      <c r="K55" s="60"/>
      <c r="L55" s="60"/>
      <c r="M55" s="60"/>
      <c r="N55" s="82"/>
      <c r="O55" s="88">
        <f t="shared" si="6"/>
        <v>0</v>
      </c>
      <c r="P55" s="82">
        <f t="shared" si="5"/>
        <v>0</v>
      </c>
    </row>
    <row r="56" spans="1:16" ht="15" x14ac:dyDescent="0.2">
      <c r="A56" s="152"/>
      <c r="B56" s="84"/>
      <c r="C56" s="83"/>
      <c r="D56" s="60"/>
      <c r="E56" s="161"/>
      <c r="F56" s="196"/>
      <c r="G56" s="83">
        <f t="shared" si="4"/>
        <v>18180.22</v>
      </c>
      <c r="H56" s="60">
        <f t="shared" si="3"/>
        <v>668</v>
      </c>
      <c r="I56" s="768"/>
      <c r="J56" s="84"/>
      <c r="K56" s="60"/>
      <c r="L56" s="60"/>
      <c r="M56" s="60"/>
      <c r="N56" s="82"/>
      <c r="O56" s="88">
        <f t="shared" si="6"/>
        <v>0</v>
      </c>
      <c r="P56" s="82">
        <f t="shared" si="5"/>
        <v>0</v>
      </c>
    </row>
    <row r="57" spans="1:16" ht="15" x14ac:dyDescent="0.2">
      <c r="A57" s="152"/>
      <c r="B57" s="84"/>
      <c r="C57" s="83"/>
      <c r="D57" s="60"/>
      <c r="E57" s="161"/>
      <c r="F57" s="196"/>
      <c r="G57" s="83">
        <f t="shared" si="4"/>
        <v>18180.22</v>
      </c>
      <c r="H57" s="60">
        <f t="shared" si="3"/>
        <v>668</v>
      </c>
      <c r="I57" s="768"/>
      <c r="J57" s="84"/>
      <c r="K57" s="60"/>
      <c r="L57" s="60"/>
      <c r="M57" s="60"/>
      <c r="N57" s="82"/>
      <c r="O57" s="88">
        <f t="shared" si="6"/>
        <v>0</v>
      </c>
      <c r="P57" s="82">
        <f t="shared" si="5"/>
        <v>0</v>
      </c>
    </row>
    <row r="58" spans="1:16" ht="15" x14ac:dyDescent="0.2">
      <c r="A58" s="152"/>
      <c r="B58" s="84"/>
      <c r="C58" s="83"/>
      <c r="D58" s="60"/>
      <c r="E58" s="161"/>
      <c r="F58" s="196"/>
      <c r="G58" s="83">
        <f t="shared" si="4"/>
        <v>18180.22</v>
      </c>
      <c r="H58" s="60">
        <f t="shared" si="3"/>
        <v>668</v>
      </c>
      <c r="I58" s="768"/>
      <c r="J58" s="84"/>
      <c r="K58" s="60"/>
      <c r="L58" s="60"/>
      <c r="M58" s="60"/>
      <c r="N58" s="82"/>
      <c r="O58" s="88">
        <f t="shared" si="6"/>
        <v>0</v>
      </c>
      <c r="P58" s="82">
        <f t="shared" si="5"/>
        <v>0</v>
      </c>
    </row>
    <row r="59" spans="1:16" ht="15" x14ac:dyDescent="0.2">
      <c r="A59" s="152"/>
      <c r="B59" s="84"/>
      <c r="C59" s="83"/>
      <c r="D59" s="60"/>
      <c r="E59" s="161"/>
      <c r="F59" s="196"/>
      <c r="G59" s="83">
        <f t="shared" ref="G59:G92" si="9">G58-E59+C59</f>
        <v>18180.22</v>
      </c>
      <c r="H59" s="60">
        <f t="shared" si="3"/>
        <v>668</v>
      </c>
      <c r="I59" s="84"/>
      <c r="J59" s="84"/>
      <c r="K59" s="60"/>
      <c r="L59" s="60"/>
      <c r="M59" s="60"/>
      <c r="N59" s="82"/>
      <c r="O59" s="88">
        <f t="shared" si="6"/>
        <v>0</v>
      </c>
      <c r="P59" s="82">
        <f t="shared" si="5"/>
        <v>0</v>
      </c>
    </row>
    <row r="60" spans="1:16" ht="15" x14ac:dyDescent="0.2">
      <c r="A60" s="152"/>
      <c r="B60" s="84"/>
      <c r="C60" s="83"/>
      <c r="D60" s="60"/>
      <c r="E60" s="161"/>
      <c r="F60" s="196"/>
      <c r="G60" s="83">
        <f t="shared" si="9"/>
        <v>18180.22</v>
      </c>
      <c r="H60" s="60">
        <f t="shared" si="3"/>
        <v>668</v>
      </c>
      <c r="I60" s="84"/>
      <c r="J60" s="84"/>
      <c r="K60" s="60"/>
      <c r="L60" s="60"/>
      <c r="M60" s="60"/>
      <c r="N60" s="82"/>
      <c r="O60" s="88">
        <f t="shared" si="6"/>
        <v>0</v>
      </c>
      <c r="P60" s="82">
        <f t="shared" si="5"/>
        <v>0</v>
      </c>
    </row>
    <row r="61" spans="1:16" ht="15" x14ac:dyDescent="0.2">
      <c r="A61" s="152"/>
      <c r="B61" s="84"/>
      <c r="C61" s="83"/>
      <c r="D61" s="60"/>
      <c r="E61" s="161"/>
      <c r="F61" s="196"/>
      <c r="G61" s="83">
        <f t="shared" si="9"/>
        <v>18180.22</v>
      </c>
      <c r="H61" s="60">
        <f t="shared" si="3"/>
        <v>668</v>
      </c>
      <c r="I61" s="84"/>
      <c r="J61" s="84"/>
      <c r="K61" s="60"/>
      <c r="L61" s="60"/>
      <c r="M61" s="60"/>
      <c r="N61" s="82"/>
      <c r="O61" s="88">
        <f t="shared" si="6"/>
        <v>0</v>
      </c>
      <c r="P61" s="82">
        <f t="shared" si="5"/>
        <v>0</v>
      </c>
    </row>
    <row r="62" spans="1:16" ht="15" x14ac:dyDescent="0.2">
      <c r="A62" s="152"/>
      <c r="B62" s="84"/>
      <c r="C62" s="83"/>
      <c r="D62" s="60"/>
      <c r="E62" s="161"/>
      <c r="F62" s="196"/>
      <c r="G62" s="83">
        <f t="shared" si="9"/>
        <v>18180.22</v>
      </c>
      <c r="H62" s="60">
        <f t="shared" si="3"/>
        <v>668</v>
      </c>
      <c r="I62" s="84"/>
      <c r="J62" s="84"/>
      <c r="K62" s="60"/>
      <c r="L62" s="60"/>
      <c r="M62" s="60"/>
      <c r="N62" s="82"/>
      <c r="O62" s="88">
        <f t="shared" si="6"/>
        <v>0</v>
      </c>
      <c r="P62" s="82">
        <f t="shared" si="5"/>
        <v>0</v>
      </c>
    </row>
    <row r="63" spans="1:16" ht="15" x14ac:dyDescent="0.2">
      <c r="A63" s="152"/>
      <c r="B63" s="84"/>
      <c r="C63" s="83"/>
      <c r="D63" s="60"/>
      <c r="E63" s="161"/>
      <c r="F63" s="196"/>
      <c r="G63" s="83">
        <f t="shared" si="9"/>
        <v>18180.22</v>
      </c>
      <c r="H63" s="60">
        <f t="shared" si="3"/>
        <v>668</v>
      </c>
      <c r="I63" s="84"/>
      <c r="J63" s="84"/>
      <c r="K63" s="60"/>
      <c r="L63" s="60"/>
      <c r="M63" s="60"/>
      <c r="N63" s="82"/>
      <c r="O63" s="88">
        <f t="shared" si="6"/>
        <v>0</v>
      </c>
      <c r="P63" s="82">
        <f t="shared" si="5"/>
        <v>0</v>
      </c>
    </row>
    <row r="64" spans="1:16" ht="15" x14ac:dyDescent="0.2">
      <c r="A64" s="152"/>
      <c r="B64" s="84"/>
      <c r="C64" s="83"/>
      <c r="D64" s="60"/>
      <c r="E64" s="161"/>
      <c r="F64" s="196"/>
      <c r="G64" s="83">
        <f t="shared" si="9"/>
        <v>18180.22</v>
      </c>
      <c r="H64" s="60">
        <f t="shared" si="3"/>
        <v>668</v>
      </c>
      <c r="I64" s="84"/>
      <c r="J64" s="84"/>
      <c r="K64" s="60"/>
      <c r="L64" s="60"/>
      <c r="M64" s="60"/>
      <c r="N64" s="82"/>
      <c r="O64" s="88">
        <f t="shared" si="6"/>
        <v>0</v>
      </c>
      <c r="P64" s="82">
        <f t="shared" si="5"/>
        <v>0</v>
      </c>
    </row>
    <row r="65" spans="1:16" ht="15" x14ac:dyDescent="0.2">
      <c r="A65" s="152"/>
      <c r="B65" s="84"/>
      <c r="C65" s="83"/>
      <c r="D65" s="60"/>
      <c r="E65" s="161"/>
      <c r="F65" s="196"/>
      <c r="G65" s="83">
        <f t="shared" si="9"/>
        <v>18180.22</v>
      </c>
      <c r="H65" s="60">
        <f t="shared" si="3"/>
        <v>668</v>
      </c>
      <c r="I65" s="84"/>
      <c r="J65" s="84"/>
      <c r="K65" s="60"/>
      <c r="L65" s="60"/>
      <c r="M65" s="60"/>
      <c r="N65" s="82"/>
      <c r="O65" s="88">
        <f t="shared" si="6"/>
        <v>0</v>
      </c>
      <c r="P65" s="82">
        <f t="shared" si="5"/>
        <v>0</v>
      </c>
    </row>
    <row r="66" spans="1:16" ht="15" x14ac:dyDescent="0.2">
      <c r="A66" s="152"/>
      <c r="B66" s="84"/>
      <c r="C66" s="83"/>
      <c r="D66" s="60"/>
      <c r="E66" s="161"/>
      <c r="F66" s="196"/>
      <c r="G66" s="83">
        <f t="shared" si="9"/>
        <v>18180.22</v>
      </c>
      <c r="H66" s="60">
        <f t="shared" si="3"/>
        <v>668</v>
      </c>
      <c r="I66" s="84"/>
      <c r="J66" s="84"/>
      <c r="K66" s="60"/>
      <c r="L66" s="60"/>
      <c r="M66" s="60"/>
      <c r="N66" s="82"/>
      <c r="O66" s="88">
        <f t="shared" si="6"/>
        <v>0</v>
      </c>
      <c r="P66" s="82">
        <f t="shared" si="5"/>
        <v>0</v>
      </c>
    </row>
    <row r="67" spans="1:16" ht="15" x14ac:dyDescent="0.2">
      <c r="A67" s="152"/>
      <c r="B67" s="60"/>
      <c r="C67" s="83"/>
      <c r="D67" s="60"/>
      <c r="E67" s="161"/>
      <c r="F67" s="206"/>
      <c r="G67" s="83">
        <f t="shared" si="9"/>
        <v>18180.22</v>
      </c>
      <c r="H67" s="60">
        <f t="shared" si="3"/>
        <v>668</v>
      </c>
      <c r="I67" s="60"/>
      <c r="J67" s="60"/>
      <c r="K67" s="60"/>
      <c r="L67" s="60"/>
      <c r="M67" s="60"/>
      <c r="N67" s="82"/>
      <c r="O67" s="88">
        <f t="shared" si="6"/>
        <v>0</v>
      </c>
      <c r="P67" s="82">
        <f t="shared" si="5"/>
        <v>0</v>
      </c>
    </row>
    <row r="68" spans="1:16" ht="15" x14ac:dyDescent="0.2">
      <c r="A68" s="152"/>
      <c r="B68" s="60"/>
      <c r="C68" s="83"/>
      <c r="D68" s="60"/>
      <c r="E68" s="161"/>
      <c r="F68" s="206"/>
      <c r="G68" s="83">
        <f t="shared" si="9"/>
        <v>18180.22</v>
      </c>
      <c r="H68" s="60">
        <f t="shared" si="3"/>
        <v>668</v>
      </c>
      <c r="I68" s="60"/>
      <c r="J68" s="60"/>
      <c r="K68" s="60"/>
      <c r="L68" s="60"/>
      <c r="M68" s="60"/>
      <c r="N68" s="82"/>
      <c r="O68" s="88">
        <f t="shared" si="6"/>
        <v>0</v>
      </c>
      <c r="P68" s="82">
        <f t="shared" ref="P68:P75" si="10">O68*G68</f>
        <v>0</v>
      </c>
    </row>
    <row r="69" spans="1:16" ht="15" x14ac:dyDescent="0.2">
      <c r="A69" s="152"/>
      <c r="B69" s="60"/>
      <c r="C69" s="83"/>
      <c r="D69" s="60"/>
      <c r="E69" s="161"/>
      <c r="F69" s="206"/>
      <c r="G69" s="83">
        <f t="shared" si="9"/>
        <v>18180.22</v>
      </c>
      <c r="H69" s="60">
        <f t="shared" si="3"/>
        <v>668</v>
      </c>
      <c r="I69" s="60"/>
      <c r="J69" s="60"/>
      <c r="K69" s="60"/>
      <c r="L69" s="60"/>
      <c r="M69" s="60"/>
      <c r="N69" s="82"/>
      <c r="O69" s="88">
        <f t="shared" si="6"/>
        <v>0</v>
      </c>
      <c r="P69" s="82">
        <f t="shared" si="10"/>
        <v>0</v>
      </c>
    </row>
    <row r="70" spans="1:16" ht="15" x14ac:dyDescent="0.2">
      <c r="A70" s="152"/>
      <c r="B70" s="60"/>
      <c r="C70" s="83"/>
      <c r="D70" s="60"/>
      <c r="E70" s="161"/>
      <c r="F70" s="206"/>
      <c r="G70" s="83">
        <f t="shared" si="9"/>
        <v>18180.22</v>
      </c>
      <c r="H70" s="60">
        <f t="shared" si="3"/>
        <v>668</v>
      </c>
      <c r="I70" s="60"/>
      <c r="J70" s="60"/>
      <c r="K70" s="60"/>
      <c r="L70" s="60"/>
      <c r="M70" s="60"/>
      <c r="N70" s="82"/>
      <c r="O70" s="88">
        <f t="shared" si="6"/>
        <v>0</v>
      </c>
      <c r="P70" s="82">
        <f t="shared" si="10"/>
        <v>0</v>
      </c>
    </row>
    <row r="71" spans="1:16" ht="15" x14ac:dyDescent="0.2">
      <c r="A71" s="152"/>
      <c r="B71" s="60"/>
      <c r="C71" s="83"/>
      <c r="D71" s="60"/>
      <c r="E71" s="161"/>
      <c r="F71" s="206"/>
      <c r="G71" s="83">
        <f t="shared" si="9"/>
        <v>18180.22</v>
      </c>
      <c r="H71" s="60">
        <f t="shared" si="3"/>
        <v>668</v>
      </c>
      <c r="I71" s="60"/>
      <c r="J71" s="60"/>
      <c r="K71" s="60"/>
      <c r="L71" s="60"/>
      <c r="M71" s="60"/>
      <c r="N71" s="82"/>
      <c r="O71" s="88">
        <f t="shared" si="6"/>
        <v>0</v>
      </c>
      <c r="P71" s="82">
        <f t="shared" si="10"/>
        <v>0</v>
      </c>
    </row>
    <row r="72" spans="1:16" ht="15" x14ac:dyDescent="0.2">
      <c r="A72" s="152"/>
      <c r="B72" s="60"/>
      <c r="C72" s="83"/>
      <c r="D72" s="60"/>
      <c r="E72" s="161"/>
      <c r="F72" s="206"/>
      <c r="G72" s="83">
        <f t="shared" si="9"/>
        <v>18180.22</v>
      </c>
      <c r="H72" s="60">
        <f t="shared" si="3"/>
        <v>668</v>
      </c>
      <c r="I72" s="60"/>
      <c r="J72" s="60"/>
      <c r="K72" s="60"/>
      <c r="L72" s="60"/>
      <c r="M72" s="60"/>
      <c r="N72" s="82"/>
      <c r="O72" s="88">
        <f t="shared" si="6"/>
        <v>0</v>
      </c>
      <c r="P72" s="82">
        <f t="shared" si="10"/>
        <v>0</v>
      </c>
    </row>
    <row r="73" spans="1:16" ht="15" x14ac:dyDescent="0.2">
      <c r="A73" s="152"/>
      <c r="B73" s="60"/>
      <c r="C73" s="83"/>
      <c r="D73" s="60"/>
      <c r="E73" s="161"/>
      <c r="F73" s="206"/>
      <c r="G73" s="83">
        <f t="shared" si="9"/>
        <v>18180.22</v>
      </c>
      <c r="H73" s="60">
        <f t="shared" si="3"/>
        <v>668</v>
      </c>
      <c r="I73" s="60"/>
      <c r="J73" s="60"/>
      <c r="K73" s="60"/>
      <c r="L73" s="60"/>
      <c r="M73" s="60"/>
      <c r="N73" s="82"/>
      <c r="O73" s="88">
        <f t="shared" si="6"/>
        <v>0</v>
      </c>
      <c r="P73" s="82">
        <f t="shared" si="10"/>
        <v>0</v>
      </c>
    </row>
    <row r="74" spans="1:16" ht="15" x14ac:dyDescent="0.2">
      <c r="A74" s="152"/>
      <c r="B74" s="60"/>
      <c r="C74" s="83"/>
      <c r="D74" s="60"/>
      <c r="E74" s="161"/>
      <c r="F74" s="206"/>
      <c r="G74" s="83">
        <f t="shared" si="9"/>
        <v>18180.22</v>
      </c>
      <c r="H74" s="60">
        <f t="shared" si="3"/>
        <v>668</v>
      </c>
      <c r="I74" s="60"/>
      <c r="J74" s="60"/>
      <c r="K74" s="60"/>
      <c r="L74" s="60"/>
      <c r="M74" s="60"/>
      <c r="N74" s="82"/>
      <c r="O74" s="88">
        <f t="shared" si="6"/>
        <v>0</v>
      </c>
      <c r="P74" s="82">
        <f t="shared" si="10"/>
        <v>0</v>
      </c>
    </row>
    <row r="75" spans="1:16" ht="15" x14ac:dyDescent="0.2">
      <c r="A75" s="152"/>
      <c r="B75" s="60"/>
      <c r="C75" s="83"/>
      <c r="D75" s="60"/>
      <c r="E75" s="161"/>
      <c r="F75" s="206"/>
      <c r="G75" s="83">
        <f t="shared" si="9"/>
        <v>18180.22</v>
      </c>
      <c r="H75" s="60">
        <f t="shared" si="3"/>
        <v>668</v>
      </c>
      <c r="I75" s="60"/>
      <c r="J75" s="60"/>
      <c r="K75" s="60"/>
      <c r="L75" s="60"/>
      <c r="M75" s="60"/>
      <c r="N75" s="82"/>
      <c r="O75" s="88">
        <f t="shared" si="6"/>
        <v>0</v>
      </c>
      <c r="P75" s="82">
        <f t="shared" si="10"/>
        <v>0</v>
      </c>
    </row>
    <row r="76" spans="1:16" ht="15" x14ac:dyDescent="0.2">
      <c r="A76" s="152"/>
      <c r="B76" s="60"/>
      <c r="C76" s="83"/>
      <c r="D76" s="60"/>
      <c r="E76" s="161"/>
      <c r="F76" s="206"/>
      <c r="G76" s="83">
        <f t="shared" si="9"/>
        <v>18180.22</v>
      </c>
      <c r="H76" s="60">
        <f t="shared" si="3"/>
        <v>668</v>
      </c>
      <c r="I76" s="60"/>
      <c r="J76" s="60"/>
      <c r="K76" s="60"/>
      <c r="L76" s="60" t="str">
        <f>IF(D76&gt;0,D76," ")</f>
        <v xml:space="preserve"> </v>
      </c>
      <c r="M76" s="60"/>
      <c r="N76" s="82"/>
      <c r="O76" s="88">
        <f t="shared" ref="O76:O84" si="11">M76*F76</f>
        <v>0</v>
      </c>
      <c r="P76" s="82">
        <f t="shared" ref="P76:P141" si="12">O76*G76</f>
        <v>0</v>
      </c>
    </row>
    <row r="77" spans="1:16" ht="15" x14ac:dyDescent="0.2">
      <c r="A77" s="152"/>
      <c r="B77" s="60"/>
      <c r="C77" s="83"/>
      <c r="D77" s="60"/>
      <c r="E77" s="161"/>
      <c r="F77" s="206"/>
      <c r="G77" s="83">
        <f t="shared" si="9"/>
        <v>18180.22</v>
      </c>
      <c r="H77" s="60">
        <f t="shared" ref="H77:H140" si="13">H76-F77+D77</f>
        <v>668</v>
      </c>
      <c r="I77" s="60"/>
      <c r="J77" s="60"/>
      <c r="K77" s="60"/>
      <c r="L77" s="60" t="str">
        <f>IF(D77&gt;0,D77," ")</f>
        <v xml:space="preserve"> </v>
      </c>
      <c r="M77" s="60"/>
      <c r="N77" s="82"/>
      <c r="O77" s="88">
        <f t="shared" si="11"/>
        <v>0</v>
      </c>
      <c r="P77" s="82">
        <f t="shared" si="12"/>
        <v>0</v>
      </c>
    </row>
    <row r="78" spans="1:16" ht="15" x14ac:dyDescent="0.2">
      <c r="A78" s="152"/>
      <c r="B78" s="60"/>
      <c r="C78" s="83"/>
      <c r="D78" s="60"/>
      <c r="E78" s="161"/>
      <c r="F78" s="206"/>
      <c r="G78" s="83">
        <f t="shared" si="9"/>
        <v>18180.22</v>
      </c>
      <c r="H78" s="60">
        <f t="shared" si="13"/>
        <v>668</v>
      </c>
      <c r="I78" s="60"/>
      <c r="J78" s="60"/>
      <c r="K78" s="60"/>
      <c r="L78" s="60" t="str">
        <f t="shared" ref="L78:L143" si="14">IF(D78&gt;0,D78," ")</f>
        <v xml:space="preserve"> </v>
      </c>
      <c r="M78" s="60"/>
      <c r="N78" s="82"/>
      <c r="O78" s="88">
        <f t="shared" si="11"/>
        <v>0</v>
      </c>
      <c r="P78" s="82">
        <f t="shared" si="12"/>
        <v>0</v>
      </c>
    </row>
    <row r="79" spans="1:16" ht="15" x14ac:dyDescent="0.2">
      <c r="A79" s="152"/>
      <c r="B79" s="60"/>
      <c r="C79" s="83"/>
      <c r="D79" s="60"/>
      <c r="E79" s="161"/>
      <c r="F79" s="206"/>
      <c r="G79" s="83">
        <f t="shared" si="9"/>
        <v>18180.22</v>
      </c>
      <c r="H79" s="60">
        <f t="shared" si="13"/>
        <v>668</v>
      </c>
      <c r="I79" s="60"/>
      <c r="J79" s="60"/>
      <c r="K79" s="60"/>
      <c r="L79" s="60" t="str">
        <f t="shared" si="14"/>
        <v xml:space="preserve"> </v>
      </c>
      <c r="M79" s="60"/>
      <c r="N79" s="82"/>
      <c r="O79" s="88">
        <f t="shared" si="11"/>
        <v>0</v>
      </c>
      <c r="P79" s="82">
        <f t="shared" si="12"/>
        <v>0</v>
      </c>
    </row>
    <row r="80" spans="1:16" ht="15" x14ac:dyDescent="0.2">
      <c r="A80" s="152"/>
      <c r="B80" s="60"/>
      <c r="C80" s="83"/>
      <c r="D80" s="60"/>
      <c r="E80" s="161"/>
      <c r="F80" s="206"/>
      <c r="G80" s="83">
        <f t="shared" si="9"/>
        <v>18180.22</v>
      </c>
      <c r="H80" s="60">
        <f t="shared" si="13"/>
        <v>668</v>
      </c>
      <c r="I80" s="60"/>
      <c r="J80" s="60"/>
      <c r="K80" s="60"/>
      <c r="L80" s="60" t="str">
        <f t="shared" si="14"/>
        <v xml:space="preserve"> </v>
      </c>
      <c r="M80" s="60"/>
      <c r="N80" s="82"/>
      <c r="O80" s="88">
        <f t="shared" si="11"/>
        <v>0</v>
      </c>
      <c r="P80" s="82">
        <f t="shared" si="12"/>
        <v>0</v>
      </c>
    </row>
    <row r="81" spans="1:16" ht="15" x14ac:dyDescent="0.2">
      <c r="A81" s="152"/>
      <c r="B81" s="60"/>
      <c r="C81" s="83"/>
      <c r="D81" s="60"/>
      <c r="E81" s="161"/>
      <c r="F81" s="206"/>
      <c r="G81" s="83">
        <f t="shared" si="9"/>
        <v>18180.22</v>
      </c>
      <c r="H81" s="60">
        <f t="shared" si="13"/>
        <v>668</v>
      </c>
      <c r="I81" s="60"/>
      <c r="J81" s="60"/>
      <c r="K81" s="60"/>
      <c r="L81" s="60" t="str">
        <f t="shared" si="14"/>
        <v xml:space="preserve"> </v>
      </c>
      <c r="M81" s="60"/>
      <c r="N81" s="81"/>
      <c r="O81" s="88">
        <f t="shared" si="11"/>
        <v>0</v>
      </c>
      <c r="P81" s="82">
        <f t="shared" si="12"/>
        <v>0</v>
      </c>
    </row>
    <row r="82" spans="1:16" ht="15" x14ac:dyDescent="0.2">
      <c r="A82" s="152"/>
      <c r="B82" s="60"/>
      <c r="C82" s="83"/>
      <c r="D82" s="60"/>
      <c r="E82" s="161"/>
      <c r="F82" s="206"/>
      <c r="G82" s="83">
        <f t="shared" si="9"/>
        <v>18180.22</v>
      </c>
      <c r="H82" s="60">
        <f t="shared" si="13"/>
        <v>668</v>
      </c>
      <c r="I82" s="60"/>
      <c r="J82" s="60"/>
      <c r="K82" s="60"/>
      <c r="L82" s="60" t="str">
        <f t="shared" si="14"/>
        <v xml:space="preserve"> </v>
      </c>
      <c r="M82" s="60"/>
      <c r="N82" s="81"/>
      <c r="O82" s="88">
        <f t="shared" si="11"/>
        <v>0</v>
      </c>
      <c r="P82" s="82">
        <f t="shared" si="12"/>
        <v>0</v>
      </c>
    </row>
    <row r="83" spans="1:16" ht="15" x14ac:dyDescent="0.2">
      <c r="A83" s="152"/>
      <c r="B83" s="60"/>
      <c r="C83" s="83"/>
      <c r="D83" s="60"/>
      <c r="E83" s="161"/>
      <c r="F83" s="206"/>
      <c r="G83" s="83">
        <f t="shared" si="9"/>
        <v>18180.22</v>
      </c>
      <c r="H83" s="60">
        <f t="shared" si="13"/>
        <v>668</v>
      </c>
      <c r="I83" s="60"/>
      <c r="J83" s="60"/>
      <c r="K83" s="60"/>
      <c r="L83" s="60" t="str">
        <f t="shared" si="14"/>
        <v xml:space="preserve"> </v>
      </c>
      <c r="M83" s="60"/>
      <c r="N83" s="81"/>
      <c r="O83" s="88">
        <f t="shared" si="11"/>
        <v>0</v>
      </c>
      <c r="P83" s="82">
        <f t="shared" si="12"/>
        <v>0</v>
      </c>
    </row>
    <row r="84" spans="1:16" ht="15" x14ac:dyDescent="0.2">
      <c r="A84" s="152"/>
      <c r="B84" s="60"/>
      <c r="C84" s="83"/>
      <c r="D84" s="60"/>
      <c r="E84" s="161"/>
      <c r="F84" s="206"/>
      <c r="G84" s="83">
        <f t="shared" si="9"/>
        <v>18180.22</v>
      </c>
      <c r="H84" s="60">
        <f t="shared" si="13"/>
        <v>668</v>
      </c>
      <c r="I84" s="60"/>
      <c r="J84" s="60"/>
      <c r="K84" s="60"/>
      <c r="L84" s="60" t="str">
        <f t="shared" si="14"/>
        <v xml:space="preserve"> </v>
      </c>
      <c r="M84" s="60"/>
      <c r="N84" s="81"/>
      <c r="O84" s="88">
        <f t="shared" si="11"/>
        <v>0</v>
      </c>
      <c r="P84" s="82">
        <f t="shared" si="12"/>
        <v>0</v>
      </c>
    </row>
    <row r="85" spans="1:16" ht="15" x14ac:dyDescent="0.2">
      <c r="A85" s="152"/>
      <c r="B85" s="60"/>
      <c r="C85" s="83"/>
      <c r="D85" s="60"/>
      <c r="E85" s="161"/>
      <c r="F85" s="206"/>
      <c r="G85" s="83">
        <f t="shared" si="9"/>
        <v>18180.22</v>
      </c>
      <c r="H85" s="60">
        <f t="shared" si="13"/>
        <v>668</v>
      </c>
      <c r="I85" s="60"/>
      <c r="J85" s="60"/>
      <c r="K85" s="60"/>
      <c r="L85" s="60" t="str">
        <f t="shared" si="14"/>
        <v xml:space="preserve"> </v>
      </c>
      <c r="M85" s="60"/>
      <c r="N85" s="81"/>
      <c r="O85" s="81"/>
      <c r="P85" s="82">
        <f t="shared" si="12"/>
        <v>0</v>
      </c>
    </row>
    <row r="86" spans="1:16" ht="15" x14ac:dyDescent="0.2">
      <c r="A86" s="152"/>
      <c r="B86" s="60"/>
      <c r="C86" s="83"/>
      <c r="D86" s="60"/>
      <c r="E86" s="161"/>
      <c r="F86" s="206"/>
      <c r="G86" s="83">
        <f t="shared" si="9"/>
        <v>18180.22</v>
      </c>
      <c r="H86" s="60">
        <f t="shared" si="13"/>
        <v>668</v>
      </c>
      <c r="I86" s="60"/>
      <c r="J86" s="60"/>
      <c r="K86" s="60"/>
      <c r="L86" s="60" t="str">
        <f t="shared" si="14"/>
        <v xml:space="preserve"> </v>
      </c>
      <c r="M86" s="60"/>
      <c r="N86" s="81"/>
      <c r="O86" s="81"/>
      <c r="P86" s="82">
        <f t="shared" si="12"/>
        <v>0</v>
      </c>
    </row>
    <row r="87" spans="1:16" ht="15" x14ac:dyDescent="0.2">
      <c r="A87" s="152"/>
      <c r="B87" s="60"/>
      <c r="C87" s="83"/>
      <c r="D87" s="60"/>
      <c r="E87" s="161"/>
      <c r="F87" s="206"/>
      <c r="G87" s="83">
        <f t="shared" si="9"/>
        <v>18180.22</v>
      </c>
      <c r="H87" s="60">
        <f t="shared" si="13"/>
        <v>668</v>
      </c>
      <c r="I87" s="60"/>
      <c r="J87" s="60"/>
      <c r="K87" s="60"/>
      <c r="L87" s="60" t="str">
        <f t="shared" si="14"/>
        <v xml:space="preserve"> </v>
      </c>
      <c r="M87" s="60"/>
      <c r="N87" s="81"/>
      <c r="O87" s="81"/>
      <c r="P87" s="82">
        <f t="shared" si="12"/>
        <v>0</v>
      </c>
    </row>
    <row r="88" spans="1:16" ht="15" x14ac:dyDescent="0.2">
      <c r="A88" s="152"/>
      <c r="B88" s="60"/>
      <c r="C88" s="83"/>
      <c r="D88" s="60"/>
      <c r="E88" s="161"/>
      <c r="F88" s="206"/>
      <c r="G88" s="83">
        <f t="shared" si="9"/>
        <v>18180.22</v>
      </c>
      <c r="H88" s="60">
        <f t="shared" si="13"/>
        <v>668</v>
      </c>
      <c r="I88" s="60"/>
      <c r="J88" s="60"/>
      <c r="K88" s="60"/>
      <c r="L88" s="60" t="str">
        <f t="shared" si="14"/>
        <v xml:space="preserve"> </v>
      </c>
      <c r="M88" s="60"/>
      <c r="N88" s="81"/>
      <c r="O88" s="81"/>
      <c r="P88" s="82">
        <f t="shared" si="12"/>
        <v>0</v>
      </c>
    </row>
    <row r="89" spans="1:16" ht="15" x14ac:dyDescent="0.2">
      <c r="A89" s="152"/>
      <c r="B89" s="60"/>
      <c r="C89" s="86"/>
      <c r="D89" s="60"/>
      <c r="E89" s="161"/>
      <c r="F89" s="206"/>
      <c r="G89" s="83">
        <f t="shared" si="9"/>
        <v>18180.22</v>
      </c>
      <c r="H89" s="60">
        <f t="shared" si="13"/>
        <v>668</v>
      </c>
      <c r="I89" s="60"/>
      <c r="J89" s="60"/>
      <c r="K89" s="60"/>
      <c r="L89" s="60" t="str">
        <f t="shared" si="14"/>
        <v xml:space="preserve"> </v>
      </c>
      <c r="M89" s="60"/>
      <c r="N89" s="81"/>
      <c r="O89" s="81"/>
      <c r="P89" s="82">
        <f t="shared" si="12"/>
        <v>0</v>
      </c>
    </row>
    <row r="90" spans="1:16" ht="15" x14ac:dyDescent="0.2">
      <c r="A90" s="152"/>
      <c r="B90" s="60"/>
      <c r="C90" s="83"/>
      <c r="D90" s="60"/>
      <c r="E90" s="161"/>
      <c r="F90" s="206"/>
      <c r="G90" s="83">
        <f t="shared" si="9"/>
        <v>18180.22</v>
      </c>
      <c r="H90" s="60">
        <f t="shared" si="13"/>
        <v>668</v>
      </c>
      <c r="I90" s="60"/>
      <c r="J90" s="60"/>
      <c r="K90" s="60"/>
      <c r="L90" s="60" t="str">
        <f t="shared" si="14"/>
        <v xml:space="preserve"> </v>
      </c>
      <c r="M90" s="60"/>
      <c r="N90" s="81"/>
      <c r="O90" s="81"/>
      <c r="P90" s="82">
        <f t="shared" si="12"/>
        <v>0</v>
      </c>
    </row>
    <row r="91" spans="1:16" ht="15" x14ac:dyDescent="0.2">
      <c r="A91" s="152"/>
      <c r="B91" s="60"/>
      <c r="C91" s="83"/>
      <c r="D91" s="60"/>
      <c r="E91" s="161"/>
      <c r="F91" s="206"/>
      <c r="G91" s="83">
        <f t="shared" si="9"/>
        <v>18180.22</v>
      </c>
      <c r="H91" s="60">
        <f t="shared" si="13"/>
        <v>668</v>
      </c>
      <c r="I91" s="60"/>
      <c r="J91" s="60"/>
      <c r="K91" s="60"/>
      <c r="L91" s="60" t="str">
        <f t="shared" si="14"/>
        <v xml:space="preserve"> </v>
      </c>
      <c r="M91" s="60"/>
      <c r="N91" s="81"/>
      <c r="O91" s="81"/>
      <c r="P91" s="82">
        <f t="shared" si="12"/>
        <v>0</v>
      </c>
    </row>
    <row r="92" spans="1:16" ht="15" x14ac:dyDescent="0.2">
      <c r="A92" s="152"/>
      <c r="B92" s="60"/>
      <c r="C92" s="83"/>
      <c r="D92" s="60"/>
      <c r="E92" s="161"/>
      <c r="F92" s="206"/>
      <c r="G92" s="83">
        <f t="shared" si="9"/>
        <v>18180.22</v>
      </c>
      <c r="H92" s="60">
        <f t="shared" si="13"/>
        <v>668</v>
      </c>
      <c r="I92" s="60"/>
      <c r="J92" s="60"/>
      <c r="K92" s="60"/>
      <c r="L92" s="60" t="str">
        <f t="shared" si="14"/>
        <v xml:space="preserve"> </v>
      </c>
      <c r="M92" s="60"/>
      <c r="N92" s="81"/>
      <c r="O92" s="81"/>
      <c r="P92" s="82">
        <f t="shared" si="12"/>
        <v>0</v>
      </c>
    </row>
    <row r="93" spans="1:16" ht="15" x14ac:dyDescent="0.2">
      <c r="A93" s="152"/>
      <c r="B93" s="60"/>
      <c r="C93" s="83"/>
      <c r="D93" s="60"/>
      <c r="E93" s="161"/>
      <c r="F93" s="206"/>
      <c r="G93" s="83">
        <f t="shared" ref="G93:G122" si="15">G92-E93+C93</f>
        <v>18180.22</v>
      </c>
      <c r="H93" s="60">
        <f t="shared" si="13"/>
        <v>668</v>
      </c>
      <c r="I93" s="60"/>
      <c r="J93" s="60"/>
      <c r="K93" s="60"/>
      <c r="L93" s="60" t="str">
        <f t="shared" si="14"/>
        <v xml:space="preserve"> </v>
      </c>
      <c r="M93" s="60"/>
      <c r="N93" s="81"/>
      <c r="O93" s="81"/>
      <c r="P93" s="82">
        <f t="shared" si="12"/>
        <v>0</v>
      </c>
    </row>
    <row r="94" spans="1:16" ht="15" x14ac:dyDescent="0.2">
      <c r="A94" s="152"/>
      <c r="B94" s="60"/>
      <c r="C94" s="83"/>
      <c r="D94" s="60"/>
      <c r="E94" s="161"/>
      <c r="F94" s="206"/>
      <c r="G94" s="83">
        <f t="shared" si="15"/>
        <v>18180.22</v>
      </c>
      <c r="H94" s="60">
        <f t="shared" si="13"/>
        <v>668</v>
      </c>
      <c r="I94" s="60"/>
      <c r="J94" s="60"/>
      <c r="K94" s="60"/>
      <c r="L94" s="60" t="str">
        <f t="shared" si="14"/>
        <v xml:space="preserve"> </v>
      </c>
      <c r="M94" s="60"/>
      <c r="N94" s="81"/>
      <c r="O94" s="81"/>
      <c r="P94" s="82">
        <f t="shared" si="12"/>
        <v>0</v>
      </c>
    </row>
    <row r="95" spans="1:16" ht="15" x14ac:dyDescent="0.2">
      <c r="A95" s="152"/>
      <c r="B95" s="60"/>
      <c r="C95" s="83"/>
      <c r="D95" s="60"/>
      <c r="E95" s="161"/>
      <c r="F95" s="206"/>
      <c r="G95" s="83">
        <f t="shared" si="15"/>
        <v>18180.22</v>
      </c>
      <c r="H95" s="60">
        <f t="shared" si="13"/>
        <v>668</v>
      </c>
      <c r="I95" s="60"/>
      <c r="J95" s="60"/>
      <c r="K95" s="60"/>
      <c r="L95" s="60" t="str">
        <f t="shared" si="14"/>
        <v xml:space="preserve"> </v>
      </c>
      <c r="M95" s="60"/>
      <c r="N95" s="81"/>
      <c r="O95" s="81"/>
      <c r="P95" s="82">
        <f t="shared" si="12"/>
        <v>0</v>
      </c>
    </row>
    <row r="96" spans="1:16" ht="15" x14ac:dyDescent="0.2">
      <c r="A96" s="152"/>
      <c r="B96" s="60"/>
      <c r="C96" s="83"/>
      <c r="D96" s="60"/>
      <c r="E96" s="161"/>
      <c r="F96" s="206"/>
      <c r="G96" s="83">
        <f t="shared" si="15"/>
        <v>18180.22</v>
      </c>
      <c r="H96" s="60">
        <f t="shared" si="13"/>
        <v>668</v>
      </c>
      <c r="I96" s="60"/>
      <c r="J96" s="60"/>
      <c r="K96" s="60"/>
      <c r="L96" s="60" t="str">
        <f t="shared" si="14"/>
        <v xml:space="preserve"> </v>
      </c>
      <c r="M96" s="60"/>
      <c r="N96" s="81"/>
      <c r="O96" s="81"/>
      <c r="P96" s="82">
        <f t="shared" si="12"/>
        <v>0</v>
      </c>
    </row>
    <row r="97" spans="1:16" ht="15" x14ac:dyDescent="0.2">
      <c r="A97" s="152"/>
      <c r="B97" s="60"/>
      <c r="C97" s="83"/>
      <c r="D97" s="60"/>
      <c r="E97" s="161"/>
      <c r="F97" s="206"/>
      <c r="G97" s="83">
        <f t="shared" si="15"/>
        <v>18180.22</v>
      </c>
      <c r="H97" s="60">
        <f t="shared" si="13"/>
        <v>668</v>
      </c>
      <c r="I97" s="60"/>
      <c r="J97" s="60"/>
      <c r="K97" s="60"/>
      <c r="L97" s="60" t="str">
        <f t="shared" si="14"/>
        <v xml:space="preserve"> </v>
      </c>
      <c r="M97" s="60"/>
      <c r="N97" s="81"/>
      <c r="O97" s="81"/>
      <c r="P97" s="82">
        <f t="shared" si="12"/>
        <v>0</v>
      </c>
    </row>
    <row r="98" spans="1:16" ht="15" x14ac:dyDescent="0.2">
      <c r="A98" s="152"/>
      <c r="B98" s="60"/>
      <c r="C98" s="83"/>
      <c r="D98" s="60"/>
      <c r="E98" s="161"/>
      <c r="F98" s="206"/>
      <c r="G98" s="83">
        <f t="shared" si="15"/>
        <v>18180.22</v>
      </c>
      <c r="H98" s="60">
        <f t="shared" si="13"/>
        <v>668</v>
      </c>
      <c r="I98" s="60"/>
      <c r="J98" s="60"/>
      <c r="K98" s="60"/>
      <c r="L98" s="60" t="str">
        <f t="shared" si="14"/>
        <v xml:space="preserve"> </v>
      </c>
      <c r="M98" s="60"/>
      <c r="N98" s="81"/>
      <c r="O98" s="81"/>
      <c r="P98" s="82">
        <f t="shared" si="12"/>
        <v>0</v>
      </c>
    </row>
    <row r="99" spans="1:16" ht="15" x14ac:dyDescent="0.2">
      <c r="A99" s="152"/>
      <c r="B99" s="60"/>
      <c r="C99" s="83"/>
      <c r="D99" s="60"/>
      <c r="E99" s="161"/>
      <c r="F99" s="206"/>
      <c r="G99" s="83">
        <f t="shared" si="15"/>
        <v>18180.22</v>
      </c>
      <c r="H99" s="60">
        <f t="shared" si="13"/>
        <v>668</v>
      </c>
      <c r="I99" s="60"/>
      <c r="J99" s="60"/>
      <c r="K99" s="60"/>
      <c r="L99" s="60" t="str">
        <f t="shared" si="14"/>
        <v xml:space="preserve"> </v>
      </c>
      <c r="M99" s="60"/>
      <c r="N99" s="81"/>
      <c r="O99" s="81"/>
      <c r="P99" s="82">
        <f t="shared" si="12"/>
        <v>0</v>
      </c>
    </row>
    <row r="100" spans="1:16" ht="15" x14ac:dyDescent="0.2">
      <c r="A100" s="159"/>
      <c r="B100" s="76"/>
      <c r="C100" s="77"/>
      <c r="D100" s="76"/>
      <c r="E100" s="162"/>
      <c r="F100" s="207"/>
      <c r="G100" s="83">
        <f t="shared" si="15"/>
        <v>18180.22</v>
      </c>
      <c r="H100" s="60">
        <f t="shared" si="13"/>
        <v>668</v>
      </c>
      <c r="I100" s="60"/>
      <c r="J100" s="60"/>
      <c r="K100" s="76"/>
      <c r="L100" s="60" t="str">
        <f t="shared" si="14"/>
        <v xml:space="preserve"> </v>
      </c>
      <c r="M100" s="60"/>
      <c r="N100" s="81"/>
      <c r="O100" s="81"/>
      <c r="P100" s="82">
        <f t="shared" si="12"/>
        <v>0</v>
      </c>
    </row>
    <row r="101" spans="1:16" ht="15" x14ac:dyDescent="0.2">
      <c r="A101" s="159"/>
      <c r="B101" s="76"/>
      <c r="C101" s="77"/>
      <c r="D101" s="76"/>
      <c r="E101" s="162"/>
      <c r="F101" s="207"/>
      <c r="G101" s="83">
        <f t="shared" si="15"/>
        <v>18180.22</v>
      </c>
      <c r="H101" s="60">
        <f t="shared" si="13"/>
        <v>668</v>
      </c>
      <c r="I101" s="60"/>
      <c r="J101" s="60"/>
      <c r="K101" s="76"/>
      <c r="L101" s="60" t="str">
        <f t="shared" si="14"/>
        <v xml:space="preserve"> </v>
      </c>
      <c r="M101" s="60"/>
      <c r="N101" s="81"/>
      <c r="O101" s="81"/>
      <c r="P101" s="82">
        <f t="shared" si="12"/>
        <v>0</v>
      </c>
    </row>
    <row r="102" spans="1:16" ht="15" x14ac:dyDescent="0.2">
      <c r="A102" s="159"/>
      <c r="B102" s="76"/>
      <c r="C102" s="77"/>
      <c r="D102" s="76"/>
      <c r="E102" s="162"/>
      <c r="F102" s="207"/>
      <c r="G102" s="83">
        <f t="shared" si="15"/>
        <v>18180.22</v>
      </c>
      <c r="H102" s="60">
        <f t="shared" si="13"/>
        <v>668</v>
      </c>
      <c r="I102" s="60"/>
      <c r="J102" s="60"/>
      <c r="K102" s="76"/>
      <c r="L102" s="60" t="str">
        <f t="shared" si="14"/>
        <v xml:space="preserve"> </v>
      </c>
      <c r="M102" s="60"/>
      <c r="N102" s="81"/>
      <c r="O102" s="81"/>
      <c r="P102" s="82">
        <f t="shared" si="12"/>
        <v>0</v>
      </c>
    </row>
    <row r="103" spans="1:16" ht="15" x14ac:dyDescent="0.2">
      <c r="A103" s="159"/>
      <c r="B103" s="76"/>
      <c r="C103" s="77"/>
      <c r="D103" s="76"/>
      <c r="E103" s="162"/>
      <c r="F103" s="207"/>
      <c r="G103" s="83">
        <f>G102-E103+C103</f>
        <v>18180.22</v>
      </c>
      <c r="H103" s="60">
        <f t="shared" si="13"/>
        <v>668</v>
      </c>
      <c r="I103" s="60"/>
      <c r="J103" s="60"/>
      <c r="K103" s="76"/>
      <c r="L103" s="60" t="str">
        <f t="shared" si="14"/>
        <v xml:space="preserve"> </v>
      </c>
      <c r="M103" s="60"/>
      <c r="N103" s="81"/>
      <c r="O103" s="81"/>
      <c r="P103" s="82">
        <f t="shared" si="12"/>
        <v>0</v>
      </c>
    </row>
    <row r="104" spans="1:16" ht="15" x14ac:dyDescent="0.2">
      <c r="A104" s="159"/>
      <c r="B104" s="76"/>
      <c r="C104" s="86"/>
      <c r="D104" s="76"/>
      <c r="E104" s="162"/>
      <c r="F104" s="207"/>
      <c r="G104" s="83">
        <f>G103-E104+C104</f>
        <v>18180.22</v>
      </c>
      <c r="H104" s="60">
        <f t="shared" si="13"/>
        <v>668</v>
      </c>
      <c r="I104" s="60"/>
      <c r="J104" s="86"/>
      <c r="K104" s="76"/>
      <c r="L104" s="60"/>
      <c r="M104" s="60"/>
      <c r="N104" s="81"/>
      <c r="O104" s="81"/>
      <c r="P104" s="82"/>
    </row>
    <row r="105" spans="1:16" ht="15" x14ac:dyDescent="0.2">
      <c r="A105" s="159"/>
      <c r="B105" s="76"/>
      <c r="C105" s="77"/>
      <c r="D105" s="76"/>
      <c r="E105" s="162"/>
      <c r="F105" s="207"/>
      <c r="G105" s="83">
        <f>G104-E105+C105</f>
        <v>18180.22</v>
      </c>
      <c r="H105" s="60">
        <f t="shared" si="13"/>
        <v>668</v>
      </c>
      <c r="I105" s="60"/>
      <c r="J105" s="60"/>
      <c r="K105" s="76"/>
      <c r="L105" s="60" t="str">
        <f t="shared" si="14"/>
        <v xml:space="preserve"> </v>
      </c>
      <c r="M105" s="60"/>
      <c r="N105" s="81"/>
      <c r="O105" s="81"/>
      <c r="P105" s="82">
        <f t="shared" si="12"/>
        <v>0</v>
      </c>
    </row>
    <row r="106" spans="1:16" ht="15" x14ac:dyDescent="0.2">
      <c r="A106" s="159"/>
      <c r="B106" s="76"/>
      <c r="C106" s="77"/>
      <c r="D106" s="76"/>
      <c r="E106" s="162"/>
      <c r="F106" s="207"/>
      <c r="G106" s="83">
        <f>G105-E106+C106</f>
        <v>18180.22</v>
      </c>
      <c r="H106" s="60">
        <f t="shared" si="13"/>
        <v>668</v>
      </c>
      <c r="I106" s="60"/>
      <c r="J106" s="60"/>
      <c r="K106" s="76"/>
      <c r="L106" s="60" t="str">
        <f t="shared" si="14"/>
        <v xml:space="preserve"> </v>
      </c>
      <c r="M106" s="60"/>
      <c r="N106" s="81"/>
      <c r="O106" s="81"/>
      <c r="P106" s="82">
        <f t="shared" si="12"/>
        <v>0</v>
      </c>
    </row>
    <row r="107" spans="1:16" ht="15" x14ac:dyDescent="0.2">
      <c r="A107" s="159"/>
      <c r="B107" s="76"/>
      <c r="C107" s="77"/>
      <c r="D107" s="76"/>
      <c r="E107" s="162"/>
      <c r="F107" s="207"/>
      <c r="G107" s="83">
        <f t="shared" si="15"/>
        <v>18180.22</v>
      </c>
      <c r="H107" s="60">
        <f t="shared" si="13"/>
        <v>668</v>
      </c>
      <c r="I107" s="60"/>
      <c r="J107" s="60"/>
      <c r="K107" s="76"/>
      <c r="L107" s="60" t="str">
        <f t="shared" si="14"/>
        <v xml:space="preserve"> </v>
      </c>
      <c r="M107" s="60"/>
      <c r="N107" s="81"/>
      <c r="O107" s="81"/>
      <c r="P107" s="82">
        <f t="shared" si="12"/>
        <v>0</v>
      </c>
    </row>
    <row r="108" spans="1:16" ht="15" x14ac:dyDescent="0.2">
      <c r="A108" s="159"/>
      <c r="B108" s="76"/>
      <c r="C108" s="77"/>
      <c r="D108" s="76"/>
      <c r="E108" s="162"/>
      <c r="F108" s="207"/>
      <c r="G108" s="83">
        <f>G107-E108+C108</f>
        <v>18180.22</v>
      </c>
      <c r="H108" s="60">
        <f t="shared" si="13"/>
        <v>668</v>
      </c>
      <c r="I108" s="60"/>
      <c r="J108" s="60"/>
      <c r="K108" s="76"/>
      <c r="L108" s="60" t="str">
        <f t="shared" si="14"/>
        <v xml:space="preserve"> </v>
      </c>
      <c r="M108" s="60"/>
      <c r="N108" s="81"/>
      <c r="O108" s="81"/>
      <c r="P108" s="82">
        <f t="shared" si="12"/>
        <v>0</v>
      </c>
    </row>
    <row r="109" spans="1:16" ht="15" x14ac:dyDescent="0.2">
      <c r="A109" s="159"/>
      <c r="B109" s="76"/>
      <c r="C109" s="86"/>
      <c r="D109" s="76"/>
      <c r="E109" s="162"/>
      <c r="F109" s="207"/>
      <c r="G109" s="83">
        <f>G108-E109+C109</f>
        <v>18180.22</v>
      </c>
      <c r="H109" s="60">
        <f t="shared" si="13"/>
        <v>668</v>
      </c>
      <c r="I109" s="60"/>
      <c r="J109" s="60"/>
      <c r="K109" s="76"/>
      <c r="L109" s="60"/>
      <c r="M109" s="60"/>
      <c r="N109" s="81"/>
      <c r="O109" s="81"/>
      <c r="P109" s="82"/>
    </row>
    <row r="110" spans="1:16" ht="15" x14ac:dyDescent="0.2">
      <c r="A110" s="159"/>
      <c r="B110" s="76"/>
      <c r="C110" s="77"/>
      <c r="D110" s="76"/>
      <c r="E110" s="162"/>
      <c r="F110" s="207"/>
      <c r="G110" s="83">
        <f>G109-E110+C110</f>
        <v>18180.22</v>
      </c>
      <c r="H110" s="60">
        <f t="shared" si="13"/>
        <v>668</v>
      </c>
      <c r="I110" s="60"/>
      <c r="J110" s="60"/>
      <c r="K110" s="76"/>
      <c r="L110" s="60" t="str">
        <f t="shared" si="14"/>
        <v xml:space="preserve"> </v>
      </c>
      <c r="M110" s="60"/>
      <c r="N110" s="81"/>
      <c r="O110" s="81"/>
      <c r="P110" s="82">
        <f t="shared" si="12"/>
        <v>0</v>
      </c>
    </row>
    <row r="111" spans="1:16" ht="15" x14ac:dyDescent="0.2">
      <c r="A111" s="159"/>
      <c r="B111" s="76"/>
      <c r="C111" s="77"/>
      <c r="D111" s="76"/>
      <c r="E111" s="162"/>
      <c r="F111" s="207"/>
      <c r="G111" s="83">
        <f>G110-E111+C111</f>
        <v>18180.22</v>
      </c>
      <c r="H111" s="60">
        <f t="shared" si="13"/>
        <v>668</v>
      </c>
      <c r="I111" s="60"/>
      <c r="J111" s="60"/>
      <c r="K111" s="76"/>
      <c r="L111" s="60" t="str">
        <f t="shared" si="14"/>
        <v xml:space="preserve"> </v>
      </c>
      <c r="M111" s="60"/>
      <c r="N111" s="81"/>
      <c r="O111" s="81"/>
      <c r="P111" s="82">
        <f t="shared" si="12"/>
        <v>0</v>
      </c>
    </row>
    <row r="112" spans="1:16" ht="15" x14ac:dyDescent="0.2">
      <c r="A112" s="159"/>
      <c r="B112" s="76"/>
      <c r="C112" s="77"/>
      <c r="D112" s="76"/>
      <c r="E112" s="162"/>
      <c r="F112" s="207"/>
      <c r="G112" s="83">
        <f t="shared" si="15"/>
        <v>18180.22</v>
      </c>
      <c r="H112" s="60">
        <f t="shared" si="13"/>
        <v>668</v>
      </c>
      <c r="I112" s="60"/>
      <c r="J112" s="60"/>
      <c r="K112" s="76"/>
      <c r="L112" s="60" t="str">
        <f t="shared" si="14"/>
        <v xml:space="preserve"> </v>
      </c>
      <c r="M112" s="60"/>
      <c r="N112" s="81"/>
      <c r="O112" s="81"/>
      <c r="P112" s="82">
        <f t="shared" si="12"/>
        <v>0</v>
      </c>
    </row>
    <row r="113" spans="1:16" ht="15" x14ac:dyDescent="0.2">
      <c r="A113" s="159"/>
      <c r="B113" s="76"/>
      <c r="C113" s="77"/>
      <c r="D113" s="76"/>
      <c r="E113" s="162"/>
      <c r="F113" s="207"/>
      <c r="G113" s="83">
        <f t="shared" si="15"/>
        <v>18180.22</v>
      </c>
      <c r="H113" s="60">
        <f t="shared" si="13"/>
        <v>668</v>
      </c>
      <c r="I113" s="60"/>
      <c r="J113" s="60"/>
      <c r="K113" s="76"/>
      <c r="L113" s="60" t="str">
        <f t="shared" si="14"/>
        <v xml:space="preserve"> </v>
      </c>
      <c r="M113" s="60"/>
      <c r="N113" s="81"/>
      <c r="O113" s="81"/>
      <c r="P113" s="82">
        <f t="shared" si="12"/>
        <v>0</v>
      </c>
    </row>
    <row r="114" spans="1:16" ht="15" x14ac:dyDescent="0.2">
      <c r="A114" s="159"/>
      <c r="B114" s="76"/>
      <c r="C114" s="77"/>
      <c r="D114" s="76"/>
      <c r="E114" s="162"/>
      <c r="F114" s="207"/>
      <c r="G114" s="83">
        <f t="shared" si="15"/>
        <v>18180.22</v>
      </c>
      <c r="H114" s="60">
        <f t="shared" si="13"/>
        <v>668</v>
      </c>
      <c r="I114" s="60"/>
      <c r="J114" s="60"/>
      <c r="K114" s="76"/>
      <c r="L114" s="60" t="str">
        <f t="shared" si="14"/>
        <v xml:space="preserve"> </v>
      </c>
      <c r="M114" s="60"/>
      <c r="N114" s="81"/>
      <c r="O114" s="81"/>
      <c r="P114" s="82">
        <f t="shared" si="12"/>
        <v>0</v>
      </c>
    </row>
    <row r="115" spans="1:16" ht="15" x14ac:dyDescent="0.2">
      <c r="A115" s="159"/>
      <c r="B115" s="76"/>
      <c r="C115" s="77"/>
      <c r="D115" s="76"/>
      <c r="E115" s="162"/>
      <c r="F115" s="207"/>
      <c r="G115" s="83">
        <f t="shared" si="15"/>
        <v>18180.22</v>
      </c>
      <c r="H115" s="60">
        <f t="shared" si="13"/>
        <v>668</v>
      </c>
      <c r="I115" s="60"/>
      <c r="J115" s="60"/>
      <c r="K115" s="76"/>
      <c r="L115" s="60" t="str">
        <f t="shared" si="14"/>
        <v xml:space="preserve"> </v>
      </c>
      <c r="M115" s="60"/>
      <c r="N115" s="81"/>
      <c r="O115" s="81"/>
      <c r="P115" s="82">
        <f t="shared" si="12"/>
        <v>0</v>
      </c>
    </row>
    <row r="116" spans="1:16" ht="15" x14ac:dyDescent="0.2">
      <c r="A116" s="159"/>
      <c r="B116" s="76"/>
      <c r="C116" s="77"/>
      <c r="D116" s="76"/>
      <c r="E116" s="162"/>
      <c r="F116" s="207"/>
      <c r="G116" s="83">
        <f t="shared" si="15"/>
        <v>18180.22</v>
      </c>
      <c r="H116" s="60">
        <f t="shared" si="13"/>
        <v>668</v>
      </c>
      <c r="I116" s="60"/>
      <c r="J116" s="60"/>
      <c r="K116" s="76"/>
      <c r="L116" s="60" t="str">
        <f t="shared" si="14"/>
        <v xml:space="preserve"> </v>
      </c>
      <c r="M116" s="60"/>
      <c r="N116" s="81"/>
      <c r="O116" s="81"/>
      <c r="P116" s="82">
        <f t="shared" si="12"/>
        <v>0</v>
      </c>
    </row>
    <row r="117" spans="1:16" ht="15" x14ac:dyDescent="0.2">
      <c r="A117" s="159"/>
      <c r="B117" s="76"/>
      <c r="C117" s="77"/>
      <c r="D117" s="76"/>
      <c r="E117" s="162"/>
      <c r="F117" s="207"/>
      <c r="G117" s="83">
        <f t="shared" si="15"/>
        <v>18180.22</v>
      </c>
      <c r="H117" s="60">
        <f t="shared" si="13"/>
        <v>668</v>
      </c>
      <c r="I117" s="60"/>
      <c r="J117" s="60"/>
      <c r="K117" s="76"/>
      <c r="L117" s="60" t="str">
        <f t="shared" si="14"/>
        <v xml:space="preserve"> </v>
      </c>
      <c r="M117" s="60"/>
      <c r="N117" s="81"/>
      <c r="O117" s="81"/>
      <c r="P117" s="82">
        <f t="shared" si="12"/>
        <v>0</v>
      </c>
    </row>
    <row r="118" spans="1:16" ht="15" x14ac:dyDescent="0.2">
      <c r="A118" s="159"/>
      <c r="B118" s="76"/>
      <c r="C118" s="77"/>
      <c r="D118" s="76"/>
      <c r="E118" s="162"/>
      <c r="F118" s="207"/>
      <c r="G118" s="83">
        <f t="shared" si="15"/>
        <v>18180.22</v>
      </c>
      <c r="H118" s="60">
        <f t="shared" si="13"/>
        <v>668</v>
      </c>
      <c r="I118" s="60"/>
      <c r="J118" s="60"/>
      <c r="K118" s="76"/>
      <c r="L118" s="60" t="str">
        <f t="shared" si="14"/>
        <v xml:space="preserve"> </v>
      </c>
      <c r="M118" s="60"/>
      <c r="N118" s="81"/>
      <c r="O118" s="81"/>
      <c r="P118" s="82">
        <f t="shared" si="12"/>
        <v>0</v>
      </c>
    </row>
    <row r="119" spans="1:16" ht="15" x14ac:dyDescent="0.2">
      <c r="A119" s="159"/>
      <c r="B119" s="76"/>
      <c r="C119" s="77"/>
      <c r="D119" s="76"/>
      <c r="E119" s="162"/>
      <c r="F119" s="207"/>
      <c r="G119" s="83">
        <f t="shared" si="15"/>
        <v>18180.22</v>
      </c>
      <c r="H119" s="60">
        <f t="shared" si="13"/>
        <v>668</v>
      </c>
      <c r="I119" s="60"/>
      <c r="J119" s="60"/>
      <c r="K119" s="76"/>
      <c r="L119" s="60" t="str">
        <f t="shared" si="14"/>
        <v xml:space="preserve"> </v>
      </c>
      <c r="M119" s="60"/>
      <c r="N119" s="81"/>
      <c r="O119" s="81"/>
      <c r="P119" s="82">
        <f t="shared" si="12"/>
        <v>0</v>
      </c>
    </row>
    <row r="120" spans="1:16" ht="15" x14ac:dyDescent="0.2">
      <c r="A120" s="159"/>
      <c r="B120" s="76"/>
      <c r="C120" s="77"/>
      <c r="D120" s="76"/>
      <c r="E120" s="162"/>
      <c r="F120" s="207"/>
      <c r="G120" s="83">
        <f t="shared" si="15"/>
        <v>18180.22</v>
      </c>
      <c r="H120" s="60">
        <f t="shared" si="13"/>
        <v>668</v>
      </c>
      <c r="I120" s="60"/>
      <c r="J120" s="60"/>
      <c r="K120" s="76"/>
      <c r="L120" s="60" t="str">
        <f t="shared" si="14"/>
        <v xml:space="preserve"> </v>
      </c>
      <c r="M120" s="60"/>
      <c r="N120" s="81"/>
      <c r="O120" s="81"/>
      <c r="P120" s="82">
        <f t="shared" si="12"/>
        <v>0</v>
      </c>
    </row>
    <row r="121" spans="1:16" ht="15" x14ac:dyDescent="0.2">
      <c r="A121" s="159"/>
      <c r="B121" s="76"/>
      <c r="C121" s="77"/>
      <c r="D121" s="76"/>
      <c r="E121" s="162"/>
      <c r="F121" s="207"/>
      <c r="G121" s="83">
        <f t="shared" si="15"/>
        <v>18180.22</v>
      </c>
      <c r="H121" s="60">
        <f t="shared" si="13"/>
        <v>668</v>
      </c>
      <c r="I121" s="60"/>
      <c r="J121" s="60"/>
      <c r="K121" s="76"/>
      <c r="L121" s="60" t="str">
        <f t="shared" si="14"/>
        <v xml:space="preserve"> </v>
      </c>
      <c r="M121" s="60"/>
      <c r="N121" s="81"/>
      <c r="O121" s="81"/>
      <c r="P121" s="82">
        <f t="shared" si="12"/>
        <v>0</v>
      </c>
    </row>
    <row r="122" spans="1:16" ht="15" x14ac:dyDescent="0.2">
      <c r="A122" s="159"/>
      <c r="B122" s="76"/>
      <c r="C122" s="77"/>
      <c r="D122" s="76"/>
      <c r="E122" s="162"/>
      <c r="F122" s="207"/>
      <c r="G122" s="83">
        <f t="shared" si="15"/>
        <v>18180.22</v>
      </c>
      <c r="H122" s="60">
        <f t="shared" si="13"/>
        <v>668</v>
      </c>
      <c r="I122" s="60"/>
      <c r="J122" s="60"/>
      <c r="K122" s="76"/>
      <c r="L122" s="60" t="str">
        <f t="shared" si="14"/>
        <v xml:space="preserve"> </v>
      </c>
      <c r="M122" s="60"/>
      <c r="N122" s="81"/>
      <c r="O122" s="81"/>
      <c r="P122" s="82">
        <f t="shared" si="12"/>
        <v>0</v>
      </c>
    </row>
    <row r="123" spans="1:16" ht="15" x14ac:dyDescent="0.2">
      <c r="A123" s="159"/>
      <c r="B123" s="76"/>
      <c r="C123" s="77"/>
      <c r="D123" s="76"/>
      <c r="E123" s="162"/>
      <c r="F123" s="207"/>
      <c r="G123" s="83">
        <f t="shared" ref="G123:G186" si="16">G122-E123+C123</f>
        <v>18180.22</v>
      </c>
      <c r="H123" s="60">
        <f t="shared" si="13"/>
        <v>668</v>
      </c>
      <c r="I123" s="60"/>
      <c r="J123" s="60"/>
      <c r="K123" s="76"/>
      <c r="L123" s="60" t="str">
        <f t="shared" si="14"/>
        <v xml:space="preserve"> </v>
      </c>
      <c r="M123" s="60"/>
      <c r="N123" s="81"/>
      <c r="O123" s="81"/>
      <c r="P123" s="82">
        <f t="shared" si="12"/>
        <v>0</v>
      </c>
    </row>
    <row r="124" spans="1:16" ht="15" x14ac:dyDescent="0.2">
      <c r="A124" s="159"/>
      <c r="B124" s="76"/>
      <c r="C124" s="77"/>
      <c r="D124" s="76"/>
      <c r="E124" s="162"/>
      <c r="F124" s="207"/>
      <c r="G124" s="83">
        <f t="shared" si="16"/>
        <v>18180.22</v>
      </c>
      <c r="H124" s="60">
        <f t="shared" si="13"/>
        <v>668</v>
      </c>
      <c r="I124" s="60"/>
      <c r="J124" s="60"/>
      <c r="K124" s="76"/>
      <c r="L124" s="60" t="str">
        <f t="shared" si="14"/>
        <v xml:space="preserve"> </v>
      </c>
      <c r="M124" s="60"/>
      <c r="N124" s="81"/>
      <c r="O124" s="81"/>
      <c r="P124" s="82">
        <f t="shared" si="12"/>
        <v>0</v>
      </c>
    </row>
    <row r="125" spans="1:16" ht="15" x14ac:dyDescent="0.2">
      <c r="A125" s="159"/>
      <c r="B125" s="76"/>
      <c r="C125" s="77"/>
      <c r="D125" s="76"/>
      <c r="E125" s="162"/>
      <c r="F125" s="207"/>
      <c r="G125" s="83">
        <f t="shared" si="16"/>
        <v>18180.22</v>
      </c>
      <c r="H125" s="60">
        <f t="shared" si="13"/>
        <v>668</v>
      </c>
      <c r="I125" s="60"/>
      <c r="J125" s="60"/>
      <c r="K125" s="76"/>
      <c r="L125" s="60" t="str">
        <f t="shared" si="14"/>
        <v xml:space="preserve"> </v>
      </c>
      <c r="M125" s="60"/>
      <c r="N125" s="81"/>
      <c r="O125" s="81"/>
      <c r="P125" s="82">
        <f t="shared" si="12"/>
        <v>0</v>
      </c>
    </row>
    <row r="126" spans="1:16" ht="15" x14ac:dyDescent="0.2">
      <c r="A126" s="159"/>
      <c r="B126" s="76"/>
      <c r="C126" s="77"/>
      <c r="D126" s="76"/>
      <c r="E126" s="162"/>
      <c r="F126" s="207"/>
      <c r="G126" s="83">
        <f t="shared" si="16"/>
        <v>18180.22</v>
      </c>
      <c r="H126" s="60">
        <f t="shared" si="13"/>
        <v>668</v>
      </c>
      <c r="I126" s="60"/>
      <c r="J126" s="60"/>
      <c r="K126" s="76"/>
      <c r="L126" s="60" t="str">
        <f t="shared" si="14"/>
        <v xml:space="preserve"> </v>
      </c>
      <c r="M126" s="60"/>
      <c r="N126" s="81"/>
      <c r="O126" s="81"/>
      <c r="P126" s="82">
        <f t="shared" si="12"/>
        <v>0</v>
      </c>
    </row>
    <row r="127" spans="1:16" ht="15" x14ac:dyDescent="0.2">
      <c r="A127" s="159"/>
      <c r="B127" s="76"/>
      <c r="C127" s="77"/>
      <c r="D127" s="76"/>
      <c r="E127" s="162"/>
      <c r="F127" s="207"/>
      <c r="G127" s="83">
        <f t="shared" si="16"/>
        <v>18180.22</v>
      </c>
      <c r="H127" s="60">
        <f t="shared" si="13"/>
        <v>668</v>
      </c>
      <c r="I127" s="60"/>
      <c r="J127" s="60"/>
      <c r="K127" s="76"/>
      <c r="L127" s="60" t="str">
        <f t="shared" si="14"/>
        <v xml:space="preserve"> </v>
      </c>
      <c r="M127" s="60"/>
      <c r="N127" s="81"/>
      <c r="O127" s="81"/>
      <c r="P127" s="82">
        <f t="shared" si="12"/>
        <v>0</v>
      </c>
    </row>
    <row r="128" spans="1:16" ht="15" x14ac:dyDescent="0.2">
      <c r="A128" s="159"/>
      <c r="B128" s="76"/>
      <c r="C128" s="77"/>
      <c r="D128" s="76"/>
      <c r="E128" s="162"/>
      <c r="F128" s="207"/>
      <c r="G128" s="83">
        <f t="shared" si="16"/>
        <v>18180.22</v>
      </c>
      <c r="H128" s="60">
        <f t="shared" si="13"/>
        <v>668</v>
      </c>
      <c r="I128" s="60"/>
      <c r="J128" s="60"/>
      <c r="K128" s="76"/>
      <c r="L128" s="60" t="str">
        <f t="shared" si="14"/>
        <v xml:space="preserve"> </v>
      </c>
      <c r="M128" s="60"/>
      <c r="N128" s="81"/>
      <c r="O128" s="81"/>
      <c r="P128" s="82">
        <f t="shared" si="12"/>
        <v>0</v>
      </c>
    </row>
    <row r="129" spans="1:16" ht="15" x14ac:dyDescent="0.2">
      <c r="A129" s="159"/>
      <c r="B129" s="76"/>
      <c r="C129" s="77"/>
      <c r="D129" s="76"/>
      <c r="E129" s="162"/>
      <c r="F129" s="207"/>
      <c r="G129" s="83">
        <f t="shared" si="16"/>
        <v>18180.22</v>
      </c>
      <c r="H129" s="60">
        <f t="shared" si="13"/>
        <v>668</v>
      </c>
      <c r="I129" s="60"/>
      <c r="J129" s="60"/>
      <c r="K129" s="76"/>
      <c r="L129" s="60" t="str">
        <f t="shared" si="14"/>
        <v xml:space="preserve"> </v>
      </c>
      <c r="M129" s="60"/>
      <c r="N129" s="81"/>
      <c r="O129" s="81"/>
      <c r="P129" s="82">
        <f t="shared" si="12"/>
        <v>0</v>
      </c>
    </row>
    <row r="130" spans="1:16" ht="15" x14ac:dyDescent="0.2">
      <c r="A130" s="159"/>
      <c r="B130" s="76"/>
      <c r="C130" s="77"/>
      <c r="D130" s="76"/>
      <c r="E130" s="162"/>
      <c r="F130" s="207"/>
      <c r="G130" s="83">
        <f t="shared" si="16"/>
        <v>18180.22</v>
      </c>
      <c r="H130" s="60">
        <f t="shared" si="13"/>
        <v>668</v>
      </c>
      <c r="I130" s="60"/>
      <c r="J130" s="60"/>
      <c r="K130" s="76"/>
      <c r="L130" s="60" t="str">
        <f t="shared" si="14"/>
        <v xml:space="preserve"> </v>
      </c>
      <c r="M130" s="60"/>
      <c r="N130" s="81"/>
      <c r="O130" s="81"/>
      <c r="P130" s="82">
        <f t="shared" si="12"/>
        <v>0</v>
      </c>
    </row>
    <row r="131" spans="1:16" ht="15" x14ac:dyDescent="0.2">
      <c r="A131" s="159"/>
      <c r="B131" s="76"/>
      <c r="C131" s="77"/>
      <c r="D131" s="76"/>
      <c r="E131" s="162"/>
      <c r="F131" s="207"/>
      <c r="G131" s="83">
        <f t="shared" si="16"/>
        <v>18180.22</v>
      </c>
      <c r="H131" s="60">
        <f t="shared" si="13"/>
        <v>668</v>
      </c>
      <c r="I131" s="60"/>
      <c r="J131" s="60"/>
      <c r="K131" s="76"/>
      <c r="L131" s="60" t="str">
        <f t="shared" si="14"/>
        <v xml:space="preserve"> </v>
      </c>
      <c r="M131" s="60"/>
      <c r="N131" s="81"/>
      <c r="O131" s="81"/>
      <c r="P131" s="82">
        <f t="shared" si="12"/>
        <v>0</v>
      </c>
    </row>
    <row r="132" spans="1:16" ht="15" x14ac:dyDescent="0.2">
      <c r="A132" s="159"/>
      <c r="B132" s="76"/>
      <c r="C132" s="77"/>
      <c r="D132" s="76"/>
      <c r="E132" s="162"/>
      <c r="F132" s="207"/>
      <c r="G132" s="83">
        <f t="shared" si="16"/>
        <v>18180.22</v>
      </c>
      <c r="H132" s="60">
        <f t="shared" si="13"/>
        <v>668</v>
      </c>
      <c r="I132" s="60"/>
      <c r="J132" s="60"/>
      <c r="K132" s="76"/>
      <c r="L132" s="60" t="str">
        <f t="shared" si="14"/>
        <v xml:space="preserve"> </v>
      </c>
      <c r="M132" s="60"/>
      <c r="N132" s="81"/>
      <c r="O132" s="81"/>
      <c r="P132" s="82">
        <f t="shared" si="12"/>
        <v>0</v>
      </c>
    </row>
    <row r="133" spans="1:16" ht="15" x14ac:dyDescent="0.2">
      <c r="A133" s="159"/>
      <c r="B133" s="76"/>
      <c r="C133" s="77"/>
      <c r="D133" s="76"/>
      <c r="E133" s="162"/>
      <c r="F133" s="207"/>
      <c r="G133" s="83">
        <f t="shared" si="16"/>
        <v>18180.22</v>
      </c>
      <c r="H133" s="60">
        <f t="shared" si="13"/>
        <v>668</v>
      </c>
      <c r="I133" s="60"/>
      <c r="J133" s="60"/>
      <c r="K133" s="76"/>
      <c r="L133" s="60" t="str">
        <f t="shared" si="14"/>
        <v xml:space="preserve"> </v>
      </c>
      <c r="M133" s="60"/>
      <c r="N133" s="81"/>
      <c r="O133" s="81"/>
      <c r="P133" s="82">
        <f t="shared" si="12"/>
        <v>0</v>
      </c>
    </row>
    <row r="134" spans="1:16" ht="15" x14ac:dyDescent="0.2">
      <c r="A134" s="159"/>
      <c r="B134" s="76"/>
      <c r="C134" s="77"/>
      <c r="D134" s="76"/>
      <c r="E134" s="162"/>
      <c r="F134" s="207"/>
      <c r="G134" s="83">
        <f t="shared" si="16"/>
        <v>18180.22</v>
      </c>
      <c r="H134" s="60">
        <f t="shared" si="13"/>
        <v>668</v>
      </c>
      <c r="I134" s="60"/>
      <c r="J134" s="60"/>
      <c r="K134" s="76"/>
      <c r="L134" s="60" t="str">
        <f t="shared" si="14"/>
        <v xml:space="preserve"> </v>
      </c>
      <c r="M134" s="60"/>
      <c r="N134" s="81"/>
      <c r="O134" s="81"/>
      <c r="P134" s="82">
        <f t="shared" si="12"/>
        <v>0</v>
      </c>
    </row>
    <row r="135" spans="1:16" ht="15" x14ac:dyDescent="0.2">
      <c r="A135" s="159"/>
      <c r="B135" s="76"/>
      <c r="C135" s="77"/>
      <c r="D135" s="76"/>
      <c r="E135" s="162"/>
      <c r="F135" s="207"/>
      <c r="G135" s="83">
        <f t="shared" si="16"/>
        <v>18180.22</v>
      </c>
      <c r="H135" s="60">
        <f t="shared" si="13"/>
        <v>668</v>
      </c>
      <c r="I135" s="60"/>
      <c r="J135" s="60"/>
      <c r="K135" s="76"/>
      <c r="L135" s="60" t="str">
        <f t="shared" si="14"/>
        <v xml:space="preserve"> </v>
      </c>
      <c r="M135" s="60"/>
      <c r="N135" s="81"/>
      <c r="O135" s="81"/>
      <c r="P135" s="82">
        <f t="shared" si="12"/>
        <v>0</v>
      </c>
    </row>
    <row r="136" spans="1:16" ht="15" x14ac:dyDescent="0.2">
      <c r="A136" s="159"/>
      <c r="B136" s="76"/>
      <c r="C136" s="77"/>
      <c r="D136" s="76"/>
      <c r="E136" s="162"/>
      <c r="F136" s="207"/>
      <c r="G136" s="83">
        <f t="shared" si="16"/>
        <v>18180.22</v>
      </c>
      <c r="H136" s="60">
        <f t="shared" si="13"/>
        <v>668</v>
      </c>
      <c r="I136" s="60"/>
      <c r="J136" s="60"/>
      <c r="K136" s="76"/>
      <c r="L136" s="60" t="str">
        <f t="shared" si="14"/>
        <v xml:space="preserve"> </v>
      </c>
      <c r="M136" s="60"/>
      <c r="N136" s="81"/>
      <c r="O136" s="81"/>
      <c r="P136" s="82">
        <f t="shared" si="12"/>
        <v>0</v>
      </c>
    </row>
    <row r="137" spans="1:16" ht="15" x14ac:dyDescent="0.2">
      <c r="A137" s="159"/>
      <c r="B137" s="76"/>
      <c r="C137" s="77"/>
      <c r="D137" s="76"/>
      <c r="E137" s="162"/>
      <c r="F137" s="207"/>
      <c r="G137" s="83">
        <f t="shared" si="16"/>
        <v>18180.22</v>
      </c>
      <c r="H137" s="60">
        <f t="shared" si="13"/>
        <v>668</v>
      </c>
      <c r="I137" s="60"/>
      <c r="J137" s="60"/>
      <c r="K137" s="76"/>
      <c r="L137" s="60" t="str">
        <f t="shared" si="14"/>
        <v xml:space="preserve"> </v>
      </c>
      <c r="M137" s="60"/>
      <c r="N137" s="81"/>
      <c r="O137" s="81"/>
      <c r="P137" s="82">
        <f t="shared" si="12"/>
        <v>0</v>
      </c>
    </row>
    <row r="138" spans="1:16" ht="15" x14ac:dyDescent="0.2">
      <c r="A138" s="159"/>
      <c r="B138" s="76"/>
      <c r="C138" s="77"/>
      <c r="D138" s="76"/>
      <c r="E138" s="162"/>
      <c r="F138" s="207"/>
      <c r="G138" s="83">
        <f t="shared" si="16"/>
        <v>18180.22</v>
      </c>
      <c r="H138" s="60">
        <f t="shared" si="13"/>
        <v>668</v>
      </c>
      <c r="I138" s="60"/>
      <c r="J138" s="60"/>
      <c r="K138" s="76"/>
      <c r="L138" s="60" t="str">
        <f t="shared" si="14"/>
        <v xml:space="preserve"> </v>
      </c>
      <c r="M138" s="60"/>
      <c r="N138" s="81"/>
      <c r="O138" s="81"/>
      <c r="P138" s="82">
        <f t="shared" si="12"/>
        <v>0</v>
      </c>
    </row>
    <row r="139" spans="1:16" ht="15" x14ac:dyDescent="0.2">
      <c r="A139" s="159"/>
      <c r="B139" s="76"/>
      <c r="C139" s="77"/>
      <c r="D139" s="76"/>
      <c r="E139" s="162"/>
      <c r="F139" s="207"/>
      <c r="G139" s="83">
        <f t="shared" si="16"/>
        <v>18180.22</v>
      </c>
      <c r="H139" s="60">
        <f t="shared" si="13"/>
        <v>668</v>
      </c>
      <c r="I139" s="60"/>
      <c r="J139" s="60"/>
      <c r="K139" s="76"/>
      <c r="L139" s="60" t="str">
        <f t="shared" si="14"/>
        <v xml:space="preserve"> </v>
      </c>
      <c r="M139" s="60"/>
      <c r="N139" s="81"/>
      <c r="O139" s="81"/>
      <c r="P139" s="82">
        <f t="shared" si="12"/>
        <v>0</v>
      </c>
    </row>
    <row r="140" spans="1:16" ht="15" x14ac:dyDescent="0.2">
      <c r="A140" s="159"/>
      <c r="B140" s="76"/>
      <c r="C140" s="77"/>
      <c r="D140" s="76"/>
      <c r="E140" s="162"/>
      <c r="F140" s="207"/>
      <c r="G140" s="83">
        <f t="shared" si="16"/>
        <v>18180.22</v>
      </c>
      <c r="H140" s="60">
        <f t="shared" si="13"/>
        <v>668</v>
      </c>
      <c r="I140" s="60"/>
      <c r="J140" s="60"/>
      <c r="K140" s="76"/>
      <c r="L140" s="60" t="str">
        <f t="shared" si="14"/>
        <v xml:space="preserve"> </v>
      </c>
      <c r="M140" s="60"/>
      <c r="N140" s="81"/>
      <c r="O140" s="81"/>
      <c r="P140" s="82">
        <f t="shared" si="12"/>
        <v>0</v>
      </c>
    </row>
    <row r="141" spans="1:16" ht="15" x14ac:dyDescent="0.2">
      <c r="A141" s="159"/>
      <c r="B141" s="76"/>
      <c r="C141" s="77"/>
      <c r="D141" s="76"/>
      <c r="E141" s="162"/>
      <c r="F141" s="207"/>
      <c r="G141" s="83">
        <f t="shared" si="16"/>
        <v>18180.22</v>
      </c>
      <c r="H141" s="60">
        <f t="shared" ref="H141:H204" si="17">H140-F141+D141</f>
        <v>668</v>
      </c>
      <c r="I141" s="60"/>
      <c r="J141" s="60"/>
      <c r="K141" s="76"/>
      <c r="L141" s="60" t="str">
        <f t="shared" si="14"/>
        <v xml:space="preserve"> </v>
      </c>
      <c r="M141" s="60"/>
      <c r="N141" s="81"/>
      <c r="O141" s="81"/>
      <c r="P141" s="82">
        <f t="shared" si="12"/>
        <v>0</v>
      </c>
    </row>
    <row r="142" spans="1:16" ht="15" x14ac:dyDescent="0.2">
      <c r="A142" s="159"/>
      <c r="B142" s="76"/>
      <c r="C142" s="77"/>
      <c r="D142" s="76"/>
      <c r="E142" s="162"/>
      <c r="F142" s="207"/>
      <c r="G142" s="83">
        <f t="shared" si="16"/>
        <v>18180.22</v>
      </c>
      <c r="H142" s="60">
        <f t="shared" si="17"/>
        <v>668</v>
      </c>
      <c r="I142" s="60"/>
      <c r="J142" s="60"/>
      <c r="K142" s="76"/>
      <c r="L142" s="60" t="str">
        <f t="shared" si="14"/>
        <v xml:space="preserve"> </v>
      </c>
      <c r="M142" s="60"/>
      <c r="N142" s="81"/>
      <c r="O142" s="81"/>
      <c r="P142" s="82">
        <f t="shared" ref="P142:P205" si="18">O142*G142</f>
        <v>0</v>
      </c>
    </row>
    <row r="143" spans="1:16" ht="15" x14ac:dyDescent="0.2">
      <c r="A143" s="159"/>
      <c r="B143" s="76"/>
      <c r="C143" s="77"/>
      <c r="D143" s="76"/>
      <c r="E143" s="162"/>
      <c r="F143" s="207"/>
      <c r="G143" s="83">
        <f t="shared" si="16"/>
        <v>18180.22</v>
      </c>
      <c r="H143" s="60">
        <f t="shared" si="17"/>
        <v>668</v>
      </c>
      <c r="I143" s="60"/>
      <c r="J143" s="60"/>
      <c r="K143" s="76"/>
      <c r="L143" s="60" t="str">
        <f t="shared" si="14"/>
        <v xml:space="preserve"> </v>
      </c>
      <c r="M143" s="60"/>
      <c r="N143" s="81"/>
      <c r="O143" s="81"/>
      <c r="P143" s="82">
        <f t="shared" si="18"/>
        <v>0</v>
      </c>
    </row>
    <row r="144" spans="1:16" ht="15" x14ac:dyDescent="0.2">
      <c r="A144" s="159"/>
      <c r="B144" s="76"/>
      <c r="C144" s="77"/>
      <c r="D144" s="76"/>
      <c r="E144" s="162"/>
      <c r="F144" s="207"/>
      <c r="G144" s="83">
        <f t="shared" si="16"/>
        <v>18180.22</v>
      </c>
      <c r="H144" s="60">
        <f t="shared" si="17"/>
        <v>668</v>
      </c>
      <c r="I144" s="60"/>
      <c r="J144" s="60"/>
      <c r="K144" s="76"/>
      <c r="L144" s="60" t="str">
        <f t="shared" ref="L144:L207" si="19">IF(D144&gt;0,D144," ")</f>
        <v xml:space="preserve"> </v>
      </c>
      <c r="M144" s="60"/>
      <c r="N144" s="81"/>
      <c r="O144" s="81"/>
      <c r="P144" s="82">
        <f t="shared" si="18"/>
        <v>0</v>
      </c>
    </row>
    <row r="145" spans="1:16" ht="15" x14ac:dyDescent="0.2">
      <c r="A145" s="159"/>
      <c r="B145" s="76"/>
      <c r="C145" s="77"/>
      <c r="D145" s="76"/>
      <c r="E145" s="162"/>
      <c r="F145" s="207"/>
      <c r="G145" s="83">
        <f t="shared" si="16"/>
        <v>18180.22</v>
      </c>
      <c r="H145" s="60">
        <f t="shared" si="17"/>
        <v>668</v>
      </c>
      <c r="I145" s="60"/>
      <c r="J145" s="60"/>
      <c r="K145" s="76"/>
      <c r="L145" s="60" t="str">
        <f t="shared" si="19"/>
        <v xml:space="preserve"> </v>
      </c>
      <c r="M145" s="60"/>
      <c r="N145" s="81"/>
      <c r="O145" s="81"/>
      <c r="P145" s="82">
        <f t="shared" si="18"/>
        <v>0</v>
      </c>
    </row>
    <row r="146" spans="1:16" ht="15" x14ac:dyDescent="0.2">
      <c r="A146" s="159"/>
      <c r="B146" s="76"/>
      <c r="C146" s="77"/>
      <c r="D146" s="76"/>
      <c r="E146" s="162"/>
      <c r="F146" s="207"/>
      <c r="G146" s="83">
        <f t="shared" si="16"/>
        <v>18180.22</v>
      </c>
      <c r="H146" s="60">
        <f t="shared" si="17"/>
        <v>668</v>
      </c>
      <c r="I146" s="60"/>
      <c r="J146" s="60"/>
      <c r="K146" s="76"/>
      <c r="L146" s="60" t="str">
        <f t="shared" si="19"/>
        <v xml:space="preserve"> </v>
      </c>
      <c r="M146" s="60"/>
      <c r="N146" s="81"/>
      <c r="O146" s="81"/>
      <c r="P146" s="82">
        <f t="shared" si="18"/>
        <v>0</v>
      </c>
    </row>
    <row r="147" spans="1:16" ht="15" x14ac:dyDescent="0.2">
      <c r="A147" s="159"/>
      <c r="B147" s="76"/>
      <c r="C147" s="77"/>
      <c r="D147" s="76"/>
      <c r="E147" s="162"/>
      <c r="F147" s="207"/>
      <c r="G147" s="83">
        <f t="shared" si="16"/>
        <v>18180.22</v>
      </c>
      <c r="H147" s="60">
        <f t="shared" si="17"/>
        <v>668</v>
      </c>
      <c r="I147" s="60"/>
      <c r="J147" s="60"/>
      <c r="K147" s="76"/>
      <c r="L147" s="60" t="str">
        <f t="shared" si="19"/>
        <v xml:space="preserve"> </v>
      </c>
      <c r="M147" s="60"/>
      <c r="N147" s="81"/>
      <c r="O147" s="81"/>
      <c r="P147" s="82">
        <f t="shared" si="18"/>
        <v>0</v>
      </c>
    </row>
    <row r="148" spans="1:16" ht="15" x14ac:dyDescent="0.2">
      <c r="A148" s="159"/>
      <c r="B148" s="76"/>
      <c r="C148" s="77"/>
      <c r="D148" s="76"/>
      <c r="E148" s="162"/>
      <c r="F148" s="207"/>
      <c r="G148" s="83">
        <f t="shared" si="16"/>
        <v>18180.22</v>
      </c>
      <c r="H148" s="60">
        <f t="shared" si="17"/>
        <v>668</v>
      </c>
      <c r="I148" s="60"/>
      <c r="J148" s="60"/>
      <c r="K148" s="76"/>
      <c r="L148" s="60" t="str">
        <f t="shared" si="19"/>
        <v xml:space="preserve"> </v>
      </c>
      <c r="M148" s="60"/>
      <c r="N148" s="81"/>
      <c r="O148" s="81"/>
      <c r="P148" s="82">
        <f t="shared" si="18"/>
        <v>0</v>
      </c>
    </row>
    <row r="149" spans="1:16" ht="15" x14ac:dyDescent="0.2">
      <c r="A149" s="159"/>
      <c r="B149" s="76"/>
      <c r="C149" s="77"/>
      <c r="D149" s="76"/>
      <c r="E149" s="162"/>
      <c r="F149" s="207"/>
      <c r="G149" s="83">
        <f t="shared" si="16"/>
        <v>18180.22</v>
      </c>
      <c r="H149" s="60">
        <f t="shared" si="17"/>
        <v>668</v>
      </c>
      <c r="I149" s="60"/>
      <c r="J149" s="60"/>
      <c r="K149" s="76"/>
      <c r="L149" s="60" t="str">
        <f t="shared" si="19"/>
        <v xml:space="preserve"> </v>
      </c>
      <c r="M149" s="60"/>
      <c r="N149" s="81"/>
      <c r="O149" s="81"/>
      <c r="P149" s="82">
        <f t="shared" si="18"/>
        <v>0</v>
      </c>
    </row>
    <row r="150" spans="1:16" ht="15" x14ac:dyDescent="0.2">
      <c r="A150" s="159"/>
      <c r="B150" s="76"/>
      <c r="C150" s="77"/>
      <c r="D150" s="76"/>
      <c r="E150" s="162"/>
      <c r="F150" s="207"/>
      <c r="G150" s="83">
        <f t="shared" si="16"/>
        <v>18180.22</v>
      </c>
      <c r="H150" s="60">
        <f t="shared" si="17"/>
        <v>668</v>
      </c>
      <c r="I150" s="60"/>
      <c r="J150" s="60"/>
      <c r="K150" s="76"/>
      <c r="L150" s="60" t="str">
        <f t="shared" si="19"/>
        <v xml:space="preserve"> </v>
      </c>
      <c r="M150" s="60"/>
      <c r="N150" s="81"/>
      <c r="O150" s="81"/>
      <c r="P150" s="82">
        <f t="shared" si="18"/>
        <v>0</v>
      </c>
    </row>
    <row r="151" spans="1:16" ht="15" x14ac:dyDescent="0.2">
      <c r="A151" s="159"/>
      <c r="B151" s="76"/>
      <c r="C151" s="77"/>
      <c r="D151" s="76"/>
      <c r="E151" s="162"/>
      <c r="F151" s="207"/>
      <c r="G151" s="83">
        <f t="shared" si="16"/>
        <v>18180.22</v>
      </c>
      <c r="H151" s="60">
        <f t="shared" si="17"/>
        <v>668</v>
      </c>
      <c r="I151" s="60"/>
      <c r="J151" s="60"/>
      <c r="K151" s="76"/>
      <c r="L151" s="60" t="str">
        <f t="shared" si="19"/>
        <v xml:space="preserve"> </v>
      </c>
      <c r="M151" s="60"/>
      <c r="N151" s="81"/>
      <c r="O151" s="81"/>
      <c r="P151" s="82">
        <f t="shared" si="18"/>
        <v>0</v>
      </c>
    </row>
    <row r="152" spans="1:16" ht="15" x14ac:dyDescent="0.2">
      <c r="A152" s="159"/>
      <c r="B152" s="76"/>
      <c r="C152" s="77"/>
      <c r="D152" s="76"/>
      <c r="E152" s="162"/>
      <c r="F152" s="207"/>
      <c r="G152" s="83">
        <f t="shared" si="16"/>
        <v>18180.22</v>
      </c>
      <c r="H152" s="60">
        <f t="shared" si="17"/>
        <v>668</v>
      </c>
      <c r="I152" s="60"/>
      <c r="J152" s="60"/>
      <c r="K152" s="76"/>
      <c r="L152" s="60" t="str">
        <f t="shared" si="19"/>
        <v xml:space="preserve"> </v>
      </c>
      <c r="M152" s="60"/>
      <c r="N152" s="81"/>
      <c r="O152" s="81"/>
      <c r="P152" s="82">
        <f t="shared" si="18"/>
        <v>0</v>
      </c>
    </row>
    <row r="153" spans="1:16" ht="15" x14ac:dyDescent="0.2">
      <c r="A153" s="159"/>
      <c r="B153" s="76"/>
      <c r="C153" s="77"/>
      <c r="D153" s="76"/>
      <c r="E153" s="162"/>
      <c r="F153" s="207"/>
      <c r="G153" s="83">
        <f t="shared" si="16"/>
        <v>18180.22</v>
      </c>
      <c r="H153" s="60">
        <f t="shared" si="17"/>
        <v>668</v>
      </c>
      <c r="I153" s="60"/>
      <c r="J153" s="60"/>
      <c r="K153" s="76"/>
      <c r="L153" s="60" t="str">
        <f t="shared" si="19"/>
        <v xml:space="preserve"> </v>
      </c>
      <c r="M153" s="60"/>
      <c r="N153" s="81"/>
      <c r="O153" s="81"/>
      <c r="P153" s="82">
        <f t="shared" si="18"/>
        <v>0</v>
      </c>
    </row>
    <row r="154" spans="1:16" ht="15" x14ac:dyDescent="0.2">
      <c r="A154" s="159"/>
      <c r="B154" s="76"/>
      <c r="C154" s="77"/>
      <c r="D154" s="76"/>
      <c r="E154" s="162"/>
      <c r="F154" s="207"/>
      <c r="G154" s="83">
        <f t="shared" si="16"/>
        <v>18180.22</v>
      </c>
      <c r="H154" s="60">
        <f t="shared" si="17"/>
        <v>668</v>
      </c>
      <c r="I154" s="60"/>
      <c r="J154" s="60"/>
      <c r="K154" s="76"/>
      <c r="L154" s="60" t="str">
        <f t="shared" si="19"/>
        <v xml:space="preserve"> </v>
      </c>
      <c r="M154" s="60"/>
      <c r="N154" s="81"/>
      <c r="O154" s="81"/>
      <c r="P154" s="82">
        <f t="shared" si="18"/>
        <v>0</v>
      </c>
    </row>
    <row r="155" spans="1:16" ht="15" x14ac:dyDescent="0.2">
      <c r="A155" s="159"/>
      <c r="B155" s="76"/>
      <c r="C155" s="77"/>
      <c r="D155" s="76"/>
      <c r="E155" s="162"/>
      <c r="F155" s="207"/>
      <c r="G155" s="83">
        <f t="shared" si="16"/>
        <v>18180.22</v>
      </c>
      <c r="H155" s="60">
        <f t="shared" si="17"/>
        <v>668</v>
      </c>
      <c r="I155" s="60"/>
      <c r="J155" s="60"/>
      <c r="K155" s="76"/>
      <c r="L155" s="60" t="str">
        <f t="shared" si="19"/>
        <v xml:space="preserve"> </v>
      </c>
      <c r="M155" s="60"/>
      <c r="N155" s="81"/>
      <c r="O155" s="81"/>
      <c r="P155" s="82">
        <f t="shared" si="18"/>
        <v>0</v>
      </c>
    </row>
    <row r="156" spans="1:16" ht="15" x14ac:dyDescent="0.2">
      <c r="A156" s="159"/>
      <c r="B156" s="76"/>
      <c r="C156" s="77"/>
      <c r="D156" s="76"/>
      <c r="E156" s="162"/>
      <c r="F156" s="207"/>
      <c r="G156" s="83">
        <f t="shared" si="16"/>
        <v>18180.22</v>
      </c>
      <c r="H156" s="60">
        <f t="shared" si="17"/>
        <v>668</v>
      </c>
      <c r="I156" s="60"/>
      <c r="J156" s="60"/>
      <c r="K156" s="76"/>
      <c r="L156" s="60" t="str">
        <f t="shared" si="19"/>
        <v xml:space="preserve"> </v>
      </c>
      <c r="M156" s="60"/>
      <c r="N156" s="81"/>
      <c r="O156" s="81"/>
      <c r="P156" s="82">
        <f t="shared" si="18"/>
        <v>0</v>
      </c>
    </row>
    <row r="157" spans="1:16" ht="15" x14ac:dyDescent="0.2">
      <c r="A157" s="159"/>
      <c r="B157" s="76"/>
      <c r="C157" s="77"/>
      <c r="D157" s="76"/>
      <c r="E157" s="162"/>
      <c r="F157" s="207"/>
      <c r="G157" s="83">
        <f t="shared" si="16"/>
        <v>18180.22</v>
      </c>
      <c r="H157" s="60">
        <f t="shared" si="17"/>
        <v>668</v>
      </c>
      <c r="I157" s="60"/>
      <c r="J157" s="60"/>
      <c r="K157" s="76"/>
      <c r="L157" s="60" t="str">
        <f t="shared" si="19"/>
        <v xml:space="preserve"> </v>
      </c>
      <c r="M157" s="60"/>
      <c r="N157" s="81"/>
      <c r="O157" s="81"/>
      <c r="P157" s="82">
        <f t="shared" si="18"/>
        <v>0</v>
      </c>
    </row>
    <row r="158" spans="1:16" ht="15" x14ac:dyDescent="0.2">
      <c r="A158" s="159"/>
      <c r="B158" s="76"/>
      <c r="C158" s="77"/>
      <c r="D158" s="76"/>
      <c r="E158" s="162"/>
      <c r="F158" s="207"/>
      <c r="G158" s="83">
        <f t="shared" si="16"/>
        <v>18180.22</v>
      </c>
      <c r="H158" s="60">
        <f t="shared" si="17"/>
        <v>668</v>
      </c>
      <c r="I158" s="60"/>
      <c r="J158" s="60"/>
      <c r="K158" s="76"/>
      <c r="L158" s="60" t="str">
        <f t="shared" si="19"/>
        <v xml:space="preserve"> </v>
      </c>
      <c r="M158" s="60"/>
      <c r="N158" s="81"/>
      <c r="O158" s="81"/>
      <c r="P158" s="82">
        <f t="shared" si="18"/>
        <v>0</v>
      </c>
    </row>
    <row r="159" spans="1:16" ht="15" x14ac:dyDescent="0.2">
      <c r="A159" s="159"/>
      <c r="B159" s="76"/>
      <c r="C159" s="77"/>
      <c r="D159" s="76"/>
      <c r="E159" s="162"/>
      <c r="F159" s="207"/>
      <c r="G159" s="83">
        <f t="shared" si="16"/>
        <v>18180.22</v>
      </c>
      <c r="H159" s="60">
        <f t="shared" si="17"/>
        <v>668</v>
      </c>
      <c r="I159" s="60"/>
      <c r="J159" s="60"/>
      <c r="K159" s="76"/>
      <c r="L159" s="60" t="str">
        <f t="shared" si="19"/>
        <v xml:space="preserve"> </v>
      </c>
      <c r="M159" s="60"/>
      <c r="N159" s="81"/>
      <c r="O159" s="81"/>
      <c r="P159" s="82">
        <f t="shared" si="18"/>
        <v>0</v>
      </c>
    </row>
    <row r="160" spans="1:16" ht="15" x14ac:dyDescent="0.2">
      <c r="A160" s="159"/>
      <c r="B160" s="76"/>
      <c r="C160" s="77"/>
      <c r="D160" s="76"/>
      <c r="E160" s="162"/>
      <c r="F160" s="207"/>
      <c r="G160" s="83">
        <f t="shared" si="16"/>
        <v>18180.22</v>
      </c>
      <c r="H160" s="60">
        <f t="shared" si="17"/>
        <v>668</v>
      </c>
      <c r="I160" s="60"/>
      <c r="J160" s="60"/>
      <c r="K160" s="76"/>
      <c r="L160" s="60" t="str">
        <f t="shared" si="19"/>
        <v xml:space="preserve"> </v>
      </c>
      <c r="M160" s="60"/>
      <c r="N160" s="81"/>
      <c r="O160" s="81"/>
      <c r="P160" s="82">
        <f t="shared" si="18"/>
        <v>0</v>
      </c>
    </row>
    <row r="161" spans="1:16" ht="15" x14ac:dyDescent="0.2">
      <c r="A161" s="159"/>
      <c r="B161" s="76"/>
      <c r="C161" s="77"/>
      <c r="D161" s="76"/>
      <c r="E161" s="162"/>
      <c r="F161" s="207"/>
      <c r="G161" s="83">
        <f t="shared" si="16"/>
        <v>18180.22</v>
      </c>
      <c r="H161" s="60">
        <f t="shared" si="17"/>
        <v>668</v>
      </c>
      <c r="I161" s="60"/>
      <c r="J161" s="60"/>
      <c r="K161" s="76"/>
      <c r="L161" s="60" t="str">
        <f t="shared" si="19"/>
        <v xml:space="preserve"> </v>
      </c>
      <c r="M161" s="76"/>
      <c r="N161" s="81"/>
      <c r="O161" s="81"/>
      <c r="P161" s="82">
        <f t="shared" si="18"/>
        <v>0</v>
      </c>
    </row>
    <row r="162" spans="1:16" ht="15" x14ac:dyDescent="0.2">
      <c r="A162" s="159"/>
      <c r="B162" s="76"/>
      <c r="C162" s="77"/>
      <c r="D162" s="76"/>
      <c r="E162" s="162"/>
      <c r="F162" s="207"/>
      <c r="G162" s="83">
        <f t="shared" si="16"/>
        <v>18180.22</v>
      </c>
      <c r="H162" s="60">
        <f t="shared" si="17"/>
        <v>668</v>
      </c>
      <c r="I162" s="60"/>
      <c r="J162" s="60"/>
      <c r="K162" s="76"/>
      <c r="L162" s="60" t="str">
        <f t="shared" si="19"/>
        <v xml:space="preserve"> </v>
      </c>
      <c r="M162" s="76"/>
      <c r="N162" s="81"/>
      <c r="O162" s="81"/>
      <c r="P162" s="82">
        <f t="shared" si="18"/>
        <v>0</v>
      </c>
    </row>
    <row r="163" spans="1:16" ht="15" x14ac:dyDescent="0.2">
      <c r="A163" s="159"/>
      <c r="B163" s="76"/>
      <c r="C163" s="77"/>
      <c r="D163" s="76"/>
      <c r="E163" s="162"/>
      <c r="F163" s="207"/>
      <c r="G163" s="83">
        <f t="shared" si="16"/>
        <v>18180.22</v>
      </c>
      <c r="H163" s="60">
        <f t="shared" si="17"/>
        <v>668</v>
      </c>
      <c r="I163" s="60"/>
      <c r="J163" s="60"/>
      <c r="K163" s="76"/>
      <c r="L163" s="60" t="str">
        <f t="shared" si="19"/>
        <v xml:space="preserve"> </v>
      </c>
      <c r="M163" s="76"/>
      <c r="N163" s="81"/>
      <c r="O163" s="81"/>
      <c r="P163" s="82">
        <f t="shared" si="18"/>
        <v>0</v>
      </c>
    </row>
    <row r="164" spans="1:16" ht="15" x14ac:dyDescent="0.2">
      <c r="A164" s="159"/>
      <c r="B164" s="76"/>
      <c r="C164" s="77"/>
      <c r="D164" s="76"/>
      <c r="E164" s="162"/>
      <c r="F164" s="207"/>
      <c r="G164" s="83">
        <f t="shared" si="16"/>
        <v>18180.22</v>
      </c>
      <c r="H164" s="60">
        <f t="shared" si="17"/>
        <v>668</v>
      </c>
      <c r="I164" s="60"/>
      <c r="J164" s="60"/>
      <c r="K164" s="76"/>
      <c r="L164" s="60" t="str">
        <f t="shared" si="19"/>
        <v xml:space="preserve"> </v>
      </c>
      <c r="M164" s="76"/>
      <c r="N164" s="81"/>
      <c r="O164" s="81"/>
      <c r="P164" s="82">
        <f t="shared" si="18"/>
        <v>0</v>
      </c>
    </row>
    <row r="165" spans="1:16" ht="15" x14ac:dyDescent="0.2">
      <c r="A165" s="159"/>
      <c r="B165" s="76"/>
      <c r="C165" s="77"/>
      <c r="D165" s="76"/>
      <c r="E165" s="162"/>
      <c r="F165" s="207"/>
      <c r="G165" s="83">
        <f t="shared" si="16"/>
        <v>18180.22</v>
      </c>
      <c r="H165" s="60">
        <f t="shared" si="17"/>
        <v>668</v>
      </c>
      <c r="I165" s="60"/>
      <c r="J165" s="60"/>
      <c r="K165" s="76"/>
      <c r="L165" s="60" t="str">
        <f t="shared" si="19"/>
        <v xml:space="preserve"> </v>
      </c>
      <c r="M165" s="76"/>
      <c r="N165" s="81"/>
      <c r="O165" s="81"/>
      <c r="P165" s="82">
        <f t="shared" si="18"/>
        <v>0</v>
      </c>
    </row>
    <row r="166" spans="1:16" ht="15" x14ac:dyDescent="0.2">
      <c r="A166" s="159"/>
      <c r="B166" s="76"/>
      <c r="C166" s="77"/>
      <c r="D166" s="76"/>
      <c r="E166" s="162"/>
      <c r="F166" s="207"/>
      <c r="G166" s="83">
        <f t="shared" si="16"/>
        <v>18180.22</v>
      </c>
      <c r="H166" s="60">
        <f t="shared" si="17"/>
        <v>668</v>
      </c>
      <c r="I166" s="60"/>
      <c r="J166" s="60"/>
      <c r="K166" s="76"/>
      <c r="L166" s="60" t="str">
        <f t="shared" si="19"/>
        <v xml:space="preserve"> </v>
      </c>
      <c r="M166" s="76"/>
      <c r="N166" s="81"/>
      <c r="O166" s="81"/>
      <c r="P166" s="82">
        <f t="shared" si="18"/>
        <v>0</v>
      </c>
    </row>
    <row r="167" spans="1:16" ht="15" x14ac:dyDescent="0.2">
      <c r="A167" s="159"/>
      <c r="B167" s="76"/>
      <c r="C167" s="77"/>
      <c r="D167" s="76"/>
      <c r="E167" s="162"/>
      <c r="F167" s="207"/>
      <c r="G167" s="83">
        <f t="shared" si="16"/>
        <v>18180.22</v>
      </c>
      <c r="H167" s="60">
        <f t="shared" si="17"/>
        <v>668</v>
      </c>
      <c r="I167" s="60"/>
      <c r="J167" s="60"/>
      <c r="K167" s="76"/>
      <c r="L167" s="60" t="str">
        <f t="shared" si="19"/>
        <v xml:space="preserve"> </v>
      </c>
      <c r="M167" s="76"/>
      <c r="N167" s="81"/>
      <c r="O167" s="81"/>
      <c r="P167" s="82">
        <f t="shared" si="18"/>
        <v>0</v>
      </c>
    </row>
    <row r="168" spans="1:16" ht="15" x14ac:dyDescent="0.2">
      <c r="A168" s="159"/>
      <c r="B168" s="76"/>
      <c r="C168" s="77"/>
      <c r="D168" s="76"/>
      <c r="E168" s="162"/>
      <c r="F168" s="207"/>
      <c r="G168" s="83">
        <f t="shared" si="16"/>
        <v>18180.22</v>
      </c>
      <c r="H168" s="60">
        <f t="shared" si="17"/>
        <v>668</v>
      </c>
      <c r="I168" s="60"/>
      <c r="J168" s="60"/>
      <c r="K168" s="76"/>
      <c r="L168" s="60" t="str">
        <f t="shared" si="19"/>
        <v xml:space="preserve"> </v>
      </c>
      <c r="M168" s="76"/>
      <c r="N168" s="81"/>
      <c r="O168" s="81"/>
      <c r="P168" s="82">
        <f t="shared" si="18"/>
        <v>0</v>
      </c>
    </row>
    <row r="169" spans="1:16" ht="15" x14ac:dyDescent="0.2">
      <c r="A169" s="159"/>
      <c r="B169" s="76"/>
      <c r="C169" s="77"/>
      <c r="D169" s="76"/>
      <c r="E169" s="162"/>
      <c r="F169" s="207"/>
      <c r="G169" s="83">
        <f t="shared" si="16"/>
        <v>18180.22</v>
      </c>
      <c r="H169" s="60">
        <f t="shared" si="17"/>
        <v>668</v>
      </c>
      <c r="I169" s="60"/>
      <c r="J169" s="60"/>
      <c r="K169" s="76"/>
      <c r="L169" s="60" t="str">
        <f t="shared" si="19"/>
        <v xml:space="preserve"> </v>
      </c>
      <c r="M169" s="76"/>
      <c r="N169" s="81"/>
      <c r="O169" s="81"/>
      <c r="P169" s="82">
        <f t="shared" si="18"/>
        <v>0</v>
      </c>
    </row>
    <row r="170" spans="1:16" ht="15" x14ac:dyDescent="0.2">
      <c r="A170" s="159"/>
      <c r="B170" s="76"/>
      <c r="C170" s="77"/>
      <c r="D170" s="76"/>
      <c r="E170" s="162"/>
      <c r="F170" s="207"/>
      <c r="G170" s="83">
        <f t="shared" si="16"/>
        <v>18180.22</v>
      </c>
      <c r="H170" s="60">
        <f t="shared" si="17"/>
        <v>668</v>
      </c>
      <c r="I170" s="60"/>
      <c r="J170" s="60"/>
      <c r="K170" s="76"/>
      <c r="L170" s="60" t="str">
        <f t="shared" si="19"/>
        <v xml:space="preserve"> </v>
      </c>
      <c r="M170" s="76"/>
      <c r="N170" s="81"/>
      <c r="O170" s="81"/>
      <c r="P170" s="82">
        <f t="shared" si="18"/>
        <v>0</v>
      </c>
    </row>
    <row r="171" spans="1:16" ht="15" x14ac:dyDescent="0.2">
      <c r="A171" s="159"/>
      <c r="B171" s="76"/>
      <c r="C171" s="77"/>
      <c r="D171" s="76"/>
      <c r="E171" s="162"/>
      <c r="F171" s="207"/>
      <c r="G171" s="83">
        <f t="shared" si="16"/>
        <v>18180.22</v>
      </c>
      <c r="H171" s="60">
        <f t="shared" si="17"/>
        <v>668</v>
      </c>
      <c r="I171" s="60"/>
      <c r="J171" s="60"/>
      <c r="K171" s="76"/>
      <c r="L171" s="60" t="str">
        <f t="shared" si="19"/>
        <v xml:space="preserve"> </v>
      </c>
      <c r="M171" s="76"/>
      <c r="N171" s="81"/>
      <c r="O171" s="81"/>
      <c r="P171" s="82">
        <f t="shared" si="18"/>
        <v>0</v>
      </c>
    </row>
    <row r="172" spans="1:16" ht="15" x14ac:dyDescent="0.2">
      <c r="A172" s="159"/>
      <c r="B172" s="76"/>
      <c r="C172" s="77"/>
      <c r="D172" s="76"/>
      <c r="E172" s="162"/>
      <c r="F172" s="207"/>
      <c r="G172" s="83">
        <f t="shared" si="16"/>
        <v>18180.22</v>
      </c>
      <c r="H172" s="60">
        <f t="shared" si="17"/>
        <v>668</v>
      </c>
      <c r="I172" s="60"/>
      <c r="J172" s="60"/>
      <c r="K172" s="76"/>
      <c r="L172" s="60" t="str">
        <f t="shared" si="19"/>
        <v xml:space="preserve"> </v>
      </c>
      <c r="M172" s="76"/>
      <c r="N172" s="81"/>
      <c r="O172" s="81"/>
      <c r="P172" s="82">
        <f t="shared" si="18"/>
        <v>0</v>
      </c>
    </row>
    <row r="173" spans="1:16" ht="15" x14ac:dyDescent="0.2">
      <c r="A173" s="159"/>
      <c r="B173" s="76"/>
      <c r="C173" s="77"/>
      <c r="D173" s="76"/>
      <c r="E173" s="162"/>
      <c r="F173" s="207"/>
      <c r="G173" s="83">
        <f t="shared" si="16"/>
        <v>18180.22</v>
      </c>
      <c r="H173" s="60">
        <f t="shared" si="17"/>
        <v>668</v>
      </c>
      <c r="I173" s="60"/>
      <c r="J173" s="60"/>
      <c r="K173" s="76"/>
      <c r="L173" s="60" t="str">
        <f t="shared" si="19"/>
        <v xml:space="preserve"> </v>
      </c>
      <c r="M173" s="76"/>
      <c r="N173" s="81"/>
      <c r="O173" s="81"/>
      <c r="P173" s="82">
        <f t="shared" si="18"/>
        <v>0</v>
      </c>
    </row>
    <row r="174" spans="1:16" ht="15" x14ac:dyDescent="0.2">
      <c r="A174" s="159"/>
      <c r="B174" s="76"/>
      <c r="C174" s="77"/>
      <c r="D174" s="76"/>
      <c r="E174" s="162"/>
      <c r="F174" s="207"/>
      <c r="G174" s="83">
        <f t="shared" si="16"/>
        <v>18180.22</v>
      </c>
      <c r="H174" s="60">
        <f t="shared" si="17"/>
        <v>668</v>
      </c>
      <c r="I174" s="60"/>
      <c r="J174" s="60"/>
      <c r="K174" s="76"/>
      <c r="L174" s="60" t="str">
        <f t="shared" si="19"/>
        <v xml:space="preserve"> </v>
      </c>
      <c r="M174" s="76"/>
      <c r="N174" s="81"/>
      <c r="O174" s="81"/>
      <c r="P174" s="82">
        <f t="shared" si="18"/>
        <v>0</v>
      </c>
    </row>
    <row r="175" spans="1:16" ht="15" x14ac:dyDescent="0.2">
      <c r="A175" s="159"/>
      <c r="B175" s="76"/>
      <c r="C175" s="77"/>
      <c r="D175" s="76"/>
      <c r="E175" s="162"/>
      <c r="F175" s="207"/>
      <c r="G175" s="83">
        <f t="shared" si="16"/>
        <v>18180.22</v>
      </c>
      <c r="H175" s="60">
        <f t="shared" si="17"/>
        <v>668</v>
      </c>
      <c r="I175" s="60"/>
      <c r="J175" s="60"/>
      <c r="K175" s="76"/>
      <c r="L175" s="60" t="str">
        <f t="shared" si="19"/>
        <v xml:space="preserve"> </v>
      </c>
      <c r="M175" s="76"/>
      <c r="N175" s="81"/>
      <c r="O175" s="81"/>
      <c r="P175" s="82">
        <f t="shared" si="18"/>
        <v>0</v>
      </c>
    </row>
    <row r="176" spans="1:16" ht="15" x14ac:dyDescent="0.2">
      <c r="A176" s="159"/>
      <c r="B176" s="76"/>
      <c r="C176" s="77"/>
      <c r="D176" s="76"/>
      <c r="E176" s="162"/>
      <c r="F176" s="207"/>
      <c r="G176" s="83">
        <f t="shared" si="16"/>
        <v>18180.22</v>
      </c>
      <c r="H176" s="60">
        <f t="shared" si="17"/>
        <v>668</v>
      </c>
      <c r="I176" s="60"/>
      <c r="J176" s="60"/>
      <c r="K176" s="76"/>
      <c r="L176" s="60" t="str">
        <f t="shared" si="19"/>
        <v xml:space="preserve"> </v>
      </c>
      <c r="M176" s="76"/>
      <c r="N176" s="81"/>
      <c r="O176" s="81"/>
      <c r="P176" s="82">
        <f t="shared" si="18"/>
        <v>0</v>
      </c>
    </row>
    <row r="177" spans="1:16" ht="15" x14ac:dyDescent="0.2">
      <c r="A177" s="159"/>
      <c r="B177" s="76"/>
      <c r="C177" s="77"/>
      <c r="D177" s="76"/>
      <c r="E177" s="162"/>
      <c r="F177" s="207"/>
      <c r="G177" s="83">
        <f t="shared" si="16"/>
        <v>18180.22</v>
      </c>
      <c r="H177" s="60">
        <f t="shared" si="17"/>
        <v>668</v>
      </c>
      <c r="I177" s="60"/>
      <c r="J177" s="60"/>
      <c r="K177" s="76"/>
      <c r="L177" s="60" t="str">
        <f t="shared" si="19"/>
        <v xml:space="preserve"> </v>
      </c>
      <c r="M177" s="76"/>
      <c r="N177" s="81"/>
      <c r="O177" s="81"/>
      <c r="P177" s="82">
        <f t="shared" si="18"/>
        <v>0</v>
      </c>
    </row>
    <row r="178" spans="1:16" ht="15" x14ac:dyDescent="0.2">
      <c r="A178" s="159"/>
      <c r="B178" s="76"/>
      <c r="C178" s="77"/>
      <c r="D178" s="76"/>
      <c r="E178" s="162"/>
      <c r="F178" s="207"/>
      <c r="G178" s="83">
        <f t="shared" si="16"/>
        <v>18180.22</v>
      </c>
      <c r="H178" s="60">
        <f t="shared" si="17"/>
        <v>668</v>
      </c>
      <c r="I178" s="60"/>
      <c r="J178" s="60"/>
      <c r="K178" s="76"/>
      <c r="L178" s="60" t="str">
        <f t="shared" si="19"/>
        <v xml:space="preserve"> </v>
      </c>
      <c r="M178" s="76"/>
      <c r="N178" s="81"/>
      <c r="O178" s="81"/>
      <c r="P178" s="82">
        <f t="shared" si="18"/>
        <v>0</v>
      </c>
    </row>
    <row r="179" spans="1:16" ht="15" x14ac:dyDescent="0.2">
      <c r="A179" s="159"/>
      <c r="B179" s="76"/>
      <c r="C179" s="77"/>
      <c r="D179" s="76"/>
      <c r="E179" s="162"/>
      <c r="F179" s="207"/>
      <c r="G179" s="83">
        <f t="shared" si="16"/>
        <v>18180.22</v>
      </c>
      <c r="H179" s="60">
        <f t="shared" si="17"/>
        <v>668</v>
      </c>
      <c r="I179" s="60"/>
      <c r="J179" s="60"/>
      <c r="K179" s="76"/>
      <c r="L179" s="60" t="str">
        <f t="shared" si="19"/>
        <v xml:space="preserve"> </v>
      </c>
      <c r="M179" s="76"/>
      <c r="N179" s="81"/>
      <c r="O179" s="81"/>
      <c r="P179" s="82">
        <f t="shared" si="18"/>
        <v>0</v>
      </c>
    </row>
    <row r="180" spans="1:16" ht="15" x14ac:dyDescent="0.2">
      <c r="A180" s="159"/>
      <c r="B180" s="76"/>
      <c r="C180" s="77"/>
      <c r="D180" s="76"/>
      <c r="E180" s="162"/>
      <c r="F180" s="207"/>
      <c r="G180" s="83">
        <f t="shared" si="16"/>
        <v>18180.22</v>
      </c>
      <c r="H180" s="60">
        <f t="shared" si="17"/>
        <v>668</v>
      </c>
      <c r="I180" s="60"/>
      <c r="J180" s="60"/>
      <c r="K180" s="76"/>
      <c r="L180" s="60" t="str">
        <f t="shared" si="19"/>
        <v xml:space="preserve"> </v>
      </c>
      <c r="M180" s="76"/>
      <c r="N180" s="81"/>
      <c r="O180" s="81"/>
      <c r="P180" s="82">
        <f t="shared" si="18"/>
        <v>0</v>
      </c>
    </row>
    <row r="181" spans="1:16" ht="15" x14ac:dyDescent="0.2">
      <c r="A181" s="159"/>
      <c r="B181" s="76"/>
      <c r="C181" s="77"/>
      <c r="D181" s="76"/>
      <c r="E181" s="162"/>
      <c r="F181" s="207"/>
      <c r="G181" s="83">
        <f t="shared" si="16"/>
        <v>18180.22</v>
      </c>
      <c r="H181" s="60">
        <f t="shared" si="17"/>
        <v>668</v>
      </c>
      <c r="I181" s="60"/>
      <c r="J181" s="60"/>
      <c r="K181" s="76"/>
      <c r="L181" s="60" t="str">
        <f t="shared" si="19"/>
        <v xml:space="preserve"> </v>
      </c>
      <c r="M181" s="76"/>
      <c r="N181" s="81"/>
      <c r="O181" s="81"/>
      <c r="P181" s="82">
        <f t="shared" si="18"/>
        <v>0</v>
      </c>
    </row>
    <row r="182" spans="1:16" ht="15" x14ac:dyDescent="0.2">
      <c r="A182" s="159"/>
      <c r="B182" s="76"/>
      <c r="C182" s="77"/>
      <c r="D182" s="76"/>
      <c r="E182" s="162"/>
      <c r="F182" s="207"/>
      <c r="G182" s="83">
        <f t="shared" si="16"/>
        <v>18180.22</v>
      </c>
      <c r="H182" s="60">
        <f t="shared" si="17"/>
        <v>668</v>
      </c>
      <c r="I182" s="60"/>
      <c r="J182" s="60"/>
      <c r="K182" s="76"/>
      <c r="L182" s="60" t="str">
        <f t="shared" si="19"/>
        <v xml:space="preserve"> </v>
      </c>
      <c r="M182" s="76"/>
      <c r="N182" s="81"/>
      <c r="O182" s="81"/>
      <c r="P182" s="82">
        <f t="shared" si="18"/>
        <v>0</v>
      </c>
    </row>
    <row r="183" spans="1:16" ht="15" x14ac:dyDescent="0.2">
      <c r="A183" s="159"/>
      <c r="B183" s="76"/>
      <c r="C183" s="77"/>
      <c r="D183" s="76"/>
      <c r="E183" s="162"/>
      <c r="F183" s="207"/>
      <c r="G183" s="83">
        <f t="shared" si="16"/>
        <v>18180.22</v>
      </c>
      <c r="H183" s="60">
        <f t="shared" si="17"/>
        <v>668</v>
      </c>
      <c r="I183" s="60"/>
      <c r="J183" s="60"/>
      <c r="K183" s="76"/>
      <c r="L183" s="60" t="str">
        <f t="shared" si="19"/>
        <v xml:space="preserve"> </v>
      </c>
      <c r="M183" s="76"/>
      <c r="N183" s="81"/>
      <c r="O183" s="81"/>
      <c r="P183" s="82">
        <f t="shared" si="18"/>
        <v>0</v>
      </c>
    </row>
    <row r="184" spans="1:16" ht="15" x14ac:dyDescent="0.2">
      <c r="A184" s="159"/>
      <c r="B184" s="76"/>
      <c r="C184" s="77"/>
      <c r="D184" s="76"/>
      <c r="E184" s="162"/>
      <c r="F184" s="207"/>
      <c r="G184" s="83">
        <f t="shared" si="16"/>
        <v>18180.22</v>
      </c>
      <c r="H184" s="60">
        <f t="shared" si="17"/>
        <v>668</v>
      </c>
      <c r="I184" s="60"/>
      <c r="J184" s="60"/>
      <c r="K184" s="76"/>
      <c r="L184" s="60" t="str">
        <f t="shared" si="19"/>
        <v xml:space="preserve"> </v>
      </c>
      <c r="M184" s="76"/>
      <c r="N184" s="81"/>
      <c r="O184" s="81"/>
      <c r="P184" s="82">
        <f t="shared" si="18"/>
        <v>0</v>
      </c>
    </row>
    <row r="185" spans="1:16" ht="15" x14ac:dyDescent="0.2">
      <c r="A185" s="159"/>
      <c r="B185" s="76"/>
      <c r="C185" s="77"/>
      <c r="D185" s="76"/>
      <c r="E185" s="162"/>
      <c r="F185" s="207"/>
      <c r="G185" s="83">
        <f t="shared" si="16"/>
        <v>18180.22</v>
      </c>
      <c r="H185" s="60">
        <f t="shared" si="17"/>
        <v>668</v>
      </c>
      <c r="I185" s="60"/>
      <c r="J185" s="60"/>
      <c r="K185" s="76"/>
      <c r="L185" s="60" t="str">
        <f t="shared" si="19"/>
        <v xml:space="preserve"> </v>
      </c>
      <c r="M185" s="76"/>
      <c r="N185" s="81"/>
      <c r="O185" s="81"/>
      <c r="P185" s="82">
        <f t="shared" si="18"/>
        <v>0</v>
      </c>
    </row>
    <row r="186" spans="1:16" ht="15" x14ac:dyDescent="0.2">
      <c r="A186" s="159"/>
      <c r="B186" s="76"/>
      <c r="C186" s="77"/>
      <c r="D186" s="76"/>
      <c r="E186" s="162"/>
      <c r="F186" s="207"/>
      <c r="G186" s="83">
        <f t="shared" si="16"/>
        <v>18180.22</v>
      </c>
      <c r="H186" s="60">
        <f t="shared" si="17"/>
        <v>668</v>
      </c>
      <c r="I186" s="60"/>
      <c r="J186" s="60"/>
      <c r="K186" s="76"/>
      <c r="L186" s="60" t="str">
        <f t="shared" si="19"/>
        <v xml:space="preserve"> </v>
      </c>
      <c r="M186" s="76"/>
      <c r="N186" s="81"/>
      <c r="O186" s="81"/>
      <c r="P186" s="82">
        <f t="shared" si="18"/>
        <v>0</v>
      </c>
    </row>
    <row r="187" spans="1:16" ht="15" x14ac:dyDescent="0.2">
      <c r="A187" s="159"/>
      <c r="B187" s="76"/>
      <c r="C187" s="77"/>
      <c r="D187" s="76"/>
      <c r="E187" s="162"/>
      <c r="F187" s="207"/>
      <c r="G187" s="83">
        <f t="shared" ref="G187:G212" si="20">G186-E187+C187</f>
        <v>18180.22</v>
      </c>
      <c r="H187" s="60">
        <f t="shared" si="17"/>
        <v>668</v>
      </c>
      <c r="I187" s="60"/>
      <c r="J187" s="60"/>
      <c r="K187" s="76"/>
      <c r="L187" s="60" t="str">
        <f t="shared" si="19"/>
        <v xml:space="preserve"> </v>
      </c>
      <c r="M187" s="76"/>
      <c r="N187" s="81"/>
      <c r="O187" s="81"/>
      <c r="P187" s="82">
        <f t="shared" si="18"/>
        <v>0</v>
      </c>
    </row>
    <row r="188" spans="1:16" ht="15" x14ac:dyDescent="0.2">
      <c r="A188" s="159"/>
      <c r="B188" s="76"/>
      <c r="C188" s="77"/>
      <c r="D188" s="76"/>
      <c r="E188" s="162"/>
      <c r="F188" s="207"/>
      <c r="G188" s="83">
        <f t="shared" si="20"/>
        <v>18180.22</v>
      </c>
      <c r="H188" s="60">
        <f t="shared" si="17"/>
        <v>668</v>
      </c>
      <c r="I188" s="60"/>
      <c r="J188" s="60"/>
      <c r="K188" s="76"/>
      <c r="L188" s="60" t="str">
        <f t="shared" si="19"/>
        <v xml:space="preserve"> </v>
      </c>
      <c r="M188" s="76"/>
      <c r="N188" s="81"/>
      <c r="O188" s="81"/>
      <c r="P188" s="82">
        <f t="shared" si="18"/>
        <v>0</v>
      </c>
    </row>
    <row r="189" spans="1:16" ht="15" x14ac:dyDescent="0.2">
      <c r="A189" s="159"/>
      <c r="B189" s="76"/>
      <c r="C189" s="77"/>
      <c r="D189" s="76"/>
      <c r="E189" s="162"/>
      <c r="F189" s="207"/>
      <c r="G189" s="83">
        <f t="shared" si="20"/>
        <v>18180.22</v>
      </c>
      <c r="H189" s="60">
        <f t="shared" si="17"/>
        <v>668</v>
      </c>
      <c r="I189" s="60"/>
      <c r="J189" s="60"/>
      <c r="K189" s="76"/>
      <c r="L189" s="60" t="str">
        <f t="shared" si="19"/>
        <v xml:space="preserve"> </v>
      </c>
      <c r="M189" s="76"/>
      <c r="N189" s="81"/>
      <c r="O189" s="81"/>
      <c r="P189" s="82">
        <f t="shared" si="18"/>
        <v>0</v>
      </c>
    </row>
    <row r="190" spans="1:16" ht="15" x14ac:dyDescent="0.2">
      <c r="A190" s="159"/>
      <c r="B190" s="76"/>
      <c r="C190" s="77"/>
      <c r="D190" s="76"/>
      <c r="E190" s="162"/>
      <c r="F190" s="207"/>
      <c r="G190" s="83">
        <f t="shared" si="20"/>
        <v>18180.22</v>
      </c>
      <c r="H190" s="60">
        <f t="shared" si="17"/>
        <v>668</v>
      </c>
      <c r="I190" s="60"/>
      <c r="J190" s="60"/>
      <c r="K190" s="76"/>
      <c r="L190" s="60" t="str">
        <f t="shared" si="19"/>
        <v xml:space="preserve"> </v>
      </c>
      <c r="M190" s="76"/>
      <c r="N190" s="81"/>
      <c r="O190" s="81"/>
      <c r="P190" s="82">
        <f t="shared" si="18"/>
        <v>0</v>
      </c>
    </row>
    <row r="191" spans="1:16" ht="15" x14ac:dyDescent="0.2">
      <c r="A191" s="159"/>
      <c r="B191" s="76"/>
      <c r="C191" s="77"/>
      <c r="D191" s="76"/>
      <c r="E191" s="162"/>
      <c r="F191" s="207"/>
      <c r="G191" s="83">
        <f t="shared" si="20"/>
        <v>18180.22</v>
      </c>
      <c r="H191" s="60">
        <f t="shared" si="17"/>
        <v>668</v>
      </c>
      <c r="I191" s="60"/>
      <c r="J191" s="60"/>
      <c r="K191" s="76"/>
      <c r="L191" s="60" t="str">
        <f t="shared" si="19"/>
        <v xml:space="preserve"> </v>
      </c>
      <c r="M191" s="76"/>
      <c r="N191" s="81"/>
      <c r="O191" s="81"/>
      <c r="P191" s="82">
        <f t="shared" si="18"/>
        <v>0</v>
      </c>
    </row>
    <row r="192" spans="1:16" ht="15" x14ac:dyDescent="0.2">
      <c r="A192" s="159"/>
      <c r="B192" s="76"/>
      <c r="C192" s="77"/>
      <c r="D192" s="76"/>
      <c r="E192" s="162"/>
      <c r="F192" s="207"/>
      <c r="G192" s="83">
        <f t="shared" si="20"/>
        <v>18180.22</v>
      </c>
      <c r="H192" s="60">
        <f t="shared" si="17"/>
        <v>668</v>
      </c>
      <c r="I192" s="60"/>
      <c r="J192" s="60"/>
      <c r="K192" s="76"/>
      <c r="L192" s="60" t="str">
        <f t="shared" si="19"/>
        <v xml:space="preserve"> </v>
      </c>
      <c r="M192" s="76"/>
      <c r="N192" s="81"/>
      <c r="O192" s="81"/>
      <c r="P192" s="82">
        <f t="shared" si="18"/>
        <v>0</v>
      </c>
    </row>
    <row r="193" spans="1:16" ht="15" x14ac:dyDescent="0.2">
      <c r="A193" s="159"/>
      <c r="B193" s="76"/>
      <c r="C193" s="77"/>
      <c r="D193" s="76"/>
      <c r="E193" s="162"/>
      <c r="F193" s="207"/>
      <c r="G193" s="83">
        <f t="shared" si="20"/>
        <v>18180.22</v>
      </c>
      <c r="H193" s="60">
        <f t="shared" si="17"/>
        <v>668</v>
      </c>
      <c r="I193" s="60"/>
      <c r="J193" s="60"/>
      <c r="K193" s="76"/>
      <c r="L193" s="60" t="str">
        <f t="shared" si="19"/>
        <v xml:space="preserve"> </v>
      </c>
      <c r="M193" s="76"/>
      <c r="N193" s="81"/>
      <c r="O193" s="81"/>
      <c r="P193" s="82">
        <f t="shared" si="18"/>
        <v>0</v>
      </c>
    </row>
    <row r="194" spans="1:16" ht="15" x14ac:dyDescent="0.2">
      <c r="A194" s="159"/>
      <c r="B194" s="76"/>
      <c r="C194" s="77"/>
      <c r="D194" s="76"/>
      <c r="E194" s="162"/>
      <c r="F194" s="207"/>
      <c r="G194" s="83">
        <f t="shared" si="20"/>
        <v>18180.22</v>
      </c>
      <c r="H194" s="60">
        <f t="shared" si="17"/>
        <v>668</v>
      </c>
      <c r="I194" s="60"/>
      <c r="J194" s="60"/>
      <c r="K194" s="76"/>
      <c r="L194" s="60" t="str">
        <f t="shared" si="19"/>
        <v xml:space="preserve"> </v>
      </c>
      <c r="M194" s="76"/>
      <c r="N194" s="81"/>
      <c r="O194" s="81"/>
      <c r="P194" s="82">
        <f t="shared" si="18"/>
        <v>0</v>
      </c>
    </row>
    <row r="195" spans="1:16" ht="15" x14ac:dyDescent="0.2">
      <c r="A195" s="159"/>
      <c r="B195" s="76"/>
      <c r="C195" s="77"/>
      <c r="D195" s="76"/>
      <c r="E195" s="162"/>
      <c r="F195" s="207"/>
      <c r="G195" s="83">
        <f t="shared" si="20"/>
        <v>18180.22</v>
      </c>
      <c r="H195" s="60">
        <f t="shared" si="17"/>
        <v>668</v>
      </c>
      <c r="I195" s="60"/>
      <c r="J195" s="60"/>
      <c r="K195" s="76"/>
      <c r="L195" s="60" t="str">
        <f t="shared" si="19"/>
        <v xml:space="preserve"> </v>
      </c>
      <c r="M195" s="76"/>
      <c r="N195" s="81"/>
      <c r="O195" s="81"/>
      <c r="P195" s="82">
        <f t="shared" si="18"/>
        <v>0</v>
      </c>
    </row>
    <row r="196" spans="1:16" ht="15" x14ac:dyDescent="0.2">
      <c r="A196" s="159"/>
      <c r="B196" s="76"/>
      <c r="C196" s="77"/>
      <c r="D196" s="76"/>
      <c r="E196" s="162"/>
      <c r="F196" s="207"/>
      <c r="G196" s="83">
        <f t="shared" si="20"/>
        <v>18180.22</v>
      </c>
      <c r="H196" s="60">
        <f t="shared" si="17"/>
        <v>668</v>
      </c>
      <c r="I196" s="60"/>
      <c r="J196" s="60"/>
      <c r="K196" s="76"/>
      <c r="L196" s="60" t="str">
        <f t="shared" si="19"/>
        <v xml:space="preserve"> </v>
      </c>
      <c r="M196" s="76"/>
      <c r="N196" s="81"/>
      <c r="O196" s="81"/>
      <c r="P196" s="82">
        <f t="shared" si="18"/>
        <v>0</v>
      </c>
    </row>
    <row r="197" spans="1:16" ht="15" x14ac:dyDescent="0.2">
      <c r="A197" s="159"/>
      <c r="B197" s="76"/>
      <c r="C197" s="77"/>
      <c r="D197" s="76"/>
      <c r="E197" s="162"/>
      <c r="F197" s="207"/>
      <c r="G197" s="83">
        <f t="shared" si="20"/>
        <v>18180.22</v>
      </c>
      <c r="H197" s="60">
        <f t="shared" si="17"/>
        <v>668</v>
      </c>
      <c r="I197" s="60"/>
      <c r="J197" s="60"/>
      <c r="K197" s="76"/>
      <c r="L197" s="60" t="str">
        <f t="shared" si="19"/>
        <v xml:space="preserve"> </v>
      </c>
      <c r="M197" s="76"/>
      <c r="N197" s="81"/>
      <c r="O197" s="81"/>
      <c r="P197" s="82">
        <f t="shared" si="18"/>
        <v>0</v>
      </c>
    </row>
    <row r="198" spans="1:16" ht="15" x14ac:dyDescent="0.2">
      <c r="A198" s="159"/>
      <c r="B198" s="76"/>
      <c r="C198" s="77"/>
      <c r="D198" s="76"/>
      <c r="E198" s="162"/>
      <c r="F198" s="207"/>
      <c r="G198" s="83">
        <f t="shared" si="20"/>
        <v>18180.22</v>
      </c>
      <c r="H198" s="60">
        <f t="shared" si="17"/>
        <v>668</v>
      </c>
      <c r="I198" s="60"/>
      <c r="J198" s="60"/>
      <c r="K198" s="76"/>
      <c r="L198" s="60" t="str">
        <f t="shared" si="19"/>
        <v xml:space="preserve"> </v>
      </c>
      <c r="M198" s="76"/>
      <c r="N198" s="81"/>
      <c r="O198" s="81"/>
      <c r="P198" s="82">
        <f t="shared" si="18"/>
        <v>0</v>
      </c>
    </row>
    <row r="199" spans="1:16" ht="15" x14ac:dyDescent="0.2">
      <c r="A199" s="159"/>
      <c r="B199" s="76"/>
      <c r="C199" s="77"/>
      <c r="D199" s="76"/>
      <c r="E199" s="162"/>
      <c r="F199" s="207"/>
      <c r="G199" s="83">
        <f t="shared" si="20"/>
        <v>18180.22</v>
      </c>
      <c r="H199" s="60">
        <f t="shared" si="17"/>
        <v>668</v>
      </c>
      <c r="I199" s="60"/>
      <c r="J199" s="60"/>
      <c r="K199" s="76"/>
      <c r="L199" s="60" t="str">
        <f t="shared" si="19"/>
        <v xml:space="preserve"> </v>
      </c>
      <c r="M199" s="76"/>
      <c r="N199" s="81"/>
      <c r="O199" s="81"/>
      <c r="P199" s="82">
        <f t="shared" si="18"/>
        <v>0</v>
      </c>
    </row>
    <row r="200" spans="1:16" ht="15" x14ac:dyDescent="0.2">
      <c r="A200" s="159"/>
      <c r="B200" s="76"/>
      <c r="C200" s="77"/>
      <c r="D200" s="76"/>
      <c r="E200" s="162"/>
      <c r="F200" s="207"/>
      <c r="G200" s="83">
        <f t="shared" si="20"/>
        <v>18180.22</v>
      </c>
      <c r="H200" s="60">
        <f t="shared" si="17"/>
        <v>668</v>
      </c>
      <c r="I200" s="60"/>
      <c r="J200" s="60"/>
      <c r="K200" s="76"/>
      <c r="L200" s="60" t="str">
        <f t="shared" si="19"/>
        <v xml:space="preserve"> </v>
      </c>
      <c r="M200" s="76"/>
      <c r="N200" s="81"/>
      <c r="O200" s="81"/>
      <c r="P200" s="82">
        <f t="shared" si="18"/>
        <v>0</v>
      </c>
    </row>
    <row r="201" spans="1:16" ht="15" x14ac:dyDescent="0.2">
      <c r="A201" s="159"/>
      <c r="B201" s="76"/>
      <c r="C201" s="77"/>
      <c r="D201" s="76"/>
      <c r="E201" s="162"/>
      <c r="F201" s="207"/>
      <c r="G201" s="83">
        <f t="shared" si="20"/>
        <v>18180.22</v>
      </c>
      <c r="H201" s="60">
        <f t="shared" si="17"/>
        <v>668</v>
      </c>
      <c r="I201" s="60"/>
      <c r="J201" s="60"/>
      <c r="K201" s="76"/>
      <c r="L201" s="60" t="str">
        <f t="shared" si="19"/>
        <v xml:space="preserve"> </v>
      </c>
      <c r="M201" s="76"/>
      <c r="N201" s="81"/>
      <c r="O201" s="81"/>
      <c r="P201" s="82">
        <f t="shared" si="18"/>
        <v>0</v>
      </c>
    </row>
    <row r="202" spans="1:16" ht="15" x14ac:dyDescent="0.2">
      <c r="A202" s="159"/>
      <c r="B202" s="76"/>
      <c r="C202" s="77"/>
      <c r="D202" s="76"/>
      <c r="E202" s="162"/>
      <c r="F202" s="207"/>
      <c r="G202" s="83">
        <f t="shared" si="20"/>
        <v>18180.22</v>
      </c>
      <c r="H202" s="60">
        <f t="shared" si="17"/>
        <v>668</v>
      </c>
      <c r="I202" s="60"/>
      <c r="J202" s="60"/>
      <c r="K202" s="76"/>
      <c r="L202" s="60" t="str">
        <f t="shared" si="19"/>
        <v xml:space="preserve"> </v>
      </c>
      <c r="M202" s="76"/>
      <c r="N202" s="81"/>
      <c r="O202" s="81"/>
      <c r="P202" s="82">
        <f t="shared" si="18"/>
        <v>0</v>
      </c>
    </row>
    <row r="203" spans="1:16" ht="15" x14ac:dyDescent="0.2">
      <c r="A203" s="159"/>
      <c r="B203" s="76"/>
      <c r="C203" s="77"/>
      <c r="D203" s="76"/>
      <c r="E203" s="162"/>
      <c r="F203" s="207"/>
      <c r="G203" s="83">
        <f t="shared" si="20"/>
        <v>18180.22</v>
      </c>
      <c r="H203" s="60">
        <f t="shared" si="17"/>
        <v>668</v>
      </c>
      <c r="I203" s="60"/>
      <c r="J203" s="60"/>
      <c r="K203" s="76"/>
      <c r="L203" s="60" t="str">
        <f t="shared" si="19"/>
        <v xml:space="preserve"> </v>
      </c>
      <c r="M203" s="76"/>
      <c r="N203" s="81"/>
      <c r="O203" s="81"/>
      <c r="P203" s="82">
        <f t="shared" si="18"/>
        <v>0</v>
      </c>
    </row>
    <row r="204" spans="1:16" ht="15" x14ac:dyDescent="0.2">
      <c r="A204" s="159"/>
      <c r="B204" s="76"/>
      <c r="C204" s="77"/>
      <c r="D204" s="76"/>
      <c r="E204" s="162"/>
      <c r="F204" s="207"/>
      <c r="G204" s="83">
        <f t="shared" si="20"/>
        <v>18180.22</v>
      </c>
      <c r="H204" s="60">
        <f t="shared" si="17"/>
        <v>668</v>
      </c>
      <c r="I204" s="60"/>
      <c r="J204" s="60"/>
      <c r="K204" s="76"/>
      <c r="L204" s="60" t="str">
        <f t="shared" si="19"/>
        <v xml:space="preserve"> </v>
      </c>
      <c r="M204" s="76"/>
      <c r="N204" s="81"/>
      <c r="O204" s="81"/>
      <c r="P204" s="82">
        <f t="shared" si="18"/>
        <v>0</v>
      </c>
    </row>
    <row r="205" spans="1:16" ht="15" x14ac:dyDescent="0.2">
      <c r="A205" s="159"/>
      <c r="B205" s="76"/>
      <c r="C205" s="77"/>
      <c r="D205" s="76"/>
      <c r="E205" s="162"/>
      <c r="F205" s="207"/>
      <c r="G205" s="83">
        <f t="shared" si="20"/>
        <v>18180.22</v>
      </c>
      <c r="H205" s="60">
        <f t="shared" ref="H205:H212" si="21">H204-F205+D205</f>
        <v>668</v>
      </c>
      <c r="I205" s="60"/>
      <c r="J205" s="60"/>
      <c r="K205" s="76"/>
      <c r="L205" s="60" t="str">
        <f t="shared" si="19"/>
        <v xml:space="preserve"> </v>
      </c>
      <c r="M205" s="76"/>
      <c r="N205" s="81"/>
      <c r="O205" s="81"/>
      <c r="P205" s="82">
        <f t="shared" si="18"/>
        <v>0</v>
      </c>
    </row>
    <row r="206" spans="1:16" ht="15" x14ac:dyDescent="0.2">
      <c r="A206" s="159"/>
      <c r="B206" s="76"/>
      <c r="C206" s="77"/>
      <c r="D206" s="76"/>
      <c r="E206" s="162"/>
      <c r="F206" s="207"/>
      <c r="G206" s="83">
        <f t="shared" si="20"/>
        <v>18180.22</v>
      </c>
      <c r="H206" s="60">
        <f t="shared" si="21"/>
        <v>668</v>
      </c>
      <c r="I206" s="60"/>
      <c r="J206" s="60"/>
      <c r="K206" s="76"/>
      <c r="L206" s="60" t="str">
        <f t="shared" si="19"/>
        <v xml:space="preserve"> </v>
      </c>
      <c r="M206" s="76"/>
      <c r="N206" s="81"/>
      <c r="O206" s="81"/>
      <c r="P206" s="82">
        <f t="shared" ref="P206:P212" si="22">O206*G206</f>
        <v>0</v>
      </c>
    </row>
    <row r="207" spans="1:16" ht="15" x14ac:dyDescent="0.2">
      <c r="A207" s="159"/>
      <c r="B207" s="76"/>
      <c r="C207" s="77"/>
      <c r="D207" s="76"/>
      <c r="E207" s="162"/>
      <c r="F207" s="207"/>
      <c r="G207" s="83">
        <f t="shared" si="20"/>
        <v>18180.22</v>
      </c>
      <c r="H207" s="60">
        <f t="shared" si="21"/>
        <v>668</v>
      </c>
      <c r="I207" s="60"/>
      <c r="J207" s="60"/>
      <c r="K207" s="76"/>
      <c r="L207" s="60" t="str">
        <f t="shared" si="19"/>
        <v xml:space="preserve"> </v>
      </c>
      <c r="M207" s="76"/>
      <c r="N207" s="81"/>
      <c r="O207" s="81"/>
      <c r="P207" s="82">
        <f t="shared" si="22"/>
        <v>0</v>
      </c>
    </row>
    <row r="208" spans="1:16" ht="15" x14ac:dyDescent="0.2">
      <c r="A208" s="159"/>
      <c r="B208" s="76"/>
      <c r="C208" s="77"/>
      <c r="D208" s="76"/>
      <c r="E208" s="162"/>
      <c r="F208" s="207"/>
      <c r="G208" s="83">
        <f t="shared" si="20"/>
        <v>18180.22</v>
      </c>
      <c r="H208" s="60">
        <f t="shared" si="21"/>
        <v>668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22"/>
        <v>0</v>
      </c>
    </row>
    <row r="209" spans="1:16" ht="15" x14ac:dyDescent="0.2">
      <c r="A209" s="159"/>
      <c r="B209" s="76"/>
      <c r="C209" s="77"/>
      <c r="D209" s="76"/>
      <c r="E209" s="162"/>
      <c r="F209" s="207"/>
      <c r="G209" s="83">
        <f t="shared" si="20"/>
        <v>18180.22</v>
      </c>
      <c r="H209" s="60">
        <f t="shared" si="21"/>
        <v>668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22"/>
        <v>0</v>
      </c>
    </row>
    <row r="210" spans="1:16" ht="15" x14ac:dyDescent="0.2">
      <c r="A210" s="159"/>
      <c r="B210" s="76"/>
      <c r="C210" s="77"/>
      <c r="D210" s="76"/>
      <c r="E210" s="162"/>
      <c r="F210" s="207"/>
      <c r="G210" s="83">
        <f t="shared" si="20"/>
        <v>18180.22</v>
      </c>
      <c r="H210" s="60">
        <f t="shared" si="21"/>
        <v>668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22"/>
        <v>0</v>
      </c>
    </row>
    <row r="211" spans="1:16" ht="15" x14ac:dyDescent="0.2">
      <c r="A211" s="159"/>
      <c r="B211" s="76"/>
      <c r="C211" s="77"/>
      <c r="D211" s="76"/>
      <c r="E211" s="162"/>
      <c r="F211" s="207"/>
      <c r="G211" s="83">
        <f t="shared" si="20"/>
        <v>18180.22</v>
      </c>
      <c r="H211" s="60">
        <f t="shared" si="21"/>
        <v>668</v>
      </c>
      <c r="I211" s="60"/>
      <c r="J211" s="60"/>
      <c r="K211" s="76"/>
      <c r="L211" s="60" t="str">
        <f>IF(D211&gt;0,D211," ")</f>
        <v xml:space="preserve"> </v>
      </c>
      <c r="M211" s="76"/>
      <c r="N211" s="81"/>
      <c r="O211" s="81"/>
      <c r="P211" s="82">
        <f t="shared" si="22"/>
        <v>0</v>
      </c>
    </row>
    <row r="212" spans="1:16" ht="15" x14ac:dyDescent="0.2">
      <c r="A212" s="159"/>
      <c r="B212" s="76"/>
      <c r="C212" s="77"/>
      <c r="D212" s="76"/>
      <c r="E212" s="162"/>
      <c r="F212" s="207"/>
      <c r="G212" s="83">
        <f t="shared" si="20"/>
        <v>18180.22</v>
      </c>
      <c r="H212" s="60">
        <f t="shared" si="21"/>
        <v>668</v>
      </c>
      <c r="I212" s="60"/>
      <c r="J212" s="60"/>
      <c r="K212" s="76"/>
      <c r="L212" s="60" t="str">
        <f>IF(D212&gt;0,D212," ")</f>
        <v xml:space="preserve"> </v>
      </c>
      <c r="M212" s="76"/>
      <c r="N212" s="81"/>
      <c r="O212" s="81"/>
      <c r="P212" s="82">
        <f t="shared" si="22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31496062992125984" right="0.27559055118110237" top="0.98425196850393704" bottom="0.98425196850393704" header="0" footer="0"/>
  <pageSetup scale="80" orientation="portrait" horizontalDpi="4294967293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theme="1" tint="4.9989318521683403E-2"/>
  </sheetPr>
  <dimension ref="A2:R299"/>
  <sheetViews>
    <sheetView topLeftCell="A5" zoomScale="140" zoomScaleNormal="140" workbookViewId="0">
      <pane ySplit="4" topLeftCell="A21" activePane="bottomLeft" state="frozen"/>
      <selection activeCell="J13" sqref="J13"/>
      <selection pane="bottomLeft" activeCell="J77" sqref="J77"/>
    </sheetView>
  </sheetViews>
  <sheetFormatPr baseColWidth="10" defaultRowHeight="12.75" x14ac:dyDescent="0.2"/>
  <cols>
    <col min="1" max="1" width="7.42578125" style="150" customWidth="1"/>
    <col min="2" max="2" width="4.5703125" customWidth="1"/>
    <col min="3" max="3" width="13.5703125" style="2" customWidth="1"/>
    <col min="4" max="4" width="7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7"/>
    </row>
    <row r="4" spans="1:18" x14ac:dyDescent="0.2">
      <c r="A4" s="157"/>
    </row>
    <row r="5" spans="1:18" ht="18.75" thickBot="1" x14ac:dyDescent="0.3">
      <c r="A5" s="158" t="s">
        <v>0</v>
      </c>
      <c r="B5" s="31"/>
      <c r="C5" s="32" t="s">
        <v>54</v>
      </c>
      <c r="D5" s="33"/>
      <c r="E5" s="32"/>
      <c r="F5" s="34"/>
      <c r="G5" s="4"/>
      <c r="H5" s="30"/>
      <c r="I5" s="178"/>
      <c r="J5" s="721"/>
    </row>
    <row r="6" spans="1:18" ht="13.5" thickBot="1" x14ac:dyDescent="0.25">
      <c r="B6" s="5"/>
      <c r="C6" s="6"/>
      <c r="F6" s="5"/>
      <c r="G6" s="6"/>
      <c r="K6" s="901" t="s">
        <v>22</v>
      </c>
      <c r="L6" s="902"/>
      <c r="M6" s="903"/>
    </row>
    <row r="7" spans="1:18" x14ac:dyDescent="0.2">
      <c r="A7" s="901" t="s">
        <v>2</v>
      </c>
      <c r="B7" s="903"/>
      <c r="C7" s="908" t="s">
        <v>3</v>
      </c>
      <c r="D7" s="909"/>
      <c r="E7" s="908" t="s">
        <v>4</v>
      </c>
      <c r="F7" s="909"/>
      <c r="G7" s="908" t="s">
        <v>5</v>
      </c>
      <c r="H7" s="909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239" t="s">
        <v>86</v>
      </c>
      <c r="B9" s="152"/>
      <c r="C9" s="83"/>
      <c r="D9" s="60"/>
      <c r="E9" s="83"/>
      <c r="F9" s="60"/>
      <c r="G9" s="78">
        <v>0</v>
      </c>
      <c r="H9" s="79">
        <v>0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76" si="0">O9*G9</f>
        <v>0</v>
      </c>
      <c r="R9" s="3"/>
    </row>
    <row r="10" spans="1:18" ht="15.75" x14ac:dyDescent="0.25">
      <c r="A10" s="164"/>
      <c r="B10" s="279">
        <v>4</v>
      </c>
      <c r="C10" s="376">
        <v>9101.5</v>
      </c>
      <c r="D10" s="348">
        <v>1670</v>
      </c>
      <c r="E10" s="430"/>
      <c r="F10" s="287"/>
      <c r="G10" s="292">
        <f>G9-E10+C10</f>
        <v>9101.5</v>
      </c>
      <c r="H10" s="293">
        <f t="shared" ref="G10:H26" si="1">H9-F10+D10</f>
        <v>1670</v>
      </c>
      <c r="I10" s="287"/>
      <c r="J10" s="348" t="s">
        <v>102</v>
      </c>
      <c r="K10" s="89"/>
      <c r="L10" s="60">
        <v>5.45</v>
      </c>
      <c r="M10" s="60">
        <f>L10*F10</f>
        <v>0</v>
      </c>
      <c r="N10" s="82"/>
      <c r="O10" s="82"/>
      <c r="P10" s="82">
        <f t="shared" si="0"/>
        <v>0</v>
      </c>
      <c r="R10" s="3"/>
    </row>
    <row r="11" spans="1:18" s="135" customFormat="1" ht="15.75" x14ac:dyDescent="0.25">
      <c r="A11" s="295"/>
      <c r="B11" s="452">
        <v>4</v>
      </c>
      <c r="C11" s="286"/>
      <c r="D11" s="287"/>
      <c r="E11" s="430">
        <v>16.350000000000001</v>
      </c>
      <c r="F11" s="287">
        <v>3</v>
      </c>
      <c r="G11" s="292">
        <f t="shared" si="1"/>
        <v>9085.15</v>
      </c>
      <c r="H11" s="293">
        <f t="shared" si="1"/>
        <v>1667</v>
      </c>
      <c r="I11" s="445" t="s">
        <v>104</v>
      </c>
      <c r="J11" s="870" t="s">
        <v>73</v>
      </c>
      <c r="L11" s="293">
        <v>5.45</v>
      </c>
      <c r="M11" s="293">
        <f t="shared" ref="M11:M50" si="2">L11*F11</f>
        <v>16.350000000000001</v>
      </c>
      <c r="N11" s="362"/>
      <c r="O11" s="362"/>
      <c r="P11" s="362">
        <f t="shared" si="0"/>
        <v>0</v>
      </c>
      <c r="R11" s="338"/>
    </row>
    <row r="12" spans="1:18" s="135" customFormat="1" ht="15.75" x14ac:dyDescent="0.25">
      <c r="A12" s="295"/>
      <c r="B12" s="452">
        <v>4</v>
      </c>
      <c r="C12" s="286"/>
      <c r="D12" s="287"/>
      <c r="E12" s="430">
        <v>54.5</v>
      </c>
      <c r="F12" s="287">
        <v>10</v>
      </c>
      <c r="G12" s="292">
        <f t="shared" si="1"/>
        <v>9030.65</v>
      </c>
      <c r="H12" s="293">
        <f t="shared" si="1"/>
        <v>1657</v>
      </c>
      <c r="I12" s="287" t="s">
        <v>105</v>
      </c>
      <c r="J12" s="287" t="s">
        <v>73</v>
      </c>
      <c r="K12" s="445"/>
      <c r="L12" s="293">
        <v>5.45</v>
      </c>
      <c r="M12" s="293">
        <f t="shared" si="2"/>
        <v>54.5</v>
      </c>
      <c r="N12" s="362"/>
      <c r="O12" s="362"/>
      <c r="P12" s="362">
        <f t="shared" si="0"/>
        <v>0</v>
      </c>
      <c r="R12" s="338"/>
    </row>
    <row r="13" spans="1:18" s="135" customFormat="1" ht="15.75" x14ac:dyDescent="0.25">
      <c r="A13" s="295"/>
      <c r="B13" s="452">
        <v>4</v>
      </c>
      <c r="C13" s="286"/>
      <c r="D13" s="287"/>
      <c r="E13" s="430">
        <v>27.25</v>
      </c>
      <c r="F13" s="287">
        <v>5</v>
      </c>
      <c r="G13" s="292">
        <f t="shared" si="1"/>
        <v>9003.4</v>
      </c>
      <c r="H13" s="293">
        <f t="shared" si="1"/>
        <v>1652</v>
      </c>
      <c r="I13" s="287" t="s">
        <v>106</v>
      </c>
      <c r="J13" s="287" t="s">
        <v>79</v>
      </c>
      <c r="K13" s="445"/>
      <c r="L13" s="293">
        <v>5.45</v>
      </c>
      <c r="M13" s="293">
        <f t="shared" si="2"/>
        <v>27.25</v>
      </c>
      <c r="N13" s="362"/>
      <c r="O13" s="361"/>
      <c r="P13" s="362">
        <f t="shared" si="0"/>
        <v>0</v>
      </c>
      <c r="R13" s="338"/>
    </row>
    <row r="14" spans="1:18" s="135" customFormat="1" ht="15.75" x14ac:dyDescent="0.25">
      <c r="A14" s="295"/>
      <c r="B14" s="452">
        <v>5</v>
      </c>
      <c r="C14" s="286"/>
      <c r="D14" s="287"/>
      <c r="E14" s="430">
        <v>545</v>
      </c>
      <c r="F14" s="287">
        <v>100</v>
      </c>
      <c r="G14" s="292">
        <f t="shared" si="1"/>
        <v>8458.4</v>
      </c>
      <c r="H14" s="293">
        <f t="shared" si="1"/>
        <v>1552</v>
      </c>
      <c r="I14" s="287" t="s">
        <v>109</v>
      </c>
      <c r="J14" s="287" t="s">
        <v>65</v>
      </c>
      <c r="K14" s="445"/>
      <c r="L14" s="293">
        <v>5.45</v>
      </c>
      <c r="M14" s="293">
        <f t="shared" si="2"/>
        <v>545</v>
      </c>
      <c r="N14" s="362"/>
      <c r="O14" s="362"/>
      <c r="P14" s="362">
        <f t="shared" si="0"/>
        <v>0</v>
      </c>
      <c r="R14" s="338"/>
    </row>
    <row r="15" spans="1:18" s="135" customFormat="1" ht="15.75" x14ac:dyDescent="0.25">
      <c r="A15" s="295"/>
      <c r="B15" s="452">
        <v>5</v>
      </c>
      <c r="C15" s="286"/>
      <c r="D15" s="287"/>
      <c r="E15" s="430">
        <v>708.5</v>
      </c>
      <c r="F15" s="287">
        <v>130</v>
      </c>
      <c r="G15" s="292">
        <f t="shared" si="1"/>
        <v>7749.9</v>
      </c>
      <c r="H15" s="293">
        <f t="shared" si="1"/>
        <v>1422</v>
      </c>
      <c r="I15" s="287" t="s">
        <v>109</v>
      </c>
      <c r="J15" s="287" t="s">
        <v>65</v>
      </c>
      <c r="K15" s="293"/>
      <c r="L15" s="293">
        <v>5.45</v>
      </c>
      <c r="M15" s="293">
        <f t="shared" si="2"/>
        <v>708.5</v>
      </c>
      <c r="N15" s="362"/>
      <c r="O15" s="362"/>
      <c r="P15" s="362">
        <f t="shared" si="0"/>
        <v>0</v>
      </c>
      <c r="R15" s="338"/>
    </row>
    <row r="16" spans="1:18" s="135" customFormat="1" ht="15" x14ac:dyDescent="0.2">
      <c r="A16" s="295"/>
      <c r="B16" s="295">
        <v>5</v>
      </c>
      <c r="C16" s="286"/>
      <c r="D16" s="781"/>
      <c r="E16" s="430">
        <v>566.79999999999995</v>
      </c>
      <c r="F16" s="287">
        <v>104</v>
      </c>
      <c r="G16" s="292">
        <f t="shared" si="1"/>
        <v>7183.0999999999995</v>
      </c>
      <c r="H16" s="293">
        <f t="shared" si="1"/>
        <v>1318</v>
      </c>
      <c r="I16" s="287" t="s">
        <v>110</v>
      </c>
      <c r="J16" s="287" t="s">
        <v>72</v>
      </c>
      <c r="K16" s="293"/>
      <c r="L16" s="293">
        <v>5.45</v>
      </c>
      <c r="M16" s="293">
        <f t="shared" si="2"/>
        <v>566.80000000000007</v>
      </c>
      <c r="N16" s="362"/>
      <c r="O16" s="362"/>
      <c r="P16" s="362">
        <f t="shared" si="0"/>
        <v>0</v>
      </c>
      <c r="R16" s="338"/>
    </row>
    <row r="17" spans="1:16" s="360" customFormat="1" ht="15" x14ac:dyDescent="0.2">
      <c r="A17" s="295"/>
      <c r="B17" s="295">
        <v>7</v>
      </c>
      <c r="C17" s="286"/>
      <c r="D17" s="287"/>
      <c r="E17" s="430">
        <v>27.25</v>
      </c>
      <c r="F17" s="287">
        <v>5</v>
      </c>
      <c r="G17" s="292">
        <f t="shared" si="1"/>
        <v>7155.8499999999995</v>
      </c>
      <c r="H17" s="293">
        <f t="shared" si="1"/>
        <v>1313</v>
      </c>
      <c r="I17" s="287" t="s">
        <v>121</v>
      </c>
      <c r="J17" s="287" t="s">
        <v>79</v>
      </c>
      <c r="K17" s="293"/>
      <c r="L17" s="293">
        <v>5.45</v>
      </c>
      <c r="M17" s="293">
        <f t="shared" si="2"/>
        <v>27.25</v>
      </c>
      <c r="N17" s="362"/>
      <c r="O17" s="362"/>
      <c r="P17" s="362">
        <f t="shared" si="0"/>
        <v>0</v>
      </c>
    </row>
    <row r="18" spans="1:16" s="135" customFormat="1" ht="15" x14ac:dyDescent="0.2">
      <c r="A18" s="295"/>
      <c r="B18" s="295">
        <v>7</v>
      </c>
      <c r="C18" s="286"/>
      <c r="D18" s="287"/>
      <c r="E18" s="430">
        <v>109</v>
      </c>
      <c r="F18" s="287">
        <v>20</v>
      </c>
      <c r="G18" s="292">
        <f t="shared" si="1"/>
        <v>7046.8499999999995</v>
      </c>
      <c r="H18" s="293">
        <f t="shared" si="1"/>
        <v>1293</v>
      </c>
      <c r="I18" s="313" t="s">
        <v>125</v>
      </c>
      <c r="J18" s="287" t="s">
        <v>73</v>
      </c>
      <c r="K18" s="293"/>
      <c r="L18" s="293">
        <v>5.45</v>
      </c>
      <c r="M18" s="293">
        <f t="shared" si="2"/>
        <v>109</v>
      </c>
      <c r="N18" s="362"/>
      <c r="O18" s="362"/>
      <c r="P18" s="362">
        <f t="shared" si="0"/>
        <v>0</v>
      </c>
    </row>
    <row r="19" spans="1:16" s="135" customFormat="1" ht="15.75" x14ac:dyDescent="0.25">
      <c r="A19" s="295"/>
      <c r="B19" s="295">
        <v>8</v>
      </c>
      <c r="C19" s="286"/>
      <c r="D19" s="287"/>
      <c r="E19" s="430">
        <v>2725</v>
      </c>
      <c r="F19" s="287">
        <v>500</v>
      </c>
      <c r="G19" s="292">
        <f t="shared" si="1"/>
        <v>4321.8499999999995</v>
      </c>
      <c r="H19" s="293">
        <f t="shared" si="1"/>
        <v>793</v>
      </c>
      <c r="I19" s="313" t="s">
        <v>128</v>
      </c>
      <c r="J19" s="287" t="s">
        <v>72</v>
      </c>
      <c r="K19" s="293"/>
      <c r="L19" s="293">
        <v>5.45</v>
      </c>
      <c r="M19" s="293">
        <f t="shared" si="2"/>
        <v>2725</v>
      </c>
      <c r="N19" s="362"/>
      <c r="O19" s="124"/>
      <c r="P19" s="362">
        <f t="shared" si="0"/>
        <v>0</v>
      </c>
    </row>
    <row r="20" spans="1:16" s="135" customFormat="1" ht="15" x14ac:dyDescent="0.2">
      <c r="A20" s="295"/>
      <c r="B20" s="295">
        <v>9</v>
      </c>
      <c r="C20" s="286"/>
      <c r="D20" s="287"/>
      <c r="E20" s="430">
        <v>27.25</v>
      </c>
      <c r="F20" s="287">
        <v>5</v>
      </c>
      <c r="G20" s="292">
        <f t="shared" si="1"/>
        <v>4294.5999999999995</v>
      </c>
      <c r="H20" s="293">
        <f t="shared" si="1"/>
        <v>788</v>
      </c>
      <c r="I20" s="313" t="s">
        <v>134</v>
      </c>
      <c r="J20" s="287" t="s">
        <v>79</v>
      </c>
      <c r="K20" s="293"/>
      <c r="L20" s="293">
        <v>5.45</v>
      </c>
      <c r="M20" s="293">
        <f t="shared" si="2"/>
        <v>27.25</v>
      </c>
      <c r="N20" s="362"/>
      <c r="O20" s="362"/>
      <c r="P20" s="362">
        <f t="shared" si="0"/>
        <v>0</v>
      </c>
    </row>
    <row r="21" spans="1:16" s="135" customFormat="1" ht="15" x14ac:dyDescent="0.2">
      <c r="A21" s="295"/>
      <c r="B21" s="295">
        <v>9</v>
      </c>
      <c r="C21" s="286"/>
      <c r="D21" s="287"/>
      <c r="E21" s="430">
        <v>109</v>
      </c>
      <c r="F21" s="287">
        <v>20</v>
      </c>
      <c r="G21" s="292">
        <f t="shared" si="1"/>
        <v>4185.5999999999995</v>
      </c>
      <c r="H21" s="293">
        <f t="shared" si="1"/>
        <v>768</v>
      </c>
      <c r="I21" s="313" t="s">
        <v>142</v>
      </c>
      <c r="J21" s="287" t="s">
        <v>73</v>
      </c>
      <c r="K21" s="293"/>
      <c r="L21" s="293">
        <v>5.45</v>
      </c>
      <c r="M21" s="293">
        <f t="shared" si="2"/>
        <v>109</v>
      </c>
      <c r="N21" s="362"/>
      <c r="O21" s="362"/>
      <c r="P21" s="362">
        <f t="shared" si="0"/>
        <v>0</v>
      </c>
    </row>
    <row r="22" spans="1:16" s="135" customFormat="1" ht="15" x14ac:dyDescent="0.2">
      <c r="A22" s="295"/>
      <c r="B22" s="295">
        <v>11</v>
      </c>
      <c r="C22" s="286"/>
      <c r="D22" s="287"/>
      <c r="E22" s="871">
        <v>27.25</v>
      </c>
      <c r="F22" s="287">
        <v>5</v>
      </c>
      <c r="G22" s="292">
        <f t="shared" si="1"/>
        <v>4158.3499999999995</v>
      </c>
      <c r="H22" s="293">
        <f t="shared" si="1"/>
        <v>763</v>
      </c>
      <c r="I22" s="313" t="s">
        <v>154</v>
      </c>
      <c r="J22" s="287" t="s">
        <v>71</v>
      </c>
      <c r="K22" s="293"/>
      <c r="L22" s="293">
        <v>5.45</v>
      </c>
      <c r="M22" s="293">
        <f t="shared" si="2"/>
        <v>27.25</v>
      </c>
      <c r="N22" s="362"/>
      <c r="O22" s="362"/>
      <c r="P22" s="362">
        <f t="shared" si="0"/>
        <v>0</v>
      </c>
    </row>
    <row r="23" spans="1:16" s="135" customFormat="1" ht="15.75" x14ac:dyDescent="0.25">
      <c r="A23" s="295"/>
      <c r="B23" s="295">
        <v>13</v>
      </c>
      <c r="C23" s="286"/>
      <c r="D23" s="287"/>
      <c r="E23" s="872"/>
      <c r="F23" s="287"/>
      <c r="G23" s="292">
        <f t="shared" si="1"/>
        <v>4158.3499999999995</v>
      </c>
      <c r="H23" s="293">
        <f t="shared" si="1"/>
        <v>763</v>
      </c>
      <c r="I23" s="313"/>
      <c r="J23" s="287"/>
      <c r="K23" s="293"/>
      <c r="L23" s="293">
        <v>5.45</v>
      </c>
      <c r="M23" s="293">
        <f t="shared" si="2"/>
        <v>0</v>
      </c>
      <c r="N23" s="123"/>
      <c r="O23" s="362"/>
      <c r="P23" s="362">
        <f t="shared" si="0"/>
        <v>0</v>
      </c>
    </row>
    <row r="24" spans="1:16" s="135" customFormat="1" ht="15" x14ac:dyDescent="0.2">
      <c r="A24" s="295"/>
      <c r="B24" s="295">
        <v>15</v>
      </c>
      <c r="C24" s="286"/>
      <c r="D24" s="287"/>
      <c r="E24" s="872">
        <v>54.5</v>
      </c>
      <c r="F24" s="287">
        <v>10</v>
      </c>
      <c r="G24" s="292">
        <f t="shared" si="1"/>
        <v>4103.8499999999995</v>
      </c>
      <c r="H24" s="293">
        <f t="shared" si="1"/>
        <v>753</v>
      </c>
      <c r="I24" s="313" t="s">
        <v>178</v>
      </c>
      <c r="J24" s="287" t="s">
        <v>79</v>
      </c>
      <c r="K24" s="293"/>
      <c r="L24" s="293">
        <v>5.45</v>
      </c>
      <c r="M24" s="293">
        <f t="shared" si="2"/>
        <v>54.5</v>
      </c>
      <c r="N24" s="362"/>
      <c r="O24" s="362"/>
      <c r="P24" s="362">
        <f t="shared" si="0"/>
        <v>0</v>
      </c>
    </row>
    <row r="25" spans="1:16" s="135" customFormat="1" ht="15" x14ac:dyDescent="0.2">
      <c r="A25" s="291"/>
      <c r="B25" s="295">
        <v>15</v>
      </c>
      <c r="C25" s="286"/>
      <c r="D25" s="293"/>
      <c r="E25" s="873">
        <v>54.5</v>
      </c>
      <c r="F25" s="287">
        <v>10</v>
      </c>
      <c r="G25" s="292">
        <f t="shared" si="1"/>
        <v>4049.3499999999995</v>
      </c>
      <c r="H25" s="293">
        <f t="shared" si="1"/>
        <v>743</v>
      </c>
      <c r="I25" s="313" t="s">
        <v>182</v>
      </c>
      <c r="J25" s="287" t="s">
        <v>73</v>
      </c>
      <c r="K25" s="293"/>
      <c r="L25" s="293">
        <v>5.45</v>
      </c>
      <c r="M25" s="293">
        <f t="shared" si="2"/>
        <v>54.5</v>
      </c>
      <c r="N25" s="362"/>
      <c r="O25" s="362"/>
      <c r="P25" s="362">
        <f t="shared" si="0"/>
        <v>0</v>
      </c>
    </row>
    <row r="26" spans="1:16" s="135" customFormat="1" ht="15" x14ac:dyDescent="0.2">
      <c r="A26" s="291"/>
      <c r="B26" s="295">
        <v>16</v>
      </c>
      <c r="C26" s="286"/>
      <c r="D26" s="293"/>
      <c r="E26" s="873">
        <v>54.5</v>
      </c>
      <c r="F26" s="287">
        <v>10</v>
      </c>
      <c r="G26" s="292">
        <f t="shared" si="1"/>
        <v>3994.8499999999995</v>
      </c>
      <c r="H26" s="293">
        <f t="shared" si="1"/>
        <v>733</v>
      </c>
      <c r="I26" s="313" t="s">
        <v>210</v>
      </c>
      <c r="J26" s="287" t="s">
        <v>73</v>
      </c>
      <c r="K26" s="293"/>
      <c r="L26" s="293">
        <v>5.45</v>
      </c>
      <c r="M26" s="293">
        <f t="shared" si="2"/>
        <v>54.5</v>
      </c>
      <c r="N26" s="362"/>
      <c r="O26" s="362"/>
      <c r="P26" s="362">
        <f t="shared" si="0"/>
        <v>0</v>
      </c>
    </row>
    <row r="27" spans="1:16" s="135" customFormat="1" ht="15" x14ac:dyDescent="0.2">
      <c r="A27" s="291"/>
      <c r="B27" s="295">
        <v>16</v>
      </c>
      <c r="C27" s="286"/>
      <c r="D27" s="293"/>
      <c r="E27" s="873">
        <v>566.79999999999995</v>
      </c>
      <c r="F27" s="287">
        <v>104</v>
      </c>
      <c r="G27" s="292">
        <f t="shared" ref="G27:H90" si="3">G26-E27+C27</f>
        <v>3428.0499999999993</v>
      </c>
      <c r="H27" s="293">
        <f t="shared" si="3"/>
        <v>629</v>
      </c>
      <c r="I27" s="313" t="s">
        <v>193</v>
      </c>
      <c r="J27" s="287" t="s">
        <v>65</v>
      </c>
      <c r="K27" s="293"/>
      <c r="L27" s="293">
        <v>5.45</v>
      </c>
      <c r="M27" s="293">
        <f t="shared" si="2"/>
        <v>566.80000000000007</v>
      </c>
      <c r="N27" s="362"/>
      <c r="O27" s="362"/>
      <c r="P27" s="362">
        <f t="shared" si="0"/>
        <v>0</v>
      </c>
    </row>
    <row r="28" spans="1:16" s="135" customFormat="1" ht="15" x14ac:dyDescent="0.2">
      <c r="A28" s="291"/>
      <c r="B28" s="295">
        <v>19</v>
      </c>
      <c r="C28" s="286"/>
      <c r="D28" s="293"/>
      <c r="E28" s="873">
        <v>54.5</v>
      </c>
      <c r="F28" s="287">
        <v>10</v>
      </c>
      <c r="G28" s="292">
        <f t="shared" si="3"/>
        <v>3373.5499999999993</v>
      </c>
      <c r="H28" s="293">
        <f t="shared" si="3"/>
        <v>619</v>
      </c>
      <c r="I28" s="313" t="s">
        <v>228</v>
      </c>
      <c r="J28" s="287" t="s">
        <v>73</v>
      </c>
      <c r="K28" s="293"/>
      <c r="L28" s="293">
        <v>5.45</v>
      </c>
      <c r="M28" s="293">
        <f t="shared" si="2"/>
        <v>54.5</v>
      </c>
      <c r="N28" s="362"/>
      <c r="O28" s="362"/>
      <c r="P28" s="362">
        <f t="shared" si="0"/>
        <v>0</v>
      </c>
    </row>
    <row r="29" spans="1:16" s="135" customFormat="1" ht="15" x14ac:dyDescent="0.2">
      <c r="A29" s="291"/>
      <c r="B29" s="295">
        <v>22</v>
      </c>
      <c r="C29" s="286"/>
      <c r="D29" s="293"/>
      <c r="E29" s="873">
        <v>54.5</v>
      </c>
      <c r="F29" s="287">
        <v>10</v>
      </c>
      <c r="G29" s="292">
        <f t="shared" si="3"/>
        <v>3319.0499999999993</v>
      </c>
      <c r="H29" s="293">
        <f t="shared" si="3"/>
        <v>609</v>
      </c>
      <c r="I29" s="313" t="s">
        <v>245</v>
      </c>
      <c r="J29" s="287" t="s">
        <v>73</v>
      </c>
      <c r="K29" s="293"/>
      <c r="L29" s="293">
        <v>5.45</v>
      </c>
      <c r="M29" s="293">
        <f t="shared" si="2"/>
        <v>54.5</v>
      </c>
      <c r="N29" s="362"/>
      <c r="O29" s="362"/>
      <c r="P29" s="362">
        <f t="shared" si="0"/>
        <v>0</v>
      </c>
    </row>
    <row r="30" spans="1:16" s="135" customFormat="1" ht="15" x14ac:dyDescent="0.2">
      <c r="A30" s="291"/>
      <c r="B30" s="295">
        <v>23</v>
      </c>
      <c r="C30" s="379"/>
      <c r="D30" s="293"/>
      <c r="E30" s="873">
        <v>54.5</v>
      </c>
      <c r="F30" s="287">
        <v>10</v>
      </c>
      <c r="G30" s="292">
        <f t="shared" si="3"/>
        <v>3264.5499999999993</v>
      </c>
      <c r="H30" s="293">
        <f t="shared" si="3"/>
        <v>599</v>
      </c>
      <c r="I30" s="313" t="s">
        <v>260</v>
      </c>
      <c r="J30" s="287" t="s">
        <v>79</v>
      </c>
      <c r="K30" s="293"/>
      <c r="L30" s="293">
        <v>5.45</v>
      </c>
      <c r="M30" s="293">
        <f t="shared" si="2"/>
        <v>54.5</v>
      </c>
      <c r="N30" s="362"/>
      <c r="O30" s="362"/>
      <c r="P30" s="362">
        <f t="shared" si="0"/>
        <v>0</v>
      </c>
    </row>
    <row r="31" spans="1:16" s="135" customFormat="1" ht="15" x14ac:dyDescent="0.2">
      <c r="A31" s="291"/>
      <c r="B31" s="295">
        <v>23</v>
      </c>
      <c r="C31" s="292"/>
      <c r="D31" s="293"/>
      <c r="E31" s="873">
        <v>54.5</v>
      </c>
      <c r="F31" s="287">
        <v>10</v>
      </c>
      <c r="G31" s="292">
        <f t="shared" si="3"/>
        <v>3210.0499999999993</v>
      </c>
      <c r="H31" s="293">
        <f t="shared" si="3"/>
        <v>589</v>
      </c>
      <c r="I31" s="313" t="s">
        <v>261</v>
      </c>
      <c r="J31" s="287" t="s">
        <v>73</v>
      </c>
      <c r="K31" s="293"/>
      <c r="L31" s="293">
        <v>5.45</v>
      </c>
      <c r="M31" s="293">
        <f t="shared" si="2"/>
        <v>54.5</v>
      </c>
      <c r="N31" s="362"/>
      <c r="O31" s="362"/>
      <c r="P31" s="362">
        <f t="shared" si="0"/>
        <v>0</v>
      </c>
    </row>
    <row r="32" spans="1:16" s="135" customFormat="1" ht="15" x14ac:dyDescent="0.2">
      <c r="A32" s="291"/>
      <c r="B32" s="295">
        <v>25</v>
      </c>
      <c r="C32" s="292"/>
      <c r="D32" s="293"/>
      <c r="E32" s="873">
        <v>27.25</v>
      </c>
      <c r="F32" s="287">
        <v>5</v>
      </c>
      <c r="G32" s="292">
        <f t="shared" si="3"/>
        <v>3182.7999999999993</v>
      </c>
      <c r="H32" s="293">
        <f t="shared" si="3"/>
        <v>584</v>
      </c>
      <c r="I32" s="313" t="s">
        <v>271</v>
      </c>
      <c r="J32" s="287" t="s">
        <v>79</v>
      </c>
      <c r="K32" s="293"/>
      <c r="L32" s="293">
        <v>5.45</v>
      </c>
      <c r="M32" s="293">
        <f t="shared" si="2"/>
        <v>27.25</v>
      </c>
      <c r="N32" s="362"/>
      <c r="O32" s="362"/>
      <c r="P32" s="362">
        <f t="shared" si="0"/>
        <v>0</v>
      </c>
    </row>
    <row r="33" spans="1:16" s="135" customFormat="1" ht="15" x14ac:dyDescent="0.2">
      <c r="A33" s="291"/>
      <c r="B33" s="295">
        <v>26</v>
      </c>
      <c r="C33" s="292"/>
      <c r="D33" s="293"/>
      <c r="E33" s="873">
        <v>566.79999999999995</v>
      </c>
      <c r="F33" s="287">
        <v>104</v>
      </c>
      <c r="G33" s="292">
        <f t="shared" si="3"/>
        <v>2615.9999999999991</v>
      </c>
      <c r="H33" s="293">
        <f t="shared" si="3"/>
        <v>480</v>
      </c>
      <c r="I33" s="313" t="s">
        <v>274</v>
      </c>
      <c r="J33" s="287" t="s">
        <v>65</v>
      </c>
      <c r="K33" s="293"/>
      <c r="L33" s="293">
        <v>5.45</v>
      </c>
      <c r="M33" s="293">
        <f t="shared" si="2"/>
        <v>566.80000000000007</v>
      </c>
      <c r="N33" s="362"/>
      <c r="O33" s="362"/>
      <c r="P33" s="362">
        <f t="shared" si="0"/>
        <v>0</v>
      </c>
    </row>
    <row r="34" spans="1:16" s="135" customFormat="1" ht="15" x14ac:dyDescent="0.2">
      <c r="A34" s="291"/>
      <c r="B34" s="295">
        <v>27</v>
      </c>
      <c r="C34" s="292"/>
      <c r="D34" s="293"/>
      <c r="E34" s="873">
        <v>54.5</v>
      </c>
      <c r="F34" s="287">
        <v>10</v>
      </c>
      <c r="G34" s="292">
        <f t="shared" si="3"/>
        <v>2561.4999999999991</v>
      </c>
      <c r="H34" s="293">
        <f t="shared" si="3"/>
        <v>470</v>
      </c>
      <c r="I34" s="287" t="s">
        <v>288</v>
      </c>
      <c r="J34" s="287" t="s">
        <v>73</v>
      </c>
      <c r="K34" s="293"/>
      <c r="L34" s="293">
        <v>5.45</v>
      </c>
      <c r="M34" s="293">
        <f t="shared" si="2"/>
        <v>54.5</v>
      </c>
      <c r="N34" s="362"/>
      <c r="O34" s="362"/>
      <c r="P34" s="362">
        <f t="shared" si="0"/>
        <v>0</v>
      </c>
    </row>
    <row r="35" spans="1:16" s="135" customFormat="1" ht="15" x14ac:dyDescent="0.2">
      <c r="A35" s="291"/>
      <c r="B35" s="295">
        <v>29</v>
      </c>
      <c r="C35" s="292"/>
      <c r="D35" s="293"/>
      <c r="E35" s="305">
        <v>27.25</v>
      </c>
      <c r="F35" s="287">
        <v>5</v>
      </c>
      <c r="G35" s="292">
        <f t="shared" si="3"/>
        <v>2534.2499999999991</v>
      </c>
      <c r="H35" s="293">
        <f t="shared" si="3"/>
        <v>465</v>
      </c>
      <c r="I35" s="287" t="s">
        <v>306</v>
      </c>
      <c r="J35" s="287" t="s">
        <v>79</v>
      </c>
      <c r="K35" s="293"/>
      <c r="L35" s="293">
        <v>5.45</v>
      </c>
      <c r="M35" s="293">
        <f t="shared" si="2"/>
        <v>27.25</v>
      </c>
      <c r="N35" s="362"/>
      <c r="O35" s="362"/>
      <c r="P35" s="362">
        <f t="shared" si="0"/>
        <v>0</v>
      </c>
    </row>
    <row r="36" spans="1:16" s="135" customFormat="1" ht="15.75" x14ac:dyDescent="0.25">
      <c r="A36" s="291"/>
      <c r="B36" s="295">
        <v>30</v>
      </c>
      <c r="C36" s="292"/>
      <c r="D36" s="293"/>
      <c r="E36" s="305">
        <v>81.75</v>
      </c>
      <c r="F36" s="287">
        <v>15</v>
      </c>
      <c r="G36" s="292">
        <f t="shared" si="3"/>
        <v>2452.4999999999991</v>
      </c>
      <c r="H36" s="293">
        <f t="shared" si="3"/>
        <v>450</v>
      </c>
      <c r="I36" s="287" t="s">
        <v>315</v>
      </c>
      <c r="J36" s="759" t="s">
        <v>73</v>
      </c>
      <c r="K36" s="293"/>
      <c r="L36" s="293">
        <v>5.45</v>
      </c>
      <c r="M36" s="293">
        <f t="shared" si="2"/>
        <v>81.75</v>
      </c>
      <c r="N36" s="362"/>
      <c r="O36" s="362"/>
      <c r="P36" s="362"/>
    </row>
    <row r="37" spans="1:16" s="135" customFormat="1" ht="15" x14ac:dyDescent="0.2">
      <c r="A37" s="291"/>
      <c r="B37" s="287"/>
      <c r="C37" s="292"/>
      <c r="D37" s="293"/>
      <c r="E37" s="292"/>
      <c r="F37" s="287"/>
      <c r="G37" s="292">
        <f t="shared" si="3"/>
        <v>2452.4999999999991</v>
      </c>
      <c r="H37" s="293">
        <f t="shared" si="3"/>
        <v>450</v>
      </c>
      <c r="I37" s="287"/>
      <c r="J37" s="287"/>
      <c r="K37" s="293"/>
      <c r="L37" s="293">
        <v>5.45</v>
      </c>
      <c r="M37" s="293">
        <f t="shared" si="2"/>
        <v>0</v>
      </c>
      <c r="N37" s="362"/>
      <c r="O37" s="362"/>
      <c r="P37" s="362">
        <f t="shared" si="0"/>
        <v>0</v>
      </c>
    </row>
    <row r="38" spans="1:16" s="135" customFormat="1" ht="15" x14ac:dyDescent="0.2">
      <c r="A38" s="291"/>
      <c r="B38" s="287"/>
      <c r="C38" s="292"/>
      <c r="D38" s="293"/>
      <c r="E38" s="305"/>
      <c r="F38" s="287"/>
      <c r="G38" s="292">
        <f t="shared" si="3"/>
        <v>2452.4999999999991</v>
      </c>
      <c r="H38" s="293">
        <f t="shared" si="3"/>
        <v>450</v>
      </c>
      <c r="I38" s="287"/>
      <c r="J38" s="287"/>
      <c r="K38" s="293"/>
      <c r="L38" s="293">
        <v>5.45</v>
      </c>
      <c r="M38" s="293">
        <f t="shared" si="2"/>
        <v>0</v>
      </c>
      <c r="N38" s="362"/>
      <c r="O38" s="362"/>
      <c r="P38" s="362">
        <f t="shared" si="0"/>
        <v>0</v>
      </c>
    </row>
    <row r="39" spans="1:16" s="135" customFormat="1" ht="15" x14ac:dyDescent="0.2">
      <c r="A39" s="291"/>
      <c r="B39" s="287"/>
      <c r="C39" s="292"/>
      <c r="D39" s="293"/>
      <c r="E39" s="292"/>
      <c r="F39" s="287"/>
      <c r="G39" s="292">
        <f t="shared" si="3"/>
        <v>2452.4999999999991</v>
      </c>
      <c r="H39" s="293">
        <f t="shared" si="3"/>
        <v>450</v>
      </c>
      <c r="I39" s="287"/>
      <c r="J39" s="287"/>
      <c r="K39" s="293"/>
      <c r="L39" s="293">
        <v>5.45</v>
      </c>
      <c r="M39" s="293">
        <f t="shared" si="2"/>
        <v>0</v>
      </c>
      <c r="N39" s="362"/>
      <c r="O39" s="362"/>
      <c r="P39" s="362">
        <f t="shared" si="0"/>
        <v>0</v>
      </c>
    </row>
    <row r="40" spans="1:16" s="135" customFormat="1" ht="15" x14ac:dyDescent="0.2">
      <c r="A40" s="291"/>
      <c r="B40" s="287"/>
      <c r="C40" s="292"/>
      <c r="D40" s="293"/>
      <c r="E40" s="292"/>
      <c r="F40" s="287"/>
      <c r="G40" s="292">
        <f t="shared" si="3"/>
        <v>2452.4999999999991</v>
      </c>
      <c r="H40" s="293">
        <f t="shared" si="3"/>
        <v>450</v>
      </c>
      <c r="I40" s="287"/>
      <c r="J40" s="287"/>
      <c r="K40" s="293"/>
      <c r="L40" s="293">
        <v>5.45</v>
      </c>
      <c r="M40" s="293">
        <f t="shared" si="2"/>
        <v>0</v>
      </c>
      <c r="N40" s="362"/>
      <c r="O40" s="362"/>
      <c r="P40" s="362">
        <f t="shared" si="0"/>
        <v>0</v>
      </c>
    </row>
    <row r="41" spans="1:16" s="135" customFormat="1" ht="15" x14ac:dyDescent="0.2">
      <c r="A41" s="291"/>
      <c r="B41" s="287"/>
      <c r="C41" s="292"/>
      <c r="D41" s="293"/>
      <c r="E41" s="292"/>
      <c r="F41" s="287"/>
      <c r="G41" s="292">
        <f t="shared" si="3"/>
        <v>2452.4999999999991</v>
      </c>
      <c r="H41" s="293">
        <f t="shared" si="3"/>
        <v>450</v>
      </c>
      <c r="I41" s="287"/>
      <c r="J41" s="287"/>
      <c r="K41" s="293"/>
      <c r="L41" s="293">
        <v>5.45</v>
      </c>
      <c r="M41" s="293">
        <f t="shared" si="2"/>
        <v>0</v>
      </c>
      <c r="N41" s="362"/>
      <c r="O41" s="362"/>
      <c r="P41" s="362">
        <f t="shared" si="0"/>
        <v>0</v>
      </c>
    </row>
    <row r="42" spans="1:16" s="135" customFormat="1" ht="15" x14ac:dyDescent="0.2">
      <c r="A42" s="291"/>
      <c r="B42" s="287"/>
      <c r="C42" s="292"/>
      <c r="D42" s="293"/>
      <c r="E42" s="292"/>
      <c r="F42" s="287"/>
      <c r="G42" s="292">
        <f t="shared" si="3"/>
        <v>2452.4999999999991</v>
      </c>
      <c r="H42" s="293">
        <f t="shared" si="3"/>
        <v>450</v>
      </c>
      <c r="I42" s="287"/>
      <c r="J42" s="287"/>
      <c r="K42" s="293"/>
      <c r="L42" s="293">
        <v>5.45</v>
      </c>
      <c r="M42" s="293">
        <f t="shared" si="2"/>
        <v>0</v>
      </c>
      <c r="N42" s="362"/>
      <c r="O42" s="362"/>
      <c r="P42" s="362"/>
    </row>
    <row r="43" spans="1:16" s="135" customFormat="1" ht="15" x14ac:dyDescent="0.2">
      <c r="A43" s="291"/>
      <c r="B43" s="287"/>
      <c r="C43" s="292"/>
      <c r="D43" s="293"/>
      <c r="E43" s="292"/>
      <c r="F43" s="287"/>
      <c r="G43" s="292">
        <f t="shared" si="3"/>
        <v>2452.4999999999991</v>
      </c>
      <c r="H43" s="293">
        <f t="shared" si="3"/>
        <v>450</v>
      </c>
      <c r="I43" s="287"/>
      <c r="J43" s="287"/>
      <c r="K43" s="293"/>
      <c r="L43" s="293">
        <v>5.45</v>
      </c>
      <c r="M43" s="293">
        <f t="shared" si="2"/>
        <v>0</v>
      </c>
      <c r="N43" s="362"/>
      <c r="O43" s="362"/>
      <c r="P43" s="362">
        <f t="shared" si="0"/>
        <v>0</v>
      </c>
    </row>
    <row r="44" spans="1:16" s="135" customFormat="1" ht="15" x14ac:dyDescent="0.2">
      <c r="A44" s="291"/>
      <c r="B44" s="287"/>
      <c r="C44" s="292"/>
      <c r="D44" s="293"/>
      <c r="E44" s="292"/>
      <c r="F44" s="287"/>
      <c r="G44" s="292">
        <f t="shared" si="3"/>
        <v>2452.4999999999991</v>
      </c>
      <c r="H44" s="293">
        <f t="shared" si="3"/>
        <v>450</v>
      </c>
      <c r="I44" s="287"/>
      <c r="J44" s="287"/>
      <c r="K44" s="293"/>
      <c r="L44" s="293">
        <v>5.45</v>
      </c>
      <c r="M44" s="293">
        <f t="shared" si="2"/>
        <v>0</v>
      </c>
      <c r="N44" s="362"/>
      <c r="O44" s="362"/>
      <c r="P44" s="362">
        <f t="shared" si="0"/>
        <v>0</v>
      </c>
    </row>
    <row r="45" spans="1:16" s="135" customFormat="1" ht="15" x14ac:dyDescent="0.2">
      <c r="A45" s="291"/>
      <c r="B45" s="287"/>
      <c r="C45" s="292"/>
      <c r="D45" s="293"/>
      <c r="E45" s="292"/>
      <c r="F45" s="287"/>
      <c r="G45" s="292">
        <f t="shared" si="3"/>
        <v>2452.4999999999991</v>
      </c>
      <c r="H45" s="293">
        <f t="shared" si="3"/>
        <v>450</v>
      </c>
      <c r="I45" s="287"/>
      <c r="J45" s="287"/>
      <c r="K45" s="293"/>
      <c r="L45" s="293">
        <v>5.45</v>
      </c>
      <c r="M45" s="293">
        <f t="shared" si="2"/>
        <v>0</v>
      </c>
      <c r="N45" s="362"/>
      <c r="O45" s="362"/>
      <c r="P45" s="362">
        <f t="shared" si="0"/>
        <v>0</v>
      </c>
    </row>
    <row r="46" spans="1:16" s="135" customFormat="1" ht="15" customHeight="1" x14ac:dyDescent="0.2">
      <c r="A46" s="291"/>
      <c r="B46" s="287"/>
      <c r="C46" s="292"/>
      <c r="D46" s="293"/>
      <c r="E46" s="292"/>
      <c r="F46" s="287"/>
      <c r="G46" s="292">
        <f t="shared" si="3"/>
        <v>2452.4999999999991</v>
      </c>
      <c r="H46" s="293">
        <f t="shared" si="3"/>
        <v>450</v>
      </c>
      <c r="I46" s="287"/>
      <c r="J46" s="287"/>
      <c r="K46" s="293"/>
      <c r="L46" s="293">
        <v>5.45</v>
      </c>
      <c r="M46" s="293">
        <f t="shared" si="2"/>
        <v>0</v>
      </c>
      <c r="N46" s="362"/>
      <c r="O46" s="362"/>
      <c r="P46" s="362">
        <f t="shared" si="0"/>
        <v>0</v>
      </c>
    </row>
    <row r="47" spans="1:16" s="135" customFormat="1" ht="15" x14ac:dyDescent="0.2">
      <c r="A47" s="291"/>
      <c r="B47" s="287"/>
      <c r="C47" s="292"/>
      <c r="D47" s="293"/>
      <c r="E47" s="292"/>
      <c r="F47" s="287"/>
      <c r="G47" s="292">
        <f t="shared" si="3"/>
        <v>2452.4999999999991</v>
      </c>
      <c r="H47" s="293">
        <f t="shared" si="3"/>
        <v>450</v>
      </c>
      <c r="I47" s="287"/>
      <c r="J47" s="287"/>
      <c r="K47" s="293"/>
      <c r="L47" s="293">
        <v>5.45</v>
      </c>
      <c r="M47" s="293">
        <f t="shared" si="2"/>
        <v>0</v>
      </c>
      <c r="N47" s="362"/>
      <c r="O47" s="362"/>
      <c r="P47" s="362">
        <f t="shared" si="0"/>
        <v>0</v>
      </c>
    </row>
    <row r="48" spans="1:16" s="135" customFormat="1" ht="15" x14ac:dyDescent="0.2">
      <c r="A48" s="291"/>
      <c r="B48" s="287"/>
      <c r="C48" s="292"/>
      <c r="D48" s="293"/>
      <c r="E48" s="292"/>
      <c r="F48" s="287"/>
      <c r="G48" s="292">
        <f t="shared" si="3"/>
        <v>2452.4999999999991</v>
      </c>
      <c r="H48" s="293">
        <f t="shared" si="3"/>
        <v>450</v>
      </c>
      <c r="I48" s="287"/>
      <c r="J48" s="287"/>
      <c r="K48" s="293"/>
      <c r="L48" s="293">
        <v>5.45</v>
      </c>
      <c r="M48" s="293">
        <f t="shared" si="2"/>
        <v>0</v>
      </c>
      <c r="N48" s="362"/>
      <c r="O48" s="362"/>
      <c r="P48" s="362">
        <f t="shared" si="0"/>
        <v>0</v>
      </c>
    </row>
    <row r="49" spans="1:16" s="135" customFormat="1" ht="15" x14ac:dyDescent="0.2">
      <c r="A49" s="291"/>
      <c r="B49" s="287"/>
      <c r="C49" s="292"/>
      <c r="D49" s="293"/>
      <c r="E49" s="292"/>
      <c r="F49" s="287"/>
      <c r="G49" s="292">
        <f t="shared" si="3"/>
        <v>2452.4999999999991</v>
      </c>
      <c r="H49" s="293">
        <f t="shared" si="3"/>
        <v>450</v>
      </c>
      <c r="I49" s="287"/>
      <c r="J49" s="287"/>
      <c r="K49" s="293"/>
      <c r="L49" s="293">
        <v>5.45</v>
      </c>
      <c r="M49" s="293">
        <f t="shared" si="2"/>
        <v>0</v>
      </c>
      <c r="N49" s="362"/>
      <c r="O49" s="362"/>
      <c r="P49" s="362">
        <f t="shared" si="0"/>
        <v>0</v>
      </c>
    </row>
    <row r="50" spans="1:16" s="135" customFormat="1" ht="15" x14ac:dyDescent="0.2">
      <c r="A50" s="291"/>
      <c r="B50" s="287"/>
      <c r="C50" s="292"/>
      <c r="D50" s="293"/>
      <c r="E50" s="292"/>
      <c r="F50" s="287"/>
      <c r="G50" s="292">
        <f t="shared" si="3"/>
        <v>2452.4999999999991</v>
      </c>
      <c r="H50" s="293">
        <f t="shared" si="3"/>
        <v>450</v>
      </c>
      <c r="I50" s="287"/>
      <c r="J50" s="287"/>
      <c r="K50" s="293"/>
      <c r="L50" s="293">
        <v>5.45</v>
      </c>
      <c r="M50" s="293">
        <f t="shared" si="2"/>
        <v>0</v>
      </c>
      <c r="N50" s="362"/>
      <c r="O50" s="362"/>
      <c r="P50" s="362">
        <f t="shared" si="0"/>
        <v>0</v>
      </c>
    </row>
    <row r="51" spans="1:16" s="135" customFormat="1" ht="15" x14ac:dyDescent="0.2">
      <c r="A51" s="291"/>
      <c r="B51" s="287"/>
      <c r="C51" s="292"/>
      <c r="D51" s="293"/>
      <c r="E51" s="292"/>
      <c r="F51" s="287"/>
      <c r="G51" s="292">
        <f t="shared" si="3"/>
        <v>2452.4999999999991</v>
      </c>
      <c r="H51" s="293">
        <f t="shared" si="3"/>
        <v>450</v>
      </c>
      <c r="I51" s="287"/>
      <c r="J51" s="287"/>
      <c r="K51" s="293"/>
      <c r="L51" s="293"/>
      <c r="M51" s="293"/>
      <c r="N51" s="362"/>
      <c r="O51" s="362"/>
      <c r="P51" s="362">
        <f t="shared" si="0"/>
        <v>0</v>
      </c>
    </row>
    <row r="52" spans="1:16" s="135" customFormat="1" ht="15" x14ac:dyDescent="0.2">
      <c r="A52" s="291"/>
      <c r="B52" s="287"/>
      <c r="C52" s="292"/>
      <c r="D52" s="293"/>
      <c r="E52" s="292"/>
      <c r="F52" s="287"/>
      <c r="G52" s="292">
        <f t="shared" si="3"/>
        <v>2452.4999999999991</v>
      </c>
      <c r="H52" s="293">
        <f t="shared" si="3"/>
        <v>450</v>
      </c>
      <c r="I52" s="287"/>
      <c r="J52" s="287"/>
      <c r="K52" s="293"/>
      <c r="L52" s="293"/>
      <c r="M52" s="293"/>
      <c r="N52" s="362"/>
      <c r="O52" s="362"/>
      <c r="P52" s="362">
        <f t="shared" si="0"/>
        <v>0</v>
      </c>
    </row>
    <row r="53" spans="1:16" s="135" customFormat="1" ht="15" x14ac:dyDescent="0.2">
      <c r="A53" s="291"/>
      <c r="B53" s="287"/>
      <c r="C53" s="292"/>
      <c r="D53" s="293"/>
      <c r="E53" s="292"/>
      <c r="F53" s="287"/>
      <c r="G53" s="292">
        <f t="shared" si="3"/>
        <v>2452.4999999999991</v>
      </c>
      <c r="H53" s="293">
        <f t="shared" si="3"/>
        <v>450</v>
      </c>
      <c r="I53" s="287"/>
      <c r="J53" s="287"/>
      <c r="K53" s="293"/>
      <c r="L53" s="293"/>
      <c r="M53" s="293"/>
      <c r="N53" s="362"/>
      <c r="O53" s="362"/>
      <c r="P53" s="362">
        <f t="shared" si="0"/>
        <v>0</v>
      </c>
    </row>
    <row r="54" spans="1:16" s="135" customFormat="1" ht="15" x14ac:dyDescent="0.2">
      <c r="A54" s="291"/>
      <c r="B54" s="287"/>
      <c r="C54" s="292"/>
      <c r="D54" s="293"/>
      <c r="E54" s="292"/>
      <c r="F54" s="287"/>
      <c r="G54" s="292">
        <f t="shared" si="3"/>
        <v>2452.4999999999991</v>
      </c>
      <c r="H54" s="293">
        <f t="shared" si="3"/>
        <v>450</v>
      </c>
      <c r="I54" s="287"/>
      <c r="J54" s="287"/>
      <c r="K54" s="293"/>
      <c r="L54" s="293"/>
      <c r="M54" s="293"/>
      <c r="N54" s="362"/>
      <c r="O54" s="362"/>
      <c r="P54" s="362">
        <f t="shared" si="0"/>
        <v>0</v>
      </c>
    </row>
    <row r="55" spans="1:16" s="135" customFormat="1" ht="15" x14ac:dyDescent="0.2">
      <c r="A55" s="291"/>
      <c r="B55" s="287"/>
      <c r="C55" s="292"/>
      <c r="D55" s="293"/>
      <c r="E55" s="292"/>
      <c r="F55" s="287"/>
      <c r="G55" s="292">
        <f t="shared" si="3"/>
        <v>2452.4999999999991</v>
      </c>
      <c r="H55" s="293">
        <f t="shared" si="3"/>
        <v>450</v>
      </c>
      <c r="I55" s="287"/>
      <c r="J55" s="287"/>
      <c r="K55" s="293"/>
      <c r="L55" s="293"/>
      <c r="M55" s="293"/>
      <c r="N55" s="362"/>
      <c r="O55" s="362"/>
      <c r="P55" s="362">
        <f t="shared" si="0"/>
        <v>0</v>
      </c>
    </row>
    <row r="56" spans="1:16" s="135" customFormat="1" ht="15" x14ac:dyDescent="0.2">
      <c r="A56" s="291"/>
      <c r="B56" s="287"/>
      <c r="C56" s="292"/>
      <c r="D56" s="293"/>
      <c r="E56" s="292"/>
      <c r="F56" s="287"/>
      <c r="G56" s="292">
        <f t="shared" si="3"/>
        <v>2452.4999999999991</v>
      </c>
      <c r="H56" s="293">
        <f t="shared" si="3"/>
        <v>450</v>
      </c>
      <c r="I56" s="287"/>
      <c r="J56" s="287"/>
      <c r="K56" s="293"/>
      <c r="L56" s="293"/>
      <c r="M56" s="293"/>
      <c r="N56" s="362"/>
      <c r="O56" s="362"/>
      <c r="P56" s="362">
        <f t="shared" si="0"/>
        <v>0</v>
      </c>
    </row>
    <row r="57" spans="1:16" s="135" customFormat="1" ht="15" x14ac:dyDescent="0.2">
      <c r="A57" s="291"/>
      <c r="B57" s="287"/>
      <c r="C57" s="292"/>
      <c r="D57" s="293"/>
      <c r="E57" s="292"/>
      <c r="F57" s="287"/>
      <c r="G57" s="292">
        <f t="shared" si="3"/>
        <v>2452.4999999999991</v>
      </c>
      <c r="H57" s="293">
        <f t="shared" si="3"/>
        <v>450</v>
      </c>
      <c r="I57" s="287"/>
      <c r="J57" s="287"/>
      <c r="K57" s="293"/>
      <c r="L57" s="293"/>
      <c r="M57" s="293"/>
      <c r="N57" s="362"/>
      <c r="O57" s="362"/>
      <c r="P57" s="362">
        <f t="shared" si="0"/>
        <v>0</v>
      </c>
    </row>
    <row r="58" spans="1:16" s="135" customFormat="1" ht="15" x14ac:dyDescent="0.2">
      <c r="A58" s="291"/>
      <c r="B58" s="287"/>
      <c r="C58" s="292"/>
      <c r="D58" s="293"/>
      <c r="E58" s="292"/>
      <c r="F58" s="287"/>
      <c r="G58" s="292">
        <f t="shared" si="3"/>
        <v>2452.4999999999991</v>
      </c>
      <c r="H58" s="293">
        <f t="shared" si="3"/>
        <v>450</v>
      </c>
      <c r="I58" s="287"/>
      <c r="J58" s="287"/>
      <c r="K58" s="293"/>
      <c r="L58" s="293"/>
      <c r="M58" s="293"/>
      <c r="N58" s="362"/>
      <c r="O58" s="362"/>
      <c r="P58" s="362">
        <f t="shared" si="0"/>
        <v>0</v>
      </c>
    </row>
    <row r="59" spans="1:16" s="135" customFormat="1" ht="15" x14ac:dyDescent="0.2">
      <c r="A59" s="291"/>
      <c r="B59" s="293"/>
      <c r="C59" s="292"/>
      <c r="D59" s="293"/>
      <c r="E59" s="292"/>
      <c r="F59" s="293"/>
      <c r="G59" s="292">
        <f t="shared" si="3"/>
        <v>2452.4999999999991</v>
      </c>
      <c r="H59" s="293">
        <f t="shared" si="3"/>
        <v>450</v>
      </c>
      <c r="I59" s="293"/>
      <c r="J59" s="293"/>
      <c r="K59" s="293"/>
      <c r="L59" s="293"/>
      <c r="M59" s="293"/>
      <c r="N59" s="362"/>
      <c r="O59" s="362"/>
      <c r="P59" s="362">
        <f t="shared" si="0"/>
        <v>0</v>
      </c>
    </row>
    <row r="60" spans="1:16" s="135" customFormat="1" ht="15" x14ac:dyDescent="0.2">
      <c r="A60" s="291"/>
      <c r="B60" s="293"/>
      <c r="C60" s="292"/>
      <c r="D60" s="293"/>
      <c r="E60" s="292"/>
      <c r="F60" s="293"/>
      <c r="G60" s="292">
        <f t="shared" si="3"/>
        <v>2452.4999999999991</v>
      </c>
      <c r="H60" s="293">
        <f t="shared" si="3"/>
        <v>450</v>
      </c>
      <c r="I60" s="293"/>
      <c r="J60" s="293"/>
      <c r="K60" s="293"/>
      <c r="L60" s="293"/>
      <c r="M60" s="293"/>
      <c r="N60" s="362"/>
      <c r="O60" s="362"/>
      <c r="P60" s="362">
        <f t="shared" si="0"/>
        <v>0</v>
      </c>
    </row>
    <row r="61" spans="1:16" s="135" customFormat="1" ht="15" x14ac:dyDescent="0.2">
      <c r="A61" s="291"/>
      <c r="B61" s="293"/>
      <c r="C61" s="292"/>
      <c r="D61" s="293"/>
      <c r="E61" s="292"/>
      <c r="F61" s="293"/>
      <c r="G61" s="292">
        <f t="shared" si="3"/>
        <v>2452.4999999999991</v>
      </c>
      <c r="H61" s="293">
        <f t="shared" si="3"/>
        <v>450</v>
      </c>
      <c r="I61" s="293"/>
      <c r="J61" s="293"/>
      <c r="K61" s="293"/>
      <c r="L61" s="293"/>
      <c r="M61" s="293"/>
      <c r="N61" s="362"/>
      <c r="O61" s="362"/>
      <c r="P61" s="362"/>
    </row>
    <row r="62" spans="1:16" s="135" customFormat="1" ht="15" x14ac:dyDescent="0.2">
      <c r="A62" s="291"/>
      <c r="B62" s="293"/>
      <c r="C62" s="292"/>
      <c r="D62" s="293"/>
      <c r="E62" s="292"/>
      <c r="F62" s="293"/>
      <c r="G62" s="292">
        <f t="shared" si="3"/>
        <v>2452.4999999999991</v>
      </c>
      <c r="H62" s="293">
        <f t="shared" si="3"/>
        <v>450</v>
      </c>
      <c r="I62" s="293"/>
      <c r="J62" s="293"/>
      <c r="K62" s="293"/>
      <c r="L62" s="293"/>
      <c r="M62" s="293"/>
      <c r="N62" s="362"/>
      <c r="O62" s="362"/>
      <c r="P62" s="362">
        <f t="shared" si="0"/>
        <v>0</v>
      </c>
    </row>
    <row r="63" spans="1:16" s="135" customFormat="1" ht="15" x14ac:dyDescent="0.2">
      <c r="A63" s="291"/>
      <c r="B63" s="293"/>
      <c r="C63" s="292"/>
      <c r="D63" s="293"/>
      <c r="E63" s="292"/>
      <c r="F63" s="293"/>
      <c r="G63" s="292">
        <f t="shared" si="3"/>
        <v>2452.4999999999991</v>
      </c>
      <c r="H63" s="293">
        <f t="shared" si="3"/>
        <v>450</v>
      </c>
      <c r="I63" s="293"/>
      <c r="J63" s="293"/>
      <c r="K63" s="293"/>
      <c r="L63" s="293"/>
      <c r="M63" s="293"/>
      <c r="N63" s="362"/>
      <c r="O63" s="362"/>
      <c r="P63" s="362">
        <f t="shared" si="0"/>
        <v>0</v>
      </c>
    </row>
    <row r="64" spans="1:16" s="135" customFormat="1" ht="15" x14ac:dyDescent="0.2">
      <c r="A64" s="291"/>
      <c r="B64" s="293"/>
      <c r="C64" s="292"/>
      <c r="D64" s="293"/>
      <c r="E64" s="292"/>
      <c r="F64" s="293"/>
      <c r="G64" s="292">
        <f t="shared" si="3"/>
        <v>2452.4999999999991</v>
      </c>
      <c r="H64" s="293">
        <f t="shared" si="3"/>
        <v>450</v>
      </c>
      <c r="I64" s="293"/>
      <c r="J64" s="293"/>
      <c r="K64" s="293"/>
      <c r="L64" s="293"/>
      <c r="M64" s="293"/>
      <c r="N64" s="362"/>
      <c r="O64" s="362"/>
      <c r="P64" s="362">
        <f t="shared" si="0"/>
        <v>0</v>
      </c>
    </row>
    <row r="65" spans="1:16" s="135" customFormat="1" ht="15" x14ac:dyDescent="0.2">
      <c r="A65" s="291"/>
      <c r="B65" s="293"/>
      <c r="C65" s="292"/>
      <c r="D65" s="293"/>
      <c r="E65" s="292"/>
      <c r="F65" s="293"/>
      <c r="G65" s="292">
        <f t="shared" si="3"/>
        <v>2452.4999999999991</v>
      </c>
      <c r="H65" s="293">
        <f t="shared" si="3"/>
        <v>450</v>
      </c>
      <c r="I65" s="293"/>
      <c r="J65" s="293"/>
      <c r="K65" s="293"/>
      <c r="L65" s="293"/>
      <c r="M65" s="293"/>
      <c r="N65" s="362"/>
      <c r="O65" s="362"/>
      <c r="P65" s="362">
        <f t="shared" si="0"/>
        <v>0</v>
      </c>
    </row>
    <row r="66" spans="1:16" s="135" customFormat="1" ht="15" x14ac:dyDescent="0.2">
      <c r="A66" s="291"/>
      <c r="B66" s="293"/>
      <c r="C66" s="292"/>
      <c r="D66" s="293"/>
      <c r="E66" s="292"/>
      <c r="F66" s="293"/>
      <c r="G66" s="292">
        <f t="shared" si="3"/>
        <v>2452.4999999999991</v>
      </c>
      <c r="H66" s="293">
        <f t="shared" si="3"/>
        <v>450</v>
      </c>
      <c r="I66" s="293"/>
      <c r="J66" s="293"/>
      <c r="K66" s="293"/>
      <c r="L66" s="293" t="str">
        <f t="shared" ref="L66:L78" si="4">IF(D66&gt;0,D66," ")</f>
        <v xml:space="preserve"> </v>
      </c>
      <c r="M66" s="293"/>
      <c r="N66" s="362"/>
      <c r="O66" s="362"/>
      <c r="P66" s="362">
        <f t="shared" si="0"/>
        <v>0</v>
      </c>
    </row>
    <row r="67" spans="1:16" s="135" customFormat="1" ht="15" x14ac:dyDescent="0.2">
      <c r="A67" s="291"/>
      <c r="B67" s="293"/>
      <c r="C67" s="292"/>
      <c r="D67" s="293"/>
      <c r="E67" s="292"/>
      <c r="F67" s="293"/>
      <c r="G67" s="292">
        <f t="shared" si="3"/>
        <v>2452.4999999999991</v>
      </c>
      <c r="H67" s="293">
        <f t="shared" si="3"/>
        <v>450</v>
      </c>
      <c r="I67" s="293"/>
      <c r="J67" s="293"/>
      <c r="K67" s="293"/>
      <c r="L67" s="293" t="str">
        <f t="shared" si="4"/>
        <v xml:space="preserve"> </v>
      </c>
      <c r="M67" s="293"/>
      <c r="N67" s="362"/>
      <c r="O67" s="362"/>
      <c r="P67" s="362">
        <f t="shared" si="0"/>
        <v>0</v>
      </c>
    </row>
    <row r="68" spans="1:16" s="135" customFormat="1" ht="15" x14ac:dyDescent="0.2">
      <c r="A68" s="291"/>
      <c r="B68" s="293"/>
      <c r="C68" s="292"/>
      <c r="D68" s="293"/>
      <c r="E68" s="292"/>
      <c r="F68" s="293"/>
      <c r="G68" s="292">
        <f t="shared" si="3"/>
        <v>2452.4999999999991</v>
      </c>
      <c r="H68" s="293">
        <f t="shared" si="3"/>
        <v>450</v>
      </c>
      <c r="I68" s="293"/>
      <c r="J68" s="293"/>
      <c r="K68" s="293"/>
      <c r="L68" s="293" t="str">
        <f t="shared" si="4"/>
        <v xml:space="preserve"> </v>
      </c>
      <c r="M68" s="293"/>
      <c r="N68" s="362"/>
      <c r="O68" s="362"/>
      <c r="P68" s="362">
        <f t="shared" si="0"/>
        <v>0</v>
      </c>
    </row>
    <row r="69" spans="1:16" s="135" customFormat="1" ht="15" x14ac:dyDescent="0.2">
      <c r="A69" s="291"/>
      <c r="B69" s="293"/>
      <c r="C69" s="292"/>
      <c r="D69" s="293"/>
      <c r="E69" s="292"/>
      <c r="F69" s="293"/>
      <c r="G69" s="292">
        <f t="shared" si="3"/>
        <v>2452.4999999999991</v>
      </c>
      <c r="H69" s="293">
        <f t="shared" si="3"/>
        <v>450</v>
      </c>
      <c r="I69" s="293"/>
      <c r="J69" s="293"/>
      <c r="K69" s="293"/>
      <c r="L69" s="293" t="str">
        <f t="shared" si="4"/>
        <v xml:space="preserve"> </v>
      </c>
      <c r="M69" s="293"/>
      <c r="N69" s="362"/>
      <c r="O69" s="362"/>
      <c r="P69" s="362">
        <f t="shared" si="0"/>
        <v>0</v>
      </c>
    </row>
    <row r="70" spans="1:16" s="135" customFormat="1" ht="15" x14ac:dyDescent="0.2">
      <c r="A70" s="291"/>
      <c r="B70" s="293"/>
      <c r="C70" s="292"/>
      <c r="D70" s="293"/>
      <c r="E70" s="292"/>
      <c r="F70" s="293"/>
      <c r="G70" s="292">
        <f t="shared" si="3"/>
        <v>2452.4999999999991</v>
      </c>
      <c r="H70" s="293">
        <f t="shared" si="3"/>
        <v>450</v>
      </c>
      <c r="I70" s="293"/>
      <c r="J70" s="293"/>
      <c r="K70" s="293"/>
      <c r="L70" s="293" t="str">
        <f t="shared" si="4"/>
        <v xml:space="preserve"> </v>
      </c>
      <c r="M70" s="293"/>
      <c r="N70" s="362"/>
      <c r="O70" s="362"/>
      <c r="P70" s="362">
        <f t="shared" si="0"/>
        <v>0</v>
      </c>
    </row>
    <row r="71" spans="1:16" s="135" customFormat="1" ht="15" x14ac:dyDescent="0.2">
      <c r="A71" s="291"/>
      <c r="B71" s="293"/>
      <c r="C71" s="292"/>
      <c r="D71" s="293"/>
      <c r="E71" s="292"/>
      <c r="F71" s="293"/>
      <c r="G71" s="292">
        <f t="shared" si="3"/>
        <v>2452.4999999999991</v>
      </c>
      <c r="H71" s="293">
        <f t="shared" si="3"/>
        <v>450</v>
      </c>
      <c r="I71" s="293"/>
      <c r="J71" s="293"/>
      <c r="K71" s="293"/>
      <c r="L71" s="293" t="str">
        <f t="shared" si="4"/>
        <v xml:space="preserve"> </v>
      </c>
      <c r="M71" s="293"/>
      <c r="N71" s="362"/>
      <c r="O71" s="362"/>
      <c r="P71" s="362">
        <f t="shared" si="0"/>
        <v>0</v>
      </c>
    </row>
    <row r="72" spans="1:16" s="135" customFormat="1" ht="15" x14ac:dyDescent="0.2">
      <c r="A72" s="291"/>
      <c r="B72" s="293"/>
      <c r="C72" s="292"/>
      <c r="D72" s="293"/>
      <c r="E72" s="292"/>
      <c r="F72" s="293"/>
      <c r="G72" s="292">
        <f t="shared" si="3"/>
        <v>2452.4999999999991</v>
      </c>
      <c r="H72" s="293">
        <f t="shared" si="3"/>
        <v>450</v>
      </c>
      <c r="I72" s="293"/>
      <c r="J72" s="293"/>
      <c r="K72" s="293"/>
      <c r="L72" s="293" t="str">
        <f t="shared" si="4"/>
        <v xml:space="preserve"> </v>
      </c>
      <c r="M72" s="293"/>
      <c r="N72" s="362"/>
      <c r="O72" s="362"/>
      <c r="P72" s="362">
        <f t="shared" si="0"/>
        <v>0</v>
      </c>
    </row>
    <row r="73" spans="1:16" s="135" customFormat="1" ht="15" x14ac:dyDescent="0.2">
      <c r="A73" s="291"/>
      <c r="B73" s="293"/>
      <c r="C73" s="292"/>
      <c r="D73" s="293"/>
      <c r="E73" s="292"/>
      <c r="F73" s="293"/>
      <c r="G73" s="292">
        <f t="shared" si="3"/>
        <v>2452.4999999999991</v>
      </c>
      <c r="H73" s="293">
        <f t="shared" si="3"/>
        <v>450</v>
      </c>
      <c r="I73" s="293"/>
      <c r="J73" s="293"/>
      <c r="K73" s="293"/>
      <c r="L73" s="293" t="str">
        <f t="shared" si="4"/>
        <v xml:space="preserve"> </v>
      </c>
      <c r="M73" s="293"/>
      <c r="N73" s="362"/>
      <c r="O73" s="362"/>
      <c r="P73" s="362">
        <f t="shared" si="0"/>
        <v>0</v>
      </c>
    </row>
    <row r="74" spans="1:16" s="135" customFormat="1" ht="15" x14ac:dyDescent="0.2">
      <c r="A74" s="291"/>
      <c r="B74" s="293"/>
      <c r="C74" s="292"/>
      <c r="D74" s="293"/>
      <c r="E74" s="292"/>
      <c r="F74" s="293"/>
      <c r="G74" s="292">
        <f t="shared" si="3"/>
        <v>2452.4999999999991</v>
      </c>
      <c r="H74" s="293">
        <f t="shared" si="3"/>
        <v>450</v>
      </c>
      <c r="I74" s="293"/>
      <c r="J74" s="293"/>
      <c r="K74" s="293"/>
      <c r="L74" s="293" t="str">
        <f t="shared" si="4"/>
        <v xml:space="preserve"> </v>
      </c>
      <c r="M74" s="293"/>
      <c r="N74" s="362"/>
      <c r="O74" s="362"/>
      <c r="P74" s="362">
        <f t="shared" si="0"/>
        <v>0</v>
      </c>
    </row>
    <row r="75" spans="1:16" s="135" customFormat="1" ht="15" x14ac:dyDescent="0.2">
      <c r="A75" s="291"/>
      <c r="B75" s="293"/>
      <c r="C75" s="292"/>
      <c r="D75" s="293"/>
      <c r="E75" s="292"/>
      <c r="F75" s="293"/>
      <c r="G75" s="292">
        <f t="shared" si="3"/>
        <v>2452.4999999999991</v>
      </c>
      <c r="H75" s="293">
        <f t="shared" si="3"/>
        <v>450</v>
      </c>
      <c r="I75" s="293"/>
      <c r="J75" s="293"/>
      <c r="K75" s="293"/>
      <c r="L75" s="293" t="str">
        <f t="shared" si="4"/>
        <v xml:space="preserve"> </v>
      </c>
      <c r="M75" s="293"/>
      <c r="N75" s="362"/>
      <c r="O75" s="362"/>
      <c r="P75" s="362">
        <f t="shared" si="0"/>
        <v>0</v>
      </c>
    </row>
    <row r="76" spans="1:16" s="135" customFormat="1" ht="15" x14ac:dyDescent="0.2">
      <c r="A76" s="291"/>
      <c r="B76" s="293"/>
      <c r="C76" s="292"/>
      <c r="D76" s="293"/>
      <c r="E76" s="292"/>
      <c r="F76" s="293"/>
      <c r="G76" s="292">
        <f t="shared" si="3"/>
        <v>2452.4999999999991</v>
      </c>
      <c r="H76" s="293">
        <f t="shared" si="3"/>
        <v>450</v>
      </c>
      <c r="I76" s="293"/>
      <c r="J76" s="293"/>
      <c r="K76" s="293"/>
      <c r="L76" s="293" t="str">
        <f t="shared" si="4"/>
        <v xml:space="preserve"> </v>
      </c>
      <c r="M76" s="293"/>
      <c r="N76" s="362"/>
      <c r="O76" s="362"/>
      <c r="P76" s="362">
        <f t="shared" si="0"/>
        <v>0</v>
      </c>
    </row>
    <row r="77" spans="1:16" ht="15" x14ac:dyDescent="0.2">
      <c r="A77" s="152"/>
      <c r="B77" s="60"/>
      <c r="C77" s="83"/>
      <c r="D77" s="60"/>
      <c r="E77" s="83"/>
      <c r="F77" s="60"/>
      <c r="G77" s="83">
        <f t="shared" si="3"/>
        <v>2452.4999999999991</v>
      </c>
      <c r="H77" s="60">
        <f t="shared" si="3"/>
        <v>450</v>
      </c>
      <c r="I77" s="60"/>
      <c r="J77" s="60"/>
      <c r="K77" s="60"/>
      <c r="L77" s="60" t="str">
        <f t="shared" si="4"/>
        <v xml:space="preserve"> </v>
      </c>
      <c r="M77" s="60"/>
      <c r="N77" s="82"/>
      <c r="O77" s="82"/>
      <c r="P77" s="82">
        <f t="shared" ref="P77:P140" si="5">O77*G77</f>
        <v>0</v>
      </c>
    </row>
    <row r="78" spans="1:16" ht="15" x14ac:dyDescent="0.2">
      <c r="A78" s="152"/>
      <c r="B78" s="60"/>
      <c r="C78" s="83"/>
      <c r="D78" s="60"/>
      <c r="E78" s="83"/>
      <c r="F78" s="60"/>
      <c r="G78" s="83">
        <f t="shared" si="3"/>
        <v>2452.4999999999991</v>
      </c>
      <c r="H78" s="60">
        <f t="shared" si="3"/>
        <v>450</v>
      </c>
      <c r="I78" s="60"/>
      <c r="J78" s="60"/>
      <c r="K78" s="60"/>
      <c r="L78" s="60" t="str">
        <f t="shared" si="4"/>
        <v xml:space="preserve"> </v>
      </c>
      <c r="M78" s="60"/>
      <c r="N78" s="82"/>
      <c r="O78" s="82"/>
      <c r="P78" s="82">
        <f t="shared" si="5"/>
        <v>0</v>
      </c>
    </row>
    <row r="79" spans="1:16" ht="15" x14ac:dyDescent="0.2">
      <c r="A79" s="152"/>
      <c r="B79" s="60"/>
      <c r="C79" s="83"/>
      <c r="D79" s="60"/>
      <c r="E79" s="83"/>
      <c r="F79" s="60"/>
      <c r="G79" s="83">
        <f t="shared" si="3"/>
        <v>2452.4999999999991</v>
      </c>
      <c r="H79" s="60">
        <f t="shared" si="3"/>
        <v>450</v>
      </c>
      <c r="I79" s="60"/>
      <c r="J79" s="60"/>
      <c r="K79" s="60"/>
      <c r="L79" s="60" t="str">
        <f t="shared" ref="L79:L142" si="6">IF(D79&gt;0,D79," ")</f>
        <v xml:space="preserve"> </v>
      </c>
      <c r="M79" s="60"/>
      <c r="N79" s="82"/>
      <c r="O79" s="82"/>
      <c r="P79" s="82">
        <f t="shared" si="5"/>
        <v>0</v>
      </c>
    </row>
    <row r="80" spans="1:16" ht="15" x14ac:dyDescent="0.2">
      <c r="A80" s="152"/>
      <c r="B80" s="60"/>
      <c r="C80" s="83"/>
      <c r="D80" s="60"/>
      <c r="E80" s="83"/>
      <c r="F80" s="60"/>
      <c r="G80" s="83">
        <f t="shared" si="3"/>
        <v>2452.4999999999991</v>
      </c>
      <c r="H80" s="60">
        <f t="shared" si="3"/>
        <v>450</v>
      </c>
      <c r="I80" s="60"/>
      <c r="J80" s="60"/>
      <c r="K80" s="60"/>
      <c r="L80" s="60" t="str">
        <f t="shared" si="6"/>
        <v xml:space="preserve"> </v>
      </c>
      <c r="M80" s="60"/>
      <c r="N80" s="82"/>
      <c r="O80" s="82"/>
      <c r="P80" s="82">
        <f t="shared" si="5"/>
        <v>0</v>
      </c>
    </row>
    <row r="81" spans="1:16" ht="15" x14ac:dyDescent="0.2">
      <c r="A81" s="152"/>
      <c r="B81" s="60"/>
      <c r="C81" s="83"/>
      <c r="D81" s="60"/>
      <c r="E81" s="83"/>
      <c r="F81" s="60"/>
      <c r="G81" s="83">
        <f t="shared" si="3"/>
        <v>2452.4999999999991</v>
      </c>
      <c r="H81" s="60">
        <f t="shared" si="3"/>
        <v>450</v>
      </c>
      <c r="I81" s="60"/>
      <c r="J81" s="60"/>
      <c r="K81" s="60"/>
      <c r="L81" s="60" t="str">
        <f t="shared" si="6"/>
        <v xml:space="preserve"> </v>
      </c>
      <c r="M81" s="60"/>
      <c r="N81" s="82"/>
      <c r="O81" s="82"/>
      <c r="P81" s="82">
        <f t="shared" si="5"/>
        <v>0</v>
      </c>
    </row>
    <row r="82" spans="1:16" ht="15" x14ac:dyDescent="0.2">
      <c r="A82" s="152"/>
      <c r="B82" s="60"/>
      <c r="C82" s="83"/>
      <c r="D82" s="60"/>
      <c r="E82" s="83"/>
      <c r="F82" s="60"/>
      <c r="G82" s="83">
        <f t="shared" si="3"/>
        <v>2452.4999999999991</v>
      </c>
      <c r="H82" s="60">
        <f t="shared" si="3"/>
        <v>450</v>
      </c>
      <c r="I82" s="60"/>
      <c r="J82" s="60"/>
      <c r="K82" s="60"/>
      <c r="L82" s="60" t="str">
        <f t="shared" si="6"/>
        <v xml:space="preserve"> </v>
      </c>
      <c r="M82" s="60"/>
      <c r="N82" s="82"/>
      <c r="O82" s="82"/>
      <c r="P82" s="82">
        <f t="shared" si="5"/>
        <v>0</v>
      </c>
    </row>
    <row r="83" spans="1:16" ht="15" x14ac:dyDescent="0.2">
      <c r="A83" s="152"/>
      <c r="B83" s="60"/>
      <c r="C83" s="83"/>
      <c r="D83" s="60"/>
      <c r="E83" s="83"/>
      <c r="F83" s="60"/>
      <c r="G83" s="83">
        <f t="shared" si="3"/>
        <v>2452.4999999999991</v>
      </c>
      <c r="H83" s="60">
        <f t="shared" si="3"/>
        <v>450</v>
      </c>
      <c r="I83" s="60"/>
      <c r="J83" s="60"/>
      <c r="K83" s="60"/>
      <c r="L83" s="60" t="str">
        <f t="shared" si="6"/>
        <v xml:space="preserve"> </v>
      </c>
      <c r="M83" s="60"/>
      <c r="N83" s="82"/>
      <c r="O83" s="82"/>
      <c r="P83" s="82">
        <f t="shared" si="5"/>
        <v>0</v>
      </c>
    </row>
    <row r="84" spans="1:16" ht="15" x14ac:dyDescent="0.2">
      <c r="A84" s="152"/>
      <c r="B84" s="60"/>
      <c r="C84" s="83"/>
      <c r="D84" s="60"/>
      <c r="E84" s="83"/>
      <c r="F84" s="60"/>
      <c r="G84" s="83">
        <f t="shared" si="3"/>
        <v>2452.4999999999991</v>
      </c>
      <c r="H84" s="60">
        <f t="shared" si="3"/>
        <v>450</v>
      </c>
      <c r="I84" s="60"/>
      <c r="J84" s="60"/>
      <c r="K84" s="60"/>
      <c r="L84" s="60" t="str">
        <f t="shared" si="6"/>
        <v xml:space="preserve"> </v>
      </c>
      <c r="M84" s="60"/>
      <c r="N84" s="82"/>
      <c r="O84" s="82"/>
      <c r="P84" s="82">
        <f t="shared" si="5"/>
        <v>0</v>
      </c>
    </row>
    <row r="85" spans="1:16" ht="15" x14ac:dyDescent="0.2">
      <c r="A85" s="152"/>
      <c r="B85" s="60"/>
      <c r="C85" s="83"/>
      <c r="D85" s="60"/>
      <c r="E85" s="83"/>
      <c r="F85" s="60"/>
      <c r="G85" s="83">
        <f t="shared" si="3"/>
        <v>2452.4999999999991</v>
      </c>
      <c r="H85" s="60">
        <f t="shared" si="3"/>
        <v>450</v>
      </c>
      <c r="I85" s="60"/>
      <c r="J85" s="60"/>
      <c r="K85" s="60"/>
      <c r="L85" s="60" t="str">
        <f t="shared" si="6"/>
        <v xml:space="preserve"> </v>
      </c>
      <c r="M85" s="60"/>
      <c r="N85" s="82"/>
      <c r="O85" s="82"/>
      <c r="P85" s="82">
        <f t="shared" si="5"/>
        <v>0</v>
      </c>
    </row>
    <row r="86" spans="1:16" ht="15" x14ac:dyDescent="0.2">
      <c r="A86" s="152"/>
      <c r="B86" s="60"/>
      <c r="C86" s="83"/>
      <c r="D86" s="60"/>
      <c r="E86" s="83"/>
      <c r="F86" s="60"/>
      <c r="G86" s="83">
        <f t="shared" si="3"/>
        <v>2452.4999999999991</v>
      </c>
      <c r="H86" s="60">
        <f t="shared" si="3"/>
        <v>450</v>
      </c>
      <c r="I86" s="60"/>
      <c r="J86" s="60"/>
      <c r="K86" s="60"/>
      <c r="L86" s="60" t="str">
        <f t="shared" si="6"/>
        <v xml:space="preserve"> </v>
      </c>
      <c r="M86" s="60"/>
      <c r="N86" s="82"/>
      <c r="O86" s="82"/>
      <c r="P86" s="82">
        <f t="shared" si="5"/>
        <v>0</v>
      </c>
    </row>
    <row r="87" spans="1:16" ht="15" x14ac:dyDescent="0.2">
      <c r="A87" s="152"/>
      <c r="B87" s="60"/>
      <c r="C87" s="83"/>
      <c r="D87" s="60"/>
      <c r="E87" s="83"/>
      <c r="F87" s="60"/>
      <c r="G87" s="83">
        <f t="shared" si="3"/>
        <v>2452.4999999999991</v>
      </c>
      <c r="H87" s="60">
        <f t="shared" si="3"/>
        <v>450</v>
      </c>
      <c r="I87" s="60"/>
      <c r="J87" s="60"/>
      <c r="K87" s="60"/>
      <c r="L87" s="60" t="str">
        <f t="shared" si="6"/>
        <v xml:space="preserve"> </v>
      </c>
      <c r="M87" s="60"/>
      <c r="N87" s="82"/>
      <c r="O87" s="82"/>
      <c r="P87" s="82">
        <f t="shared" si="5"/>
        <v>0</v>
      </c>
    </row>
    <row r="88" spans="1:16" ht="15" x14ac:dyDescent="0.2">
      <c r="A88" s="152"/>
      <c r="B88" s="60"/>
      <c r="C88" s="83"/>
      <c r="D88" s="60"/>
      <c r="E88" s="83"/>
      <c r="F88" s="60"/>
      <c r="G88" s="83">
        <f t="shared" si="3"/>
        <v>2452.4999999999991</v>
      </c>
      <c r="H88" s="60">
        <f t="shared" si="3"/>
        <v>450</v>
      </c>
      <c r="I88" s="60"/>
      <c r="J88" s="60"/>
      <c r="K88" s="60"/>
      <c r="L88" s="60" t="str">
        <f t="shared" si="6"/>
        <v xml:space="preserve"> </v>
      </c>
      <c r="M88" s="60"/>
      <c r="N88" s="82"/>
      <c r="O88" s="82"/>
      <c r="P88" s="82">
        <f t="shared" si="5"/>
        <v>0</v>
      </c>
    </row>
    <row r="89" spans="1:16" ht="15" x14ac:dyDescent="0.2">
      <c r="A89" s="152"/>
      <c r="B89" s="60"/>
      <c r="C89" s="83"/>
      <c r="D89" s="60"/>
      <c r="E89" s="83"/>
      <c r="F89" s="60"/>
      <c r="G89" s="83">
        <f t="shared" si="3"/>
        <v>2452.4999999999991</v>
      </c>
      <c r="H89" s="60">
        <f t="shared" si="3"/>
        <v>450</v>
      </c>
      <c r="I89" s="60"/>
      <c r="J89" s="60"/>
      <c r="K89" s="60"/>
      <c r="L89" s="60" t="str">
        <f t="shared" si="6"/>
        <v xml:space="preserve"> </v>
      </c>
      <c r="M89" s="60"/>
      <c r="N89" s="82"/>
      <c r="O89" s="82"/>
      <c r="P89" s="82">
        <f t="shared" si="5"/>
        <v>0</v>
      </c>
    </row>
    <row r="90" spans="1:16" ht="15" x14ac:dyDescent="0.2">
      <c r="A90" s="152"/>
      <c r="B90" s="60"/>
      <c r="C90" s="83"/>
      <c r="D90" s="60"/>
      <c r="E90" s="83"/>
      <c r="F90" s="60"/>
      <c r="G90" s="83">
        <f t="shared" si="3"/>
        <v>2452.4999999999991</v>
      </c>
      <c r="H90" s="60">
        <f t="shared" si="3"/>
        <v>450</v>
      </c>
      <c r="I90" s="60"/>
      <c r="J90" s="60"/>
      <c r="K90" s="60"/>
      <c r="L90" s="60" t="str">
        <f t="shared" si="6"/>
        <v xml:space="preserve"> </v>
      </c>
      <c r="M90" s="60"/>
      <c r="N90" s="82"/>
      <c r="O90" s="82"/>
      <c r="P90" s="82">
        <f t="shared" si="5"/>
        <v>0</v>
      </c>
    </row>
    <row r="91" spans="1:16" ht="15" x14ac:dyDescent="0.2">
      <c r="A91" s="152"/>
      <c r="B91" s="60"/>
      <c r="C91" s="83"/>
      <c r="D91" s="60"/>
      <c r="E91" s="83"/>
      <c r="F91" s="60"/>
      <c r="G91" s="83">
        <f t="shared" ref="G91:H154" si="7">G90-E91+C91</f>
        <v>2452.4999999999991</v>
      </c>
      <c r="H91" s="60">
        <f t="shared" si="7"/>
        <v>450</v>
      </c>
      <c r="I91" s="60"/>
      <c r="J91" s="60"/>
      <c r="K91" s="60"/>
      <c r="L91" s="60" t="str">
        <f t="shared" si="6"/>
        <v xml:space="preserve"> </v>
      </c>
      <c r="M91" s="60"/>
      <c r="N91" s="82"/>
      <c r="O91" s="82"/>
      <c r="P91" s="82">
        <f t="shared" si="5"/>
        <v>0</v>
      </c>
    </row>
    <row r="92" spans="1:16" ht="15" x14ac:dyDescent="0.2">
      <c r="A92" s="152"/>
      <c r="B92" s="60"/>
      <c r="C92" s="83"/>
      <c r="D92" s="60"/>
      <c r="E92" s="83"/>
      <c r="F92" s="60"/>
      <c r="G92" s="83">
        <f t="shared" si="7"/>
        <v>2452.4999999999991</v>
      </c>
      <c r="H92" s="60">
        <f t="shared" si="7"/>
        <v>450</v>
      </c>
      <c r="I92" s="60"/>
      <c r="J92" s="60"/>
      <c r="K92" s="60"/>
      <c r="L92" s="60" t="str">
        <f t="shared" si="6"/>
        <v xml:space="preserve"> </v>
      </c>
      <c r="M92" s="60"/>
      <c r="N92" s="82"/>
      <c r="O92" s="82"/>
      <c r="P92" s="82">
        <f t="shared" si="5"/>
        <v>0</v>
      </c>
    </row>
    <row r="93" spans="1:16" ht="15" x14ac:dyDescent="0.2">
      <c r="A93" s="152"/>
      <c r="B93" s="60"/>
      <c r="C93" s="83"/>
      <c r="D93" s="60"/>
      <c r="E93" s="83"/>
      <c r="F93" s="60"/>
      <c r="G93" s="83">
        <f t="shared" si="7"/>
        <v>2452.4999999999991</v>
      </c>
      <c r="H93" s="60">
        <f t="shared" si="7"/>
        <v>450</v>
      </c>
      <c r="I93" s="60"/>
      <c r="J93" s="60"/>
      <c r="K93" s="60"/>
      <c r="L93" s="60" t="str">
        <f t="shared" si="6"/>
        <v xml:space="preserve"> </v>
      </c>
      <c r="M93" s="60"/>
      <c r="N93" s="82"/>
      <c r="O93" s="82"/>
      <c r="P93" s="82">
        <f t="shared" si="5"/>
        <v>0</v>
      </c>
    </row>
    <row r="94" spans="1:16" ht="15" x14ac:dyDescent="0.2">
      <c r="A94" s="152"/>
      <c r="B94" s="60"/>
      <c r="C94" s="83"/>
      <c r="D94" s="60"/>
      <c r="E94" s="83"/>
      <c r="F94" s="60"/>
      <c r="G94" s="83">
        <f t="shared" si="7"/>
        <v>2452.4999999999991</v>
      </c>
      <c r="H94" s="60">
        <f t="shared" si="7"/>
        <v>450</v>
      </c>
      <c r="I94" s="60"/>
      <c r="J94" s="60"/>
      <c r="K94" s="60"/>
      <c r="L94" s="60" t="str">
        <f t="shared" si="6"/>
        <v xml:space="preserve"> </v>
      </c>
      <c r="M94" s="60"/>
      <c r="N94" s="82"/>
      <c r="O94" s="82"/>
      <c r="P94" s="82">
        <f t="shared" si="5"/>
        <v>0</v>
      </c>
    </row>
    <row r="95" spans="1:16" ht="15" x14ac:dyDescent="0.2">
      <c r="A95" s="152"/>
      <c r="B95" s="60"/>
      <c r="C95" s="83"/>
      <c r="D95" s="60"/>
      <c r="E95" s="83"/>
      <c r="F95" s="60"/>
      <c r="G95" s="83">
        <f t="shared" si="7"/>
        <v>2452.4999999999991</v>
      </c>
      <c r="H95" s="60">
        <f t="shared" si="7"/>
        <v>450</v>
      </c>
      <c r="I95" s="60"/>
      <c r="J95" s="60"/>
      <c r="K95" s="60"/>
      <c r="L95" s="60" t="str">
        <f t="shared" si="6"/>
        <v xml:space="preserve"> </v>
      </c>
      <c r="M95" s="60"/>
      <c r="N95" s="82"/>
      <c r="O95" s="82"/>
      <c r="P95" s="82">
        <f t="shared" si="5"/>
        <v>0</v>
      </c>
    </row>
    <row r="96" spans="1:16" ht="15" x14ac:dyDescent="0.2">
      <c r="A96" s="152"/>
      <c r="B96" s="60"/>
      <c r="C96" s="83"/>
      <c r="D96" s="60"/>
      <c r="E96" s="83"/>
      <c r="F96" s="60"/>
      <c r="G96" s="83">
        <f t="shared" si="7"/>
        <v>2452.4999999999991</v>
      </c>
      <c r="H96" s="60">
        <f t="shared" si="7"/>
        <v>450</v>
      </c>
      <c r="I96" s="60"/>
      <c r="J96" s="60"/>
      <c r="K96" s="60"/>
      <c r="L96" s="60" t="str">
        <f t="shared" si="6"/>
        <v xml:space="preserve"> </v>
      </c>
      <c r="M96" s="60"/>
      <c r="N96" s="82"/>
      <c r="O96" s="82"/>
      <c r="P96" s="82">
        <f t="shared" si="5"/>
        <v>0</v>
      </c>
    </row>
    <row r="97" spans="1:16" ht="15" x14ac:dyDescent="0.2">
      <c r="A97" s="152"/>
      <c r="B97" s="60"/>
      <c r="C97" s="83"/>
      <c r="D97" s="60"/>
      <c r="E97" s="83"/>
      <c r="F97" s="60"/>
      <c r="G97" s="83">
        <f t="shared" si="7"/>
        <v>2452.4999999999991</v>
      </c>
      <c r="H97" s="60">
        <f t="shared" si="7"/>
        <v>450</v>
      </c>
      <c r="I97" s="60"/>
      <c r="J97" s="60"/>
      <c r="K97" s="60"/>
      <c r="L97" s="60" t="str">
        <f t="shared" si="6"/>
        <v xml:space="preserve"> </v>
      </c>
      <c r="M97" s="60"/>
      <c r="N97" s="82"/>
      <c r="O97" s="82"/>
      <c r="P97" s="82">
        <f t="shared" si="5"/>
        <v>0</v>
      </c>
    </row>
    <row r="98" spans="1:16" ht="15" x14ac:dyDescent="0.2">
      <c r="A98" s="152"/>
      <c r="B98" s="60"/>
      <c r="C98" s="83"/>
      <c r="D98" s="60"/>
      <c r="E98" s="83"/>
      <c r="F98" s="60"/>
      <c r="G98" s="83">
        <f t="shared" si="7"/>
        <v>2452.4999999999991</v>
      </c>
      <c r="H98" s="60">
        <f t="shared" si="7"/>
        <v>450</v>
      </c>
      <c r="I98" s="60"/>
      <c r="J98" s="60"/>
      <c r="K98" s="60"/>
      <c r="L98" s="60" t="str">
        <f t="shared" si="6"/>
        <v xml:space="preserve"> </v>
      </c>
      <c r="M98" s="60"/>
      <c r="N98" s="82"/>
      <c r="O98" s="82"/>
      <c r="P98" s="82">
        <f t="shared" si="5"/>
        <v>0</v>
      </c>
    </row>
    <row r="99" spans="1:16" ht="15" x14ac:dyDescent="0.2">
      <c r="A99" s="152"/>
      <c r="B99" s="60"/>
      <c r="C99" s="83"/>
      <c r="D99" s="60"/>
      <c r="E99" s="83"/>
      <c r="F99" s="60"/>
      <c r="G99" s="83">
        <f t="shared" si="7"/>
        <v>2452.4999999999991</v>
      </c>
      <c r="H99" s="60">
        <f t="shared" si="7"/>
        <v>450</v>
      </c>
      <c r="I99" s="60"/>
      <c r="J99" s="60"/>
      <c r="K99" s="60"/>
      <c r="L99" s="60" t="str">
        <f t="shared" si="6"/>
        <v xml:space="preserve"> </v>
      </c>
      <c r="M99" s="60"/>
      <c r="N99" s="82"/>
      <c r="O99" s="82"/>
      <c r="P99" s="82">
        <f t="shared" si="5"/>
        <v>0</v>
      </c>
    </row>
    <row r="100" spans="1:16" ht="15" x14ac:dyDescent="0.2">
      <c r="A100" s="152"/>
      <c r="B100" s="60"/>
      <c r="C100" s="83"/>
      <c r="D100" s="60"/>
      <c r="E100" s="83"/>
      <c r="F100" s="60"/>
      <c r="G100" s="83">
        <f t="shared" si="7"/>
        <v>2452.4999999999991</v>
      </c>
      <c r="H100" s="60">
        <f t="shared" si="7"/>
        <v>450</v>
      </c>
      <c r="I100" s="60"/>
      <c r="J100" s="60"/>
      <c r="K100" s="60"/>
      <c r="L100" s="60" t="str">
        <f t="shared" si="6"/>
        <v xml:space="preserve"> </v>
      </c>
      <c r="M100" s="60"/>
      <c r="N100" s="82"/>
      <c r="O100" s="82"/>
      <c r="P100" s="82">
        <f t="shared" si="5"/>
        <v>0</v>
      </c>
    </row>
    <row r="101" spans="1:16" ht="15" x14ac:dyDescent="0.2">
      <c r="A101" s="152"/>
      <c r="B101" s="60"/>
      <c r="C101" s="83"/>
      <c r="D101" s="60"/>
      <c r="E101" s="83"/>
      <c r="F101" s="60"/>
      <c r="G101" s="83">
        <f t="shared" si="7"/>
        <v>2452.4999999999991</v>
      </c>
      <c r="H101" s="60">
        <f t="shared" si="7"/>
        <v>450</v>
      </c>
      <c r="I101" s="60"/>
      <c r="J101" s="60"/>
      <c r="K101" s="60"/>
      <c r="L101" s="60" t="str">
        <f t="shared" si="6"/>
        <v xml:space="preserve"> </v>
      </c>
      <c r="M101" s="60"/>
      <c r="N101" s="82"/>
      <c r="O101" s="82"/>
      <c r="P101" s="82">
        <f t="shared" si="5"/>
        <v>0</v>
      </c>
    </row>
    <row r="102" spans="1:16" ht="15" x14ac:dyDescent="0.2">
      <c r="A102" s="152"/>
      <c r="B102" s="60"/>
      <c r="C102" s="83"/>
      <c r="D102" s="60"/>
      <c r="E102" s="83"/>
      <c r="F102" s="60"/>
      <c r="G102" s="83">
        <f t="shared" si="7"/>
        <v>2452.4999999999991</v>
      </c>
      <c r="H102" s="60">
        <f t="shared" si="7"/>
        <v>450</v>
      </c>
      <c r="I102" s="60"/>
      <c r="J102" s="60"/>
      <c r="K102" s="60"/>
      <c r="L102" s="60" t="str">
        <f t="shared" si="6"/>
        <v xml:space="preserve"> </v>
      </c>
      <c r="M102" s="60"/>
      <c r="N102" s="82"/>
      <c r="O102" s="82"/>
      <c r="P102" s="82">
        <f t="shared" si="5"/>
        <v>0</v>
      </c>
    </row>
    <row r="103" spans="1:16" ht="15" x14ac:dyDescent="0.2">
      <c r="A103" s="152"/>
      <c r="B103" s="60"/>
      <c r="C103" s="83"/>
      <c r="D103" s="60"/>
      <c r="E103" s="83"/>
      <c r="F103" s="60"/>
      <c r="G103" s="83">
        <f t="shared" si="7"/>
        <v>2452.4999999999991</v>
      </c>
      <c r="H103" s="60">
        <f t="shared" si="7"/>
        <v>450</v>
      </c>
      <c r="I103" s="60"/>
      <c r="J103" s="60"/>
      <c r="K103" s="60"/>
      <c r="L103" s="60" t="str">
        <f t="shared" si="6"/>
        <v xml:space="preserve"> </v>
      </c>
      <c r="M103" s="60"/>
      <c r="N103" s="82"/>
      <c r="O103" s="82"/>
      <c r="P103" s="82">
        <f t="shared" si="5"/>
        <v>0</v>
      </c>
    </row>
    <row r="104" spans="1:16" ht="15" x14ac:dyDescent="0.2">
      <c r="A104" s="152"/>
      <c r="B104" s="60"/>
      <c r="C104" s="83"/>
      <c r="D104" s="60"/>
      <c r="E104" s="83"/>
      <c r="F104" s="60"/>
      <c r="G104" s="83">
        <f t="shared" si="7"/>
        <v>2452.4999999999991</v>
      </c>
      <c r="H104" s="60">
        <f t="shared" si="7"/>
        <v>450</v>
      </c>
      <c r="I104" s="60"/>
      <c r="J104" s="60"/>
      <c r="K104" s="60"/>
      <c r="L104" s="60" t="str">
        <f t="shared" si="6"/>
        <v xml:space="preserve"> </v>
      </c>
      <c r="M104" s="60"/>
      <c r="N104" s="82"/>
      <c r="O104" s="82"/>
      <c r="P104" s="82">
        <f t="shared" si="5"/>
        <v>0</v>
      </c>
    </row>
    <row r="105" spans="1:16" ht="15" x14ac:dyDescent="0.2">
      <c r="A105" s="152"/>
      <c r="B105" s="60"/>
      <c r="C105" s="83"/>
      <c r="D105" s="60"/>
      <c r="E105" s="83"/>
      <c r="F105" s="60"/>
      <c r="G105" s="83">
        <f t="shared" si="7"/>
        <v>2452.4999999999991</v>
      </c>
      <c r="H105" s="60">
        <f t="shared" si="7"/>
        <v>450</v>
      </c>
      <c r="I105" s="60"/>
      <c r="J105" s="60"/>
      <c r="K105" s="60"/>
      <c r="L105" s="60" t="str">
        <f t="shared" si="6"/>
        <v xml:space="preserve"> </v>
      </c>
      <c r="M105" s="60"/>
      <c r="N105" s="82"/>
      <c r="O105" s="82"/>
      <c r="P105" s="82">
        <f t="shared" si="5"/>
        <v>0</v>
      </c>
    </row>
    <row r="106" spans="1:16" ht="15" x14ac:dyDescent="0.2">
      <c r="A106" s="152"/>
      <c r="B106" s="60"/>
      <c r="C106" s="83"/>
      <c r="D106" s="60"/>
      <c r="E106" s="83"/>
      <c r="F106" s="60"/>
      <c r="G106" s="83">
        <f t="shared" si="7"/>
        <v>2452.4999999999991</v>
      </c>
      <c r="H106" s="60">
        <f t="shared" si="7"/>
        <v>450</v>
      </c>
      <c r="I106" s="60"/>
      <c r="J106" s="60"/>
      <c r="K106" s="60"/>
      <c r="L106" s="60" t="str">
        <f t="shared" si="6"/>
        <v xml:space="preserve"> </v>
      </c>
      <c r="M106" s="60"/>
      <c r="N106" s="82"/>
      <c r="O106" s="82"/>
      <c r="P106" s="82">
        <f t="shared" si="5"/>
        <v>0</v>
      </c>
    </row>
    <row r="107" spans="1:16" ht="15" x14ac:dyDescent="0.2">
      <c r="A107" s="152"/>
      <c r="B107" s="60"/>
      <c r="C107" s="83"/>
      <c r="D107" s="60"/>
      <c r="E107" s="83"/>
      <c r="F107" s="60"/>
      <c r="G107" s="83">
        <f t="shared" si="7"/>
        <v>2452.4999999999991</v>
      </c>
      <c r="H107" s="60">
        <f t="shared" si="7"/>
        <v>450</v>
      </c>
      <c r="I107" s="60"/>
      <c r="J107" s="60"/>
      <c r="K107" s="60"/>
      <c r="L107" s="60" t="str">
        <f t="shared" si="6"/>
        <v xml:space="preserve"> </v>
      </c>
      <c r="M107" s="60"/>
      <c r="N107" s="82"/>
      <c r="O107" s="82"/>
      <c r="P107" s="82">
        <f t="shared" si="5"/>
        <v>0</v>
      </c>
    </row>
    <row r="108" spans="1:16" ht="15" x14ac:dyDescent="0.2">
      <c r="A108" s="152"/>
      <c r="B108" s="60"/>
      <c r="C108" s="83"/>
      <c r="D108" s="60"/>
      <c r="E108" s="83"/>
      <c r="F108" s="60"/>
      <c r="G108" s="83">
        <f t="shared" si="7"/>
        <v>2452.4999999999991</v>
      </c>
      <c r="H108" s="60">
        <f t="shared" si="7"/>
        <v>450</v>
      </c>
      <c r="I108" s="60"/>
      <c r="J108" s="60"/>
      <c r="K108" s="60"/>
      <c r="L108" s="60" t="str">
        <f t="shared" si="6"/>
        <v xml:space="preserve"> </v>
      </c>
      <c r="M108" s="60"/>
      <c r="N108" s="82"/>
      <c r="O108" s="82"/>
      <c r="P108" s="82">
        <f t="shared" si="5"/>
        <v>0</v>
      </c>
    </row>
    <row r="109" spans="1:16" ht="15" x14ac:dyDescent="0.2">
      <c r="A109" s="152"/>
      <c r="B109" s="60"/>
      <c r="C109" s="83"/>
      <c r="D109" s="60"/>
      <c r="E109" s="83"/>
      <c r="F109" s="60"/>
      <c r="G109" s="83">
        <f t="shared" si="7"/>
        <v>2452.4999999999991</v>
      </c>
      <c r="H109" s="60">
        <f t="shared" si="7"/>
        <v>450</v>
      </c>
      <c r="I109" s="60"/>
      <c r="J109" s="60"/>
      <c r="K109" s="60"/>
      <c r="L109" s="60" t="str">
        <f t="shared" si="6"/>
        <v xml:space="preserve"> </v>
      </c>
      <c r="M109" s="60"/>
      <c r="N109" s="82"/>
      <c r="O109" s="82"/>
      <c r="P109" s="82">
        <f t="shared" si="5"/>
        <v>0</v>
      </c>
    </row>
    <row r="110" spans="1:16" ht="15" x14ac:dyDescent="0.2">
      <c r="A110" s="152"/>
      <c r="B110" s="60"/>
      <c r="C110" s="83"/>
      <c r="D110" s="60"/>
      <c r="E110" s="83"/>
      <c r="F110" s="60"/>
      <c r="G110" s="83">
        <f t="shared" si="7"/>
        <v>2452.4999999999991</v>
      </c>
      <c r="H110" s="60">
        <f t="shared" si="7"/>
        <v>450</v>
      </c>
      <c r="I110" s="60"/>
      <c r="J110" s="60"/>
      <c r="K110" s="60"/>
      <c r="L110" s="60" t="str">
        <f t="shared" si="6"/>
        <v xml:space="preserve"> </v>
      </c>
      <c r="M110" s="60"/>
      <c r="N110" s="82"/>
      <c r="O110" s="82"/>
      <c r="P110" s="82">
        <f t="shared" si="5"/>
        <v>0</v>
      </c>
    </row>
    <row r="111" spans="1:16" ht="15" x14ac:dyDescent="0.2">
      <c r="A111" s="159"/>
      <c r="B111" s="76"/>
      <c r="C111" s="77"/>
      <c r="D111" s="76"/>
      <c r="E111" s="77"/>
      <c r="F111" s="76"/>
      <c r="G111" s="83">
        <f t="shared" si="7"/>
        <v>2452.4999999999991</v>
      </c>
      <c r="H111" s="60">
        <f t="shared" si="7"/>
        <v>450</v>
      </c>
      <c r="I111" s="60"/>
      <c r="J111" s="60"/>
      <c r="K111" s="76"/>
      <c r="L111" s="60" t="str">
        <f t="shared" si="6"/>
        <v xml:space="preserve"> </v>
      </c>
      <c r="M111" s="76"/>
      <c r="N111" s="81"/>
      <c r="O111" s="81"/>
      <c r="P111" s="82">
        <f t="shared" si="5"/>
        <v>0</v>
      </c>
    </row>
    <row r="112" spans="1:16" ht="15" x14ac:dyDescent="0.2">
      <c r="A112" s="159"/>
      <c r="B112" s="76"/>
      <c r="C112" s="77"/>
      <c r="D112" s="76"/>
      <c r="E112" s="77"/>
      <c r="F112" s="76"/>
      <c r="G112" s="83">
        <f t="shared" si="7"/>
        <v>2452.4999999999991</v>
      </c>
      <c r="H112" s="60">
        <f t="shared" si="7"/>
        <v>450</v>
      </c>
      <c r="I112" s="60"/>
      <c r="J112" s="60"/>
      <c r="K112" s="76"/>
      <c r="L112" s="60" t="str">
        <f t="shared" si="6"/>
        <v xml:space="preserve"> </v>
      </c>
      <c r="M112" s="76"/>
      <c r="N112" s="81"/>
      <c r="O112" s="81"/>
      <c r="P112" s="82">
        <f t="shared" si="5"/>
        <v>0</v>
      </c>
    </row>
    <row r="113" spans="1:16" ht="15" x14ac:dyDescent="0.2">
      <c r="A113" s="159"/>
      <c r="B113" s="76"/>
      <c r="C113" s="77"/>
      <c r="D113" s="76"/>
      <c r="E113" s="77"/>
      <c r="F113" s="76"/>
      <c r="G113" s="83">
        <f t="shared" si="7"/>
        <v>2452.4999999999991</v>
      </c>
      <c r="H113" s="60">
        <f t="shared" si="7"/>
        <v>450</v>
      </c>
      <c r="I113" s="60"/>
      <c r="J113" s="60"/>
      <c r="K113" s="76"/>
      <c r="L113" s="60" t="str">
        <f t="shared" si="6"/>
        <v xml:space="preserve"> </v>
      </c>
      <c r="M113" s="76"/>
      <c r="N113" s="81"/>
      <c r="O113" s="81"/>
      <c r="P113" s="82">
        <f t="shared" si="5"/>
        <v>0</v>
      </c>
    </row>
    <row r="114" spans="1:16" ht="15" x14ac:dyDescent="0.2">
      <c r="A114" s="159"/>
      <c r="B114" s="76"/>
      <c r="C114" s="77"/>
      <c r="D114" s="76"/>
      <c r="E114" s="77"/>
      <c r="F114" s="76"/>
      <c r="G114" s="83">
        <f t="shared" si="7"/>
        <v>2452.4999999999991</v>
      </c>
      <c r="H114" s="60">
        <f t="shared" si="7"/>
        <v>450</v>
      </c>
      <c r="I114" s="60"/>
      <c r="J114" s="60"/>
      <c r="K114" s="76"/>
      <c r="L114" s="60" t="str">
        <f t="shared" si="6"/>
        <v xml:space="preserve"> </v>
      </c>
      <c r="M114" s="76"/>
      <c r="N114" s="81"/>
      <c r="O114" s="81"/>
      <c r="P114" s="82">
        <f t="shared" si="5"/>
        <v>0</v>
      </c>
    </row>
    <row r="115" spans="1:16" ht="15" x14ac:dyDescent="0.2">
      <c r="A115" s="159"/>
      <c r="B115" s="76"/>
      <c r="C115" s="77"/>
      <c r="D115" s="76"/>
      <c r="E115" s="77"/>
      <c r="F115" s="76"/>
      <c r="G115" s="83">
        <f t="shared" si="7"/>
        <v>2452.4999999999991</v>
      </c>
      <c r="H115" s="60">
        <f t="shared" si="7"/>
        <v>450</v>
      </c>
      <c r="I115" s="60"/>
      <c r="J115" s="60"/>
      <c r="K115" s="76"/>
      <c r="L115" s="60" t="str">
        <f t="shared" si="6"/>
        <v xml:space="preserve"> </v>
      </c>
      <c r="M115" s="76"/>
      <c r="N115" s="81"/>
      <c r="O115" s="81"/>
      <c r="P115" s="82">
        <f t="shared" si="5"/>
        <v>0</v>
      </c>
    </row>
    <row r="116" spans="1:16" ht="15" x14ac:dyDescent="0.2">
      <c r="A116" s="159"/>
      <c r="B116" s="76"/>
      <c r="C116" s="77"/>
      <c r="D116" s="76"/>
      <c r="E116" s="77"/>
      <c r="F116" s="76"/>
      <c r="G116" s="83">
        <f t="shared" si="7"/>
        <v>2452.4999999999991</v>
      </c>
      <c r="H116" s="60">
        <f t="shared" si="7"/>
        <v>450</v>
      </c>
      <c r="I116" s="60"/>
      <c r="J116" s="60"/>
      <c r="K116" s="76"/>
      <c r="L116" s="60" t="str">
        <f t="shared" si="6"/>
        <v xml:space="preserve"> </v>
      </c>
      <c r="M116" s="76"/>
      <c r="N116" s="81"/>
      <c r="O116" s="81"/>
      <c r="P116" s="82">
        <f t="shared" si="5"/>
        <v>0</v>
      </c>
    </row>
    <row r="117" spans="1:16" ht="15" x14ac:dyDescent="0.2">
      <c r="A117" s="159"/>
      <c r="B117" s="76"/>
      <c r="C117" s="83"/>
      <c r="D117" s="76"/>
      <c r="E117" s="77"/>
      <c r="F117" s="76"/>
      <c r="G117" s="83">
        <f t="shared" si="7"/>
        <v>2452.4999999999991</v>
      </c>
      <c r="H117" s="60">
        <f t="shared" si="7"/>
        <v>450</v>
      </c>
      <c r="I117" s="60"/>
      <c r="J117" s="60"/>
      <c r="K117" s="76"/>
      <c r="L117" s="60" t="str">
        <f t="shared" si="6"/>
        <v xml:space="preserve"> </v>
      </c>
      <c r="M117" s="76"/>
      <c r="N117" s="81"/>
      <c r="O117" s="81"/>
      <c r="P117" s="82">
        <f t="shared" si="5"/>
        <v>0</v>
      </c>
    </row>
    <row r="118" spans="1:16" ht="15" x14ac:dyDescent="0.2">
      <c r="A118" s="159"/>
      <c r="B118" s="76"/>
      <c r="C118" s="77"/>
      <c r="D118" s="76"/>
      <c r="E118" s="77"/>
      <c r="F118" s="76"/>
      <c r="G118" s="83">
        <f t="shared" si="7"/>
        <v>2452.4999999999991</v>
      </c>
      <c r="H118" s="60">
        <f t="shared" si="7"/>
        <v>450</v>
      </c>
      <c r="I118" s="60"/>
      <c r="J118" s="60"/>
      <c r="K118" s="76"/>
      <c r="L118" s="60" t="str">
        <f t="shared" si="6"/>
        <v xml:space="preserve"> </v>
      </c>
      <c r="M118" s="76"/>
      <c r="N118" s="81"/>
      <c r="O118" s="81"/>
      <c r="P118" s="82">
        <f t="shared" si="5"/>
        <v>0</v>
      </c>
    </row>
    <row r="119" spans="1:16" ht="15" x14ac:dyDescent="0.2">
      <c r="A119" s="159"/>
      <c r="B119" s="76"/>
      <c r="C119" s="77"/>
      <c r="D119" s="76"/>
      <c r="E119" s="77"/>
      <c r="F119" s="76"/>
      <c r="G119" s="83">
        <f t="shared" si="7"/>
        <v>2452.4999999999991</v>
      </c>
      <c r="H119" s="60">
        <f t="shared" si="7"/>
        <v>450</v>
      </c>
      <c r="I119" s="60"/>
      <c r="J119" s="60"/>
      <c r="K119" s="76"/>
      <c r="L119" s="60" t="str">
        <f t="shared" si="6"/>
        <v xml:space="preserve"> </v>
      </c>
      <c r="M119" s="76"/>
      <c r="N119" s="81"/>
      <c r="O119" s="81"/>
      <c r="P119" s="82">
        <f t="shared" si="5"/>
        <v>0</v>
      </c>
    </row>
    <row r="120" spans="1:16" ht="15" x14ac:dyDescent="0.2">
      <c r="A120" s="159"/>
      <c r="B120" s="76"/>
      <c r="C120" s="77"/>
      <c r="D120" s="76"/>
      <c r="E120" s="77"/>
      <c r="F120" s="76"/>
      <c r="G120" s="83">
        <f t="shared" si="7"/>
        <v>2452.4999999999991</v>
      </c>
      <c r="H120" s="60">
        <f t="shared" si="7"/>
        <v>450</v>
      </c>
      <c r="I120" s="60"/>
      <c r="J120" s="60"/>
      <c r="K120" s="76"/>
      <c r="L120" s="60" t="str">
        <f t="shared" si="6"/>
        <v xml:space="preserve"> </v>
      </c>
      <c r="M120" s="76"/>
      <c r="N120" s="81"/>
      <c r="O120" s="81"/>
      <c r="P120" s="82">
        <f t="shared" si="5"/>
        <v>0</v>
      </c>
    </row>
    <row r="121" spans="1:16" ht="15" x14ac:dyDescent="0.2">
      <c r="A121" s="159"/>
      <c r="B121" s="76"/>
      <c r="C121" s="77"/>
      <c r="D121" s="76"/>
      <c r="E121" s="77"/>
      <c r="F121" s="76"/>
      <c r="G121" s="83">
        <f t="shared" si="7"/>
        <v>2452.4999999999991</v>
      </c>
      <c r="H121" s="60">
        <f t="shared" si="7"/>
        <v>450</v>
      </c>
      <c r="I121" s="60"/>
      <c r="J121" s="60"/>
      <c r="K121" s="76"/>
      <c r="L121" s="60" t="str">
        <f t="shared" si="6"/>
        <v xml:space="preserve"> </v>
      </c>
      <c r="M121" s="76"/>
      <c r="N121" s="81"/>
      <c r="O121" s="81"/>
      <c r="P121" s="82">
        <f t="shared" si="5"/>
        <v>0</v>
      </c>
    </row>
    <row r="122" spans="1:16" ht="15" x14ac:dyDescent="0.2">
      <c r="A122" s="159"/>
      <c r="B122" s="76"/>
      <c r="C122" s="77"/>
      <c r="D122" s="76"/>
      <c r="E122" s="77"/>
      <c r="F122" s="76"/>
      <c r="G122" s="83">
        <f t="shared" si="7"/>
        <v>2452.4999999999991</v>
      </c>
      <c r="H122" s="60">
        <f t="shared" si="7"/>
        <v>450</v>
      </c>
      <c r="I122" s="60"/>
      <c r="J122" s="60"/>
      <c r="K122" s="76"/>
      <c r="L122" s="60" t="str">
        <f t="shared" si="6"/>
        <v xml:space="preserve"> </v>
      </c>
      <c r="M122" s="76"/>
      <c r="N122" s="81"/>
      <c r="O122" s="81"/>
      <c r="P122" s="82">
        <f t="shared" si="5"/>
        <v>0</v>
      </c>
    </row>
    <row r="123" spans="1:16" ht="15" x14ac:dyDescent="0.2">
      <c r="A123" s="159"/>
      <c r="B123" s="76"/>
      <c r="C123" s="77"/>
      <c r="D123" s="76"/>
      <c r="E123" s="77"/>
      <c r="F123" s="76"/>
      <c r="G123" s="83">
        <f t="shared" si="7"/>
        <v>2452.4999999999991</v>
      </c>
      <c r="H123" s="60">
        <f t="shared" si="7"/>
        <v>450</v>
      </c>
      <c r="I123" s="60"/>
      <c r="J123" s="60"/>
      <c r="K123" s="76"/>
      <c r="L123" s="60" t="str">
        <f t="shared" si="6"/>
        <v xml:space="preserve"> </v>
      </c>
      <c r="M123" s="76"/>
      <c r="N123" s="81"/>
      <c r="O123" s="81"/>
      <c r="P123" s="82">
        <f t="shared" si="5"/>
        <v>0</v>
      </c>
    </row>
    <row r="124" spans="1:16" ht="15" x14ac:dyDescent="0.2">
      <c r="A124" s="159"/>
      <c r="B124" s="76"/>
      <c r="C124" s="77"/>
      <c r="D124" s="76"/>
      <c r="E124" s="77"/>
      <c r="F124" s="76"/>
      <c r="G124" s="83">
        <f t="shared" si="7"/>
        <v>2452.4999999999991</v>
      </c>
      <c r="H124" s="60">
        <f t="shared" si="7"/>
        <v>450</v>
      </c>
      <c r="I124" s="60"/>
      <c r="J124" s="60"/>
      <c r="K124" s="76"/>
      <c r="L124" s="60" t="str">
        <f t="shared" si="6"/>
        <v xml:space="preserve"> </v>
      </c>
      <c r="M124" s="76"/>
      <c r="N124" s="81"/>
      <c r="O124" s="81"/>
      <c r="P124" s="82">
        <f t="shared" si="5"/>
        <v>0</v>
      </c>
    </row>
    <row r="125" spans="1:16" ht="15" x14ac:dyDescent="0.2">
      <c r="A125" s="159"/>
      <c r="B125" s="76"/>
      <c r="C125" s="77"/>
      <c r="D125" s="76"/>
      <c r="E125" s="77"/>
      <c r="F125" s="76"/>
      <c r="G125" s="83">
        <f t="shared" si="7"/>
        <v>2452.4999999999991</v>
      </c>
      <c r="H125" s="60">
        <f t="shared" si="7"/>
        <v>450</v>
      </c>
      <c r="I125" s="60"/>
      <c r="J125" s="60"/>
      <c r="K125" s="76"/>
      <c r="L125" s="60" t="str">
        <f t="shared" si="6"/>
        <v xml:space="preserve"> </v>
      </c>
      <c r="M125" s="76"/>
      <c r="N125" s="81"/>
      <c r="O125" s="81"/>
      <c r="P125" s="82">
        <f t="shared" si="5"/>
        <v>0</v>
      </c>
    </row>
    <row r="126" spans="1:16" ht="15" x14ac:dyDescent="0.2">
      <c r="A126" s="159"/>
      <c r="B126" s="76"/>
      <c r="C126" s="77"/>
      <c r="D126" s="76"/>
      <c r="E126" s="77"/>
      <c r="F126" s="76"/>
      <c r="G126" s="83">
        <f t="shared" si="7"/>
        <v>2452.4999999999991</v>
      </c>
      <c r="H126" s="60">
        <f t="shared" si="7"/>
        <v>450</v>
      </c>
      <c r="I126" s="60"/>
      <c r="J126" s="60"/>
      <c r="K126" s="76"/>
      <c r="L126" s="60" t="str">
        <f t="shared" si="6"/>
        <v xml:space="preserve"> </v>
      </c>
      <c r="M126" s="76"/>
      <c r="N126" s="81"/>
      <c r="O126" s="81"/>
      <c r="P126" s="82">
        <f t="shared" si="5"/>
        <v>0</v>
      </c>
    </row>
    <row r="127" spans="1:16" ht="15" x14ac:dyDescent="0.2">
      <c r="A127" s="159"/>
      <c r="B127" s="76"/>
      <c r="C127" s="86"/>
      <c r="D127" s="76"/>
      <c r="E127" s="77"/>
      <c r="F127" s="76"/>
      <c r="G127" s="83">
        <f t="shared" si="7"/>
        <v>2452.4999999999991</v>
      </c>
      <c r="H127" s="60">
        <f t="shared" si="7"/>
        <v>450</v>
      </c>
      <c r="I127" s="60"/>
      <c r="J127" s="60"/>
      <c r="K127" s="76"/>
      <c r="L127" s="60" t="str">
        <f t="shared" si="6"/>
        <v xml:space="preserve"> </v>
      </c>
      <c r="M127" s="76"/>
      <c r="N127" s="81"/>
      <c r="O127" s="81"/>
      <c r="P127" s="82">
        <f t="shared" si="5"/>
        <v>0</v>
      </c>
    </row>
    <row r="128" spans="1:16" ht="15" x14ac:dyDescent="0.2">
      <c r="A128" s="159"/>
      <c r="B128" s="76"/>
      <c r="C128" s="77"/>
      <c r="D128" s="76"/>
      <c r="E128" s="77"/>
      <c r="F128" s="76"/>
      <c r="G128" s="83">
        <f t="shared" si="7"/>
        <v>2452.4999999999991</v>
      </c>
      <c r="H128" s="60">
        <f t="shared" si="7"/>
        <v>450</v>
      </c>
      <c r="I128" s="60"/>
      <c r="J128" s="60"/>
      <c r="K128" s="76"/>
      <c r="L128" s="60" t="str">
        <f t="shared" si="6"/>
        <v xml:space="preserve"> </v>
      </c>
      <c r="M128" s="76"/>
      <c r="N128" s="81"/>
      <c r="O128" s="81"/>
      <c r="P128" s="82">
        <f t="shared" si="5"/>
        <v>0</v>
      </c>
    </row>
    <row r="129" spans="1:16" ht="15" x14ac:dyDescent="0.2">
      <c r="A129" s="159"/>
      <c r="B129" s="76"/>
      <c r="C129" s="77"/>
      <c r="D129" s="76"/>
      <c r="E129" s="77"/>
      <c r="F129" s="76"/>
      <c r="G129" s="83">
        <f t="shared" si="7"/>
        <v>2452.4999999999991</v>
      </c>
      <c r="H129" s="60">
        <f t="shared" si="7"/>
        <v>450</v>
      </c>
      <c r="I129" s="60"/>
      <c r="J129" s="60"/>
      <c r="K129" s="76"/>
      <c r="L129" s="60" t="str">
        <f t="shared" si="6"/>
        <v xml:space="preserve"> </v>
      </c>
      <c r="M129" s="76"/>
      <c r="N129" s="81"/>
      <c r="O129" s="81"/>
      <c r="P129" s="82">
        <f t="shared" si="5"/>
        <v>0</v>
      </c>
    </row>
    <row r="130" spans="1:16" ht="15" x14ac:dyDescent="0.2">
      <c r="A130" s="159"/>
      <c r="B130" s="76"/>
      <c r="C130" s="77"/>
      <c r="D130" s="76"/>
      <c r="E130" s="77"/>
      <c r="F130" s="76"/>
      <c r="G130" s="83">
        <f t="shared" si="7"/>
        <v>2452.4999999999991</v>
      </c>
      <c r="H130" s="60">
        <f t="shared" si="7"/>
        <v>450</v>
      </c>
      <c r="I130" s="60"/>
      <c r="J130" s="60"/>
      <c r="K130" s="76"/>
      <c r="L130" s="60" t="str">
        <f t="shared" si="6"/>
        <v xml:space="preserve"> </v>
      </c>
      <c r="M130" s="76"/>
      <c r="N130" s="81"/>
      <c r="O130" s="81"/>
      <c r="P130" s="82">
        <f t="shared" si="5"/>
        <v>0</v>
      </c>
    </row>
    <row r="131" spans="1:16" ht="15" x14ac:dyDescent="0.2">
      <c r="A131" s="159"/>
      <c r="B131" s="76"/>
      <c r="C131" s="77"/>
      <c r="D131" s="76"/>
      <c r="E131" s="77"/>
      <c r="F131" s="76"/>
      <c r="G131" s="83">
        <f t="shared" si="7"/>
        <v>2452.4999999999991</v>
      </c>
      <c r="H131" s="60">
        <f t="shared" si="7"/>
        <v>450</v>
      </c>
      <c r="I131" s="60"/>
      <c r="J131" s="60"/>
      <c r="K131" s="76"/>
      <c r="L131" s="60" t="str">
        <f t="shared" si="6"/>
        <v xml:space="preserve"> </v>
      </c>
      <c r="M131" s="76"/>
      <c r="N131" s="81"/>
      <c r="O131" s="81"/>
      <c r="P131" s="82">
        <f t="shared" si="5"/>
        <v>0</v>
      </c>
    </row>
    <row r="132" spans="1:16" ht="15" x14ac:dyDescent="0.2">
      <c r="A132" s="159"/>
      <c r="B132" s="76"/>
      <c r="C132" s="77"/>
      <c r="D132" s="76"/>
      <c r="E132" s="77"/>
      <c r="F132" s="76"/>
      <c r="G132" s="83">
        <f t="shared" si="7"/>
        <v>2452.4999999999991</v>
      </c>
      <c r="H132" s="60">
        <f t="shared" si="7"/>
        <v>450</v>
      </c>
      <c r="I132" s="60"/>
      <c r="J132" s="60"/>
      <c r="K132" s="76"/>
      <c r="L132" s="60" t="str">
        <f t="shared" si="6"/>
        <v xml:space="preserve"> </v>
      </c>
      <c r="M132" s="76"/>
      <c r="N132" s="81"/>
      <c r="O132" s="81"/>
      <c r="P132" s="82">
        <f t="shared" si="5"/>
        <v>0</v>
      </c>
    </row>
    <row r="133" spans="1:16" ht="15" x14ac:dyDescent="0.2">
      <c r="A133" s="159"/>
      <c r="B133" s="76"/>
      <c r="C133" s="77"/>
      <c r="D133" s="76"/>
      <c r="E133" s="77"/>
      <c r="F133" s="76"/>
      <c r="G133" s="83">
        <f t="shared" si="7"/>
        <v>2452.4999999999991</v>
      </c>
      <c r="H133" s="60">
        <f t="shared" si="7"/>
        <v>450</v>
      </c>
      <c r="I133" s="60"/>
      <c r="J133" s="60"/>
      <c r="K133" s="76"/>
      <c r="L133" s="60" t="str">
        <f t="shared" si="6"/>
        <v xml:space="preserve"> </v>
      </c>
      <c r="M133" s="76"/>
      <c r="N133" s="81"/>
      <c r="O133" s="81"/>
      <c r="P133" s="82">
        <f t="shared" si="5"/>
        <v>0</v>
      </c>
    </row>
    <row r="134" spans="1:16" ht="15" x14ac:dyDescent="0.2">
      <c r="A134" s="159"/>
      <c r="B134" s="76"/>
      <c r="C134" s="77"/>
      <c r="D134" s="76"/>
      <c r="E134" s="77"/>
      <c r="F134" s="76"/>
      <c r="G134" s="83">
        <f t="shared" si="7"/>
        <v>2452.4999999999991</v>
      </c>
      <c r="H134" s="60">
        <f t="shared" si="7"/>
        <v>450</v>
      </c>
      <c r="I134" s="60"/>
      <c r="J134" s="60"/>
      <c r="K134" s="76"/>
      <c r="L134" s="60" t="str">
        <f t="shared" si="6"/>
        <v xml:space="preserve"> </v>
      </c>
      <c r="M134" s="76"/>
      <c r="N134" s="81"/>
      <c r="O134" s="81"/>
      <c r="P134" s="82">
        <f t="shared" si="5"/>
        <v>0</v>
      </c>
    </row>
    <row r="135" spans="1:16" ht="15" x14ac:dyDescent="0.2">
      <c r="A135" s="159"/>
      <c r="B135" s="76"/>
      <c r="C135" s="77"/>
      <c r="D135" s="76"/>
      <c r="E135" s="77"/>
      <c r="F135" s="76"/>
      <c r="G135" s="83">
        <f t="shared" si="7"/>
        <v>2452.4999999999991</v>
      </c>
      <c r="H135" s="60">
        <f t="shared" si="7"/>
        <v>450</v>
      </c>
      <c r="I135" s="60"/>
      <c r="J135" s="60"/>
      <c r="K135" s="76"/>
      <c r="L135" s="60" t="str">
        <f t="shared" si="6"/>
        <v xml:space="preserve"> </v>
      </c>
      <c r="M135" s="76"/>
      <c r="N135" s="81"/>
      <c r="O135" s="81"/>
      <c r="P135" s="82">
        <f t="shared" si="5"/>
        <v>0</v>
      </c>
    </row>
    <row r="136" spans="1:16" ht="15" x14ac:dyDescent="0.2">
      <c r="A136" s="159"/>
      <c r="B136" s="76"/>
      <c r="C136" s="77"/>
      <c r="D136" s="76"/>
      <c r="E136" s="77"/>
      <c r="F136" s="76"/>
      <c r="G136" s="83">
        <f t="shared" si="7"/>
        <v>2452.4999999999991</v>
      </c>
      <c r="H136" s="60">
        <f t="shared" si="7"/>
        <v>450</v>
      </c>
      <c r="I136" s="60"/>
      <c r="J136" s="60"/>
      <c r="K136" s="76"/>
      <c r="L136" s="60" t="str">
        <f t="shared" si="6"/>
        <v xml:space="preserve"> </v>
      </c>
      <c r="M136" s="76"/>
      <c r="N136" s="81"/>
      <c r="O136" s="81"/>
      <c r="P136" s="82">
        <f t="shared" si="5"/>
        <v>0</v>
      </c>
    </row>
    <row r="137" spans="1:16" ht="15" x14ac:dyDescent="0.2">
      <c r="A137" s="159"/>
      <c r="B137" s="76"/>
      <c r="C137" s="77"/>
      <c r="D137" s="76"/>
      <c r="E137" s="77"/>
      <c r="F137" s="76"/>
      <c r="G137" s="83">
        <f t="shared" si="7"/>
        <v>2452.4999999999991</v>
      </c>
      <c r="H137" s="60">
        <f t="shared" si="7"/>
        <v>450</v>
      </c>
      <c r="I137" s="60"/>
      <c r="J137" s="60"/>
      <c r="K137" s="76"/>
      <c r="L137" s="60" t="str">
        <f t="shared" si="6"/>
        <v xml:space="preserve"> </v>
      </c>
      <c r="M137" s="76"/>
      <c r="N137" s="81"/>
      <c r="O137" s="81"/>
      <c r="P137" s="82">
        <f t="shared" si="5"/>
        <v>0</v>
      </c>
    </row>
    <row r="138" spans="1:16" ht="15" x14ac:dyDescent="0.2">
      <c r="A138" s="159"/>
      <c r="B138" s="76"/>
      <c r="C138" s="77"/>
      <c r="D138" s="76"/>
      <c r="E138" s="77"/>
      <c r="F138" s="76"/>
      <c r="G138" s="83">
        <f t="shared" si="7"/>
        <v>2452.4999999999991</v>
      </c>
      <c r="H138" s="60">
        <f t="shared" si="7"/>
        <v>450</v>
      </c>
      <c r="I138" s="60"/>
      <c r="J138" s="60"/>
      <c r="K138" s="76"/>
      <c r="L138" s="60" t="str">
        <f t="shared" si="6"/>
        <v xml:space="preserve"> </v>
      </c>
      <c r="M138" s="76"/>
      <c r="N138" s="81"/>
      <c r="O138" s="81"/>
      <c r="P138" s="82">
        <f t="shared" si="5"/>
        <v>0</v>
      </c>
    </row>
    <row r="139" spans="1:16" ht="15" x14ac:dyDescent="0.2">
      <c r="A139" s="159"/>
      <c r="B139" s="76"/>
      <c r="C139" s="77"/>
      <c r="D139" s="76"/>
      <c r="E139" s="77"/>
      <c r="F139" s="76"/>
      <c r="G139" s="83">
        <f t="shared" si="7"/>
        <v>2452.4999999999991</v>
      </c>
      <c r="H139" s="60">
        <f t="shared" si="7"/>
        <v>450</v>
      </c>
      <c r="I139" s="60"/>
      <c r="J139" s="60"/>
      <c r="K139" s="76"/>
      <c r="L139" s="60" t="str">
        <f t="shared" si="6"/>
        <v xml:space="preserve"> </v>
      </c>
      <c r="M139" s="76"/>
      <c r="N139" s="81"/>
      <c r="O139" s="81"/>
      <c r="P139" s="82">
        <f t="shared" si="5"/>
        <v>0</v>
      </c>
    </row>
    <row r="140" spans="1:16" ht="15" x14ac:dyDescent="0.2">
      <c r="A140" s="159"/>
      <c r="B140" s="76"/>
      <c r="C140" s="77"/>
      <c r="D140" s="76"/>
      <c r="E140" s="77"/>
      <c r="F140" s="76"/>
      <c r="G140" s="83">
        <f t="shared" si="7"/>
        <v>2452.4999999999991</v>
      </c>
      <c r="H140" s="60">
        <f t="shared" si="7"/>
        <v>450</v>
      </c>
      <c r="I140" s="60"/>
      <c r="J140" s="60"/>
      <c r="K140" s="76"/>
      <c r="L140" s="60" t="str">
        <f t="shared" si="6"/>
        <v xml:space="preserve"> </v>
      </c>
      <c r="M140" s="76"/>
      <c r="N140" s="81"/>
      <c r="O140" s="81"/>
      <c r="P140" s="82">
        <f t="shared" si="5"/>
        <v>0</v>
      </c>
    </row>
    <row r="141" spans="1:16" ht="15" x14ac:dyDescent="0.2">
      <c r="A141" s="159"/>
      <c r="B141" s="76"/>
      <c r="C141" s="77"/>
      <c r="D141" s="76"/>
      <c r="E141" s="77"/>
      <c r="F141" s="76"/>
      <c r="G141" s="83">
        <f t="shared" si="7"/>
        <v>2452.4999999999991</v>
      </c>
      <c r="H141" s="60">
        <f t="shared" si="7"/>
        <v>450</v>
      </c>
      <c r="I141" s="60"/>
      <c r="J141" s="60"/>
      <c r="K141" s="76"/>
      <c r="L141" s="60" t="str">
        <f t="shared" si="6"/>
        <v xml:space="preserve"> </v>
      </c>
      <c r="M141" s="76"/>
      <c r="N141" s="81"/>
      <c r="O141" s="81"/>
      <c r="P141" s="82">
        <f t="shared" ref="P141:P205" si="8">O141*G141</f>
        <v>0</v>
      </c>
    </row>
    <row r="142" spans="1:16" ht="15" x14ac:dyDescent="0.2">
      <c r="A142" s="159"/>
      <c r="B142" s="76"/>
      <c r="C142" s="77"/>
      <c r="D142" s="76"/>
      <c r="E142" s="77"/>
      <c r="F142" s="76"/>
      <c r="G142" s="83">
        <f t="shared" si="7"/>
        <v>2452.4999999999991</v>
      </c>
      <c r="H142" s="60">
        <f t="shared" si="7"/>
        <v>450</v>
      </c>
      <c r="I142" s="60"/>
      <c r="J142" s="60"/>
      <c r="K142" s="76"/>
      <c r="L142" s="60" t="str">
        <f t="shared" si="6"/>
        <v xml:space="preserve"> </v>
      </c>
      <c r="M142" s="76"/>
      <c r="N142" s="81"/>
      <c r="O142" s="81"/>
      <c r="P142" s="82">
        <f t="shared" si="8"/>
        <v>0</v>
      </c>
    </row>
    <row r="143" spans="1:16" ht="15" x14ac:dyDescent="0.2">
      <c r="A143" s="159"/>
      <c r="B143" s="76"/>
      <c r="C143" s="77"/>
      <c r="D143" s="76"/>
      <c r="E143" s="77"/>
      <c r="F143" s="76"/>
      <c r="G143" s="83">
        <f t="shared" si="7"/>
        <v>2452.4999999999991</v>
      </c>
      <c r="H143" s="60">
        <f t="shared" si="7"/>
        <v>450</v>
      </c>
      <c r="I143" s="60"/>
      <c r="J143" s="60"/>
      <c r="K143" s="76"/>
      <c r="L143" s="60" t="str">
        <f t="shared" ref="L143:L207" si="9">IF(D143&gt;0,D143," ")</f>
        <v xml:space="preserve"> </v>
      </c>
      <c r="M143" s="76"/>
      <c r="N143" s="81"/>
      <c r="O143" s="81"/>
      <c r="P143" s="82">
        <f t="shared" si="8"/>
        <v>0</v>
      </c>
    </row>
    <row r="144" spans="1:16" ht="15" x14ac:dyDescent="0.2">
      <c r="A144" s="159"/>
      <c r="B144" s="76"/>
      <c r="C144" s="77"/>
      <c r="D144" s="76"/>
      <c r="E144" s="77"/>
      <c r="F144" s="76"/>
      <c r="G144" s="83">
        <f t="shared" si="7"/>
        <v>2452.4999999999991</v>
      </c>
      <c r="H144" s="60">
        <f t="shared" si="7"/>
        <v>450</v>
      </c>
      <c r="I144" s="60"/>
      <c r="J144" s="60"/>
      <c r="K144" s="76"/>
      <c r="L144" s="60" t="str">
        <f t="shared" si="9"/>
        <v xml:space="preserve"> </v>
      </c>
      <c r="M144" s="76"/>
      <c r="N144" s="81"/>
      <c r="O144" s="81"/>
      <c r="P144" s="82">
        <f t="shared" si="8"/>
        <v>0</v>
      </c>
    </row>
    <row r="145" spans="1:16" ht="15" x14ac:dyDescent="0.2">
      <c r="A145" s="159"/>
      <c r="B145" s="76"/>
      <c r="C145" s="77"/>
      <c r="D145" s="76"/>
      <c r="E145" s="77"/>
      <c r="F145" s="76"/>
      <c r="G145" s="83">
        <f t="shared" si="7"/>
        <v>2452.4999999999991</v>
      </c>
      <c r="H145" s="60">
        <f t="shared" si="7"/>
        <v>450</v>
      </c>
      <c r="I145" s="60"/>
      <c r="J145" s="60"/>
      <c r="K145" s="76"/>
      <c r="L145" s="60" t="str">
        <f t="shared" si="9"/>
        <v xml:space="preserve"> </v>
      </c>
      <c r="M145" s="76"/>
      <c r="N145" s="81"/>
      <c r="O145" s="81"/>
      <c r="P145" s="82">
        <f t="shared" si="8"/>
        <v>0</v>
      </c>
    </row>
    <row r="146" spans="1:16" ht="15" x14ac:dyDescent="0.2">
      <c r="A146" s="159"/>
      <c r="B146" s="76"/>
      <c r="C146" s="86"/>
      <c r="D146" s="76"/>
      <c r="E146" s="77"/>
      <c r="F146" s="76"/>
      <c r="G146" s="83">
        <f t="shared" si="7"/>
        <v>2452.4999999999991</v>
      </c>
      <c r="H146" s="60">
        <f t="shared" si="7"/>
        <v>450</v>
      </c>
      <c r="I146" s="60"/>
      <c r="J146" s="60"/>
      <c r="K146" s="76"/>
      <c r="L146" s="60"/>
      <c r="M146" s="76"/>
      <c r="N146" s="81"/>
      <c r="O146" s="81"/>
      <c r="P146" s="82">
        <f t="shared" si="8"/>
        <v>0</v>
      </c>
    </row>
    <row r="147" spans="1:16" ht="15" x14ac:dyDescent="0.2">
      <c r="A147" s="159"/>
      <c r="B147" s="76"/>
      <c r="C147" s="77"/>
      <c r="D147" s="76"/>
      <c r="E147" s="77"/>
      <c r="F147" s="76"/>
      <c r="G147" s="83">
        <f t="shared" si="7"/>
        <v>2452.4999999999991</v>
      </c>
      <c r="H147" s="60">
        <f t="shared" si="7"/>
        <v>450</v>
      </c>
      <c r="I147" s="60"/>
      <c r="J147" s="60"/>
      <c r="K147" s="76"/>
      <c r="L147" s="60" t="str">
        <f t="shared" si="9"/>
        <v xml:space="preserve"> </v>
      </c>
      <c r="M147" s="76"/>
      <c r="N147" s="81"/>
      <c r="O147" s="81"/>
      <c r="P147" s="82">
        <f t="shared" si="8"/>
        <v>0</v>
      </c>
    </row>
    <row r="148" spans="1:16" ht="15" x14ac:dyDescent="0.2">
      <c r="A148" s="159"/>
      <c r="B148" s="76"/>
      <c r="C148" s="77"/>
      <c r="D148" s="76"/>
      <c r="E148" s="77"/>
      <c r="F148" s="76"/>
      <c r="G148" s="83">
        <f t="shared" si="7"/>
        <v>2452.4999999999991</v>
      </c>
      <c r="H148" s="60">
        <f t="shared" si="7"/>
        <v>450</v>
      </c>
      <c r="I148" s="60"/>
      <c r="J148" s="60"/>
      <c r="K148" s="76"/>
      <c r="L148" s="60" t="str">
        <f t="shared" si="9"/>
        <v xml:space="preserve"> </v>
      </c>
      <c r="M148" s="76"/>
      <c r="N148" s="81"/>
      <c r="O148" s="81"/>
      <c r="P148" s="82">
        <f t="shared" si="8"/>
        <v>0</v>
      </c>
    </row>
    <row r="149" spans="1:16" ht="15" x14ac:dyDescent="0.2">
      <c r="A149" s="159"/>
      <c r="B149" s="76"/>
      <c r="C149" s="77"/>
      <c r="D149" s="76"/>
      <c r="E149" s="77"/>
      <c r="F149" s="76"/>
      <c r="G149" s="83">
        <f t="shared" si="7"/>
        <v>2452.4999999999991</v>
      </c>
      <c r="H149" s="60">
        <f t="shared" si="7"/>
        <v>450</v>
      </c>
      <c r="I149" s="60"/>
      <c r="J149" s="60"/>
      <c r="K149" s="76"/>
      <c r="L149" s="60" t="str">
        <f t="shared" si="9"/>
        <v xml:space="preserve"> </v>
      </c>
      <c r="M149" s="76"/>
      <c r="N149" s="81"/>
      <c r="O149" s="81"/>
      <c r="P149" s="82">
        <f t="shared" si="8"/>
        <v>0</v>
      </c>
    </row>
    <row r="150" spans="1:16" ht="15" x14ac:dyDescent="0.2">
      <c r="A150" s="159"/>
      <c r="B150" s="76"/>
      <c r="C150" s="77"/>
      <c r="D150" s="76"/>
      <c r="E150" s="77"/>
      <c r="F150" s="76"/>
      <c r="G150" s="83">
        <f t="shared" si="7"/>
        <v>2452.4999999999991</v>
      </c>
      <c r="H150" s="60">
        <f t="shared" si="7"/>
        <v>450</v>
      </c>
      <c r="I150" s="60"/>
      <c r="J150" s="60"/>
      <c r="K150" s="76"/>
      <c r="L150" s="60" t="str">
        <f t="shared" si="9"/>
        <v xml:space="preserve"> </v>
      </c>
      <c r="M150" s="76"/>
      <c r="N150" s="81"/>
      <c r="O150" s="81"/>
      <c r="P150" s="82">
        <f t="shared" si="8"/>
        <v>0</v>
      </c>
    </row>
    <row r="151" spans="1:16" ht="15" x14ac:dyDescent="0.2">
      <c r="A151" s="159"/>
      <c r="B151" s="76"/>
      <c r="C151" s="77"/>
      <c r="D151" s="76"/>
      <c r="E151" s="77"/>
      <c r="F151" s="76"/>
      <c r="G151" s="83">
        <f t="shared" si="7"/>
        <v>2452.4999999999991</v>
      </c>
      <c r="H151" s="60">
        <f t="shared" si="7"/>
        <v>450</v>
      </c>
      <c r="I151" s="60"/>
      <c r="J151" s="60"/>
      <c r="K151" s="76"/>
      <c r="L151" s="60" t="str">
        <f t="shared" si="9"/>
        <v xml:space="preserve"> </v>
      </c>
      <c r="M151" s="76"/>
      <c r="N151" s="81"/>
      <c r="O151" s="81"/>
      <c r="P151" s="82">
        <f t="shared" si="8"/>
        <v>0</v>
      </c>
    </row>
    <row r="152" spans="1:16" ht="15" x14ac:dyDescent="0.2">
      <c r="A152" s="159"/>
      <c r="B152" s="76"/>
      <c r="C152" s="77"/>
      <c r="D152" s="76"/>
      <c r="E152" s="77"/>
      <c r="F152" s="76"/>
      <c r="G152" s="83">
        <f t="shared" si="7"/>
        <v>2452.4999999999991</v>
      </c>
      <c r="H152" s="60">
        <f t="shared" si="7"/>
        <v>450</v>
      </c>
      <c r="I152" s="60"/>
      <c r="J152" s="60"/>
      <c r="K152" s="76"/>
      <c r="L152" s="60" t="str">
        <f t="shared" si="9"/>
        <v xml:space="preserve"> </v>
      </c>
      <c r="M152" s="76"/>
      <c r="N152" s="81"/>
      <c r="O152" s="81"/>
      <c r="P152" s="82">
        <f t="shared" si="8"/>
        <v>0</v>
      </c>
    </row>
    <row r="153" spans="1:16" ht="15" x14ac:dyDescent="0.2">
      <c r="A153" s="159"/>
      <c r="B153" s="76"/>
      <c r="C153" s="77"/>
      <c r="D153" s="76"/>
      <c r="E153" s="77"/>
      <c r="F153" s="76"/>
      <c r="G153" s="83">
        <f t="shared" si="7"/>
        <v>2452.4999999999991</v>
      </c>
      <c r="H153" s="60">
        <f t="shared" si="7"/>
        <v>450</v>
      </c>
      <c r="I153" s="60"/>
      <c r="J153" s="60"/>
      <c r="K153" s="76"/>
      <c r="L153" s="60" t="str">
        <f t="shared" si="9"/>
        <v xml:space="preserve"> </v>
      </c>
      <c r="M153" s="76"/>
      <c r="N153" s="81"/>
      <c r="O153" s="81"/>
      <c r="P153" s="82">
        <f t="shared" si="8"/>
        <v>0</v>
      </c>
    </row>
    <row r="154" spans="1:16" ht="15" x14ac:dyDescent="0.2">
      <c r="A154" s="159"/>
      <c r="B154" s="76"/>
      <c r="C154" s="77"/>
      <c r="D154" s="76"/>
      <c r="E154" s="77"/>
      <c r="F154" s="76"/>
      <c r="G154" s="83">
        <f t="shared" si="7"/>
        <v>2452.4999999999991</v>
      </c>
      <c r="H154" s="60">
        <f t="shared" si="7"/>
        <v>450</v>
      </c>
      <c r="I154" s="60"/>
      <c r="J154" s="60"/>
      <c r="K154" s="76"/>
      <c r="L154" s="60" t="str">
        <f t="shared" si="9"/>
        <v xml:space="preserve"> </v>
      </c>
      <c r="M154" s="76"/>
      <c r="N154" s="81"/>
      <c r="O154" s="81"/>
      <c r="P154" s="82">
        <f t="shared" si="8"/>
        <v>0</v>
      </c>
    </row>
    <row r="155" spans="1:16" ht="15" x14ac:dyDescent="0.2">
      <c r="A155" s="159"/>
      <c r="B155" s="76"/>
      <c r="C155" s="77"/>
      <c r="D155" s="76"/>
      <c r="E155" s="77"/>
      <c r="F155" s="76"/>
      <c r="G155" s="83">
        <f t="shared" ref="G155:H218" si="10">G154-E155+C155</f>
        <v>2452.4999999999991</v>
      </c>
      <c r="H155" s="60">
        <f t="shared" si="10"/>
        <v>450</v>
      </c>
      <c r="I155" s="60"/>
      <c r="J155" s="60"/>
      <c r="K155" s="76"/>
      <c r="L155" s="60" t="str">
        <f t="shared" si="9"/>
        <v xml:space="preserve"> </v>
      </c>
      <c r="M155" s="76"/>
      <c r="N155" s="81"/>
      <c r="O155" s="81"/>
      <c r="P155" s="82">
        <f t="shared" si="8"/>
        <v>0</v>
      </c>
    </row>
    <row r="156" spans="1:16" ht="15" x14ac:dyDescent="0.2">
      <c r="A156" s="159"/>
      <c r="B156" s="76"/>
      <c r="C156" s="77"/>
      <c r="D156" s="76"/>
      <c r="E156" s="77"/>
      <c r="F156" s="76"/>
      <c r="G156" s="83">
        <f t="shared" si="10"/>
        <v>2452.4999999999991</v>
      </c>
      <c r="H156" s="60">
        <f t="shared" si="10"/>
        <v>450</v>
      </c>
      <c r="I156" s="60"/>
      <c r="J156" s="60"/>
      <c r="K156" s="76"/>
      <c r="L156" s="60" t="str">
        <f t="shared" si="9"/>
        <v xml:space="preserve"> </v>
      </c>
      <c r="M156" s="76"/>
      <c r="N156" s="81"/>
      <c r="O156" s="81"/>
      <c r="P156" s="82">
        <f t="shared" si="8"/>
        <v>0</v>
      </c>
    </row>
    <row r="157" spans="1:16" ht="15" x14ac:dyDescent="0.2">
      <c r="A157" s="159"/>
      <c r="B157" s="76"/>
      <c r="C157" s="77"/>
      <c r="D157" s="76"/>
      <c r="E157" s="77"/>
      <c r="F157" s="76"/>
      <c r="G157" s="83">
        <f t="shared" si="10"/>
        <v>2452.4999999999991</v>
      </c>
      <c r="H157" s="60">
        <f t="shared" si="10"/>
        <v>450</v>
      </c>
      <c r="I157" s="60"/>
      <c r="J157" s="60"/>
      <c r="K157" s="76"/>
      <c r="L157" s="60" t="str">
        <f t="shared" si="9"/>
        <v xml:space="preserve"> </v>
      </c>
      <c r="M157" s="76"/>
      <c r="N157" s="81"/>
      <c r="O157" s="81"/>
      <c r="P157" s="82">
        <f t="shared" si="8"/>
        <v>0</v>
      </c>
    </row>
    <row r="158" spans="1:16" ht="15" x14ac:dyDescent="0.2">
      <c r="A158" s="159"/>
      <c r="B158" s="76"/>
      <c r="C158" s="77"/>
      <c r="D158" s="76"/>
      <c r="E158" s="77"/>
      <c r="F158" s="76"/>
      <c r="G158" s="83">
        <f t="shared" si="10"/>
        <v>2452.4999999999991</v>
      </c>
      <c r="H158" s="60">
        <f t="shared" si="10"/>
        <v>450</v>
      </c>
      <c r="I158" s="60"/>
      <c r="J158" s="60"/>
      <c r="K158" s="76"/>
      <c r="L158" s="60" t="str">
        <f t="shared" si="9"/>
        <v xml:space="preserve"> </v>
      </c>
      <c r="M158" s="76"/>
      <c r="N158" s="81"/>
      <c r="O158" s="81"/>
      <c r="P158" s="82">
        <f t="shared" si="8"/>
        <v>0</v>
      </c>
    </row>
    <row r="159" spans="1:16" ht="15" x14ac:dyDescent="0.2">
      <c r="A159" s="159"/>
      <c r="B159" s="76"/>
      <c r="C159" s="77"/>
      <c r="D159" s="76"/>
      <c r="E159" s="77"/>
      <c r="F159" s="76"/>
      <c r="G159" s="83">
        <f t="shared" si="10"/>
        <v>2452.4999999999991</v>
      </c>
      <c r="H159" s="60">
        <f t="shared" si="10"/>
        <v>450</v>
      </c>
      <c r="I159" s="60"/>
      <c r="J159" s="60"/>
      <c r="K159" s="76"/>
      <c r="L159" s="60" t="str">
        <f t="shared" si="9"/>
        <v xml:space="preserve"> </v>
      </c>
      <c r="M159" s="76"/>
      <c r="N159" s="81"/>
      <c r="O159" s="81"/>
      <c r="P159" s="82">
        <f t="shared" si="8"/>
        <v>0</v>
      </c>
    </row>
    <row r="160" spans="1:16" ht="15" x14ac:dyDescent="0.2">
      <c r="A160" s="159"/>
      <c r="B160" s="76"/>
      <c r="C160" s="77"/>
      <c r="D160" s="76"/>
      <c r="E160" s="77"/>
      <c r="F160" s="76"/>
      <c r="G160" s="83">
        <f t="shared" si="10"/>
        <v>2452.4999999999991</v>
      </c>
      <c r="H160" s="60">
        <f t="shared" si="10"/>
        <v>450</v>
      </c>
      <c r="I160" s="60"/>
      <c r="J160" s="60"/>
      <c r="K160" s="76"/>
      <c r="L160" s="60" t="str">
        <f t="shared" si="9"/>
        <v xml:space="preserve"> </v>
      </c>
      <c r="M160" s="76"/>
      <c r="N160" s="81"/>
      <c r="O160" s="81"/>
      <c r="P160" s="82">
        <f t="shared" si="8"/>
        <v>0</v>
      </c>
    </row>
    <row r="161" spans="1:16" ht="15" x14ac:dyDescent="0.2">
      <c r="A161" s="159"/>
      <c r="B161" s="76"/>
      <c r="C161" s="77"/>
      <c r="D161" s="76"/>
      <c r="E161" s="77"/>
      <c r="F161" s="76"/>
      <c r="G161" s="83">
        <f t="shared" si="10"/>
        <v>2452.4999999999991</v>
      </c>
      <c r="H161" s="60">
        <f t="shared" si="10"/>
        <v>450</v>
      </c>
      <c r="I161" s="60"/>
      <c r="J161" s="60"/>
      <c r="K161" s="76"/>
      <c r="L161" s="60" t="str">
        <f t="shared" si="9"/>
        <v xml:space="preserve"> </v>
      </c>
      <c r="M161" s="76"/>
      <c r="N161" s="81"/>
      <c r="O161" s="81"/>
      <c r="P161" s="82">
        <f t="shared" si="8"/>
        <v>0</v>
      </c>
    </row>
    <row r="162" spans="1:16" ht="15" x14ac:dyDescent="0.2">
      <c r="A162" s="159"/>
      <c r="B162" s="76"/>
      <c r="C162" s="77"/>
      <c r="D162" s="76"/>
      <c r="E162" s="77"/>
      <c r="F162" s="76"/>
      <c r="G162" s="83">
        <f t="shared" si="10"/>
        <v>2452.4999999999991</v>
      </c>
      <c r="H162" s="60">
        <f t="shared" si="10"/>
        <v>450</v>
      </c>
      <c r="I162" s="60"/>
      <c r="J162" s="60"/>
      <c r="K162" s="76"/>
      <c r="L162" s="60" t="str">
        <f t="shared" si="9"/>
        <v xml:space="preserve"> </v>
      </c>
      <c r="M162" s="76"/>
      <c r="N162" s="81"/>
      <c r="O162" s="81"/>
      <c r="P162" s="82">
        <f t="shared" si="8"/>
        <v>0</v>
      </c>
    </row>
    <row r="163" spans="1:16" ht="15" x14ac:dyDescent="0.2">
      <c r="A163" s="159"/>
      <c r="B163" s="76"/>
      <c r="C163" s="77"/>
      <c r="D163" s="76"/>
      <c r="E163" s="77"/>
      <c r="F163" s="76"/>
      <c r="G163" s="83">
        <f t="shared" si="10"/>
        <v>2452.4999999999991</v>
      </c>
      <c r="H163" s="60">
        <f t="shared" si="10"/>
        <v>450</v>
      </c>
      <c r="I163" s="60"/>
      <c r="J163" s="60"/>
      <c r="K163" s="76"/>
      <c r="L163" s="60" t="str">
        <f t="shared" si="9"/>
        <v xml:space="preserve"> </v>
      </c>
      <c r="M163" s="76"/>
      <c r="N163" s="81"/>
      <c r="O163" s="81"/>
      <c r="P163" s="82">
        <f t="shared" si="8"/>
        <v>0</v>
      </c>
    </row>
    <row r="164" spans="1:16" ht="15" x14ac:dyDescent="0.2">
      <c r="A164" s="159"/>
      <c r="B164" s="76"/>
      <c r="C164" s="77"/>
      <c r="D164" s="76"/>
      <c r="E164" s="77"/>
      <c r="F164" s="76"/>
      <c r="G164" s="83">
        <f t="shared" si="10"/>
        <v>2452.4999999999991</v>
      </c>
      <c r="H164" s="60">
        <f t="shared" si="10"/>
        <v>450</v>
      </c>
      <c r="I164" s="60"/>
      <c r="J164" s="60"/>
      <c r="K164" s="76"/>
      <c r="L164" s="60" t="str">
        <f t="shared" si="9"/>
        <v xml:space="preserve"> </v>
      </c>
      <c r="M164" s="76"/>
      <c r="N164" s="81"/>
      <c r="O164" s="81"/>
      <c r="P164" s="82">
        <f t="shared" si="8"/>
        <v>0</v>
      </c>
    </row>
    <row r="165" spans="1:16" ht="15" x14ac:dyDescent="0.2">
      <c r="A165" s="159"/>
      <c r="B165" s="76"/>
      <c r="C165" s="77"/>
      <c r="D165" s="76"/>
      <c r="E165" s="77"/>
      <c r="F165" s="76"/>
      <c r="G165" s="83">
        <f t="shared" si="10"/>
        <v>2452.4999999999991</v>
      </c>
      <c r="H165" s="60">
        <f t="shared" si="10"/>
        <v>450</v>
      </c>
      <c r="I165" s="60"/>
      <c r="J165" s="60"/>
      <c r="K165" s="76"/>
      <c r="L165" s="60" t="str">
        <f t="shared" si="9"/>
        <v xml:space="preserve"> </v>
      </c>
      <c r="M165" s="76"/>
      <c r="N165" s="81"/>
      <c r="O165" s="81"/>
      <c r="P165" s="82">
        <f t="shared" si="8"/>
        <v>0</v>
      </c>
    </row>
    <row r="166" spans="1:16" ht="15" x14ac:dyDescent="0.2">
      <c r="A166" s="159"/>
      <c r="B166" s="76"/>
      <c r="C166" s="86"/>
      <c r="D166" s="76"/>
      <c r="E166" s="77"/>
      <c r="F166" s="76"/>
      <c r="G166" s="83">
        <f t="shared" si="10"/>
        <v>2452.4999999999991</v>
      </c>
      <c r="H166" s="60">
        <f t="shared" si="10"/>
        <v>450</v>
      </c>
      <c r="I166" s="60"/>
      <c r="J166" s="60"/>
      <c r="K166" s="76"/>
      <c r="L166" s="60" t="str">
        <f t="shared" si="9"/>
        <v xml:space="preserve"> </v>
      </c>
      <c r="M166" s="76"/>
      <c r="N166" s="81"/>
      <c r="O166" s="81"/>
      <c r="P166" s="82">
        <f t="shared" si="8"/>
        <v>0</v>
      </c>
    </row>
    <row r="167" spans="1:16" ht="15" x14ac:dyDescent="0.2">
      <c r="A167" s="159"/>
      <c r="B167" s="76"/>
      <c r="C167" s="77"/>
      <c r="D167" s="76"/>
      <c r="E167" s="77"/>
      <c r="F167" s="76"/>
      <c r="G167" s="83">
        <f t="shared" si="10"/>
        <v>2452.4999999999991</v>
      </c>
      <c r="H167" s="60">
        <f t="shared" si="10"/>
        <v>450</v>
      </c>
      <c r="I167" s="60"/>
      <c r="J167" s="60"/>
      <c r="K167" s="76"/>
      <c r="L167" s="60" t="str">
        <f t="shared" si="9"/>
        <v xml:space="preserve"> </v>
      </c>
      <c r="M167" s="76"/>
      <c r="N167" s="81"/>
      <c r="O167" s="81"/>
      <c r="P167" s="82">
        <f t="shared" si="8"/>
        <v>0</v>
      </c>
    </row>
    <row r="168" spans="1:16" ht="15" x14ac:dyDescent="0.2">
      <c r="A168" s="159"/>
      <c r="B168" s="76"/>
      <c r="C168" s="77"/>
      <c r="D168" s="76"/>
      <c r="E168" s="77"/>
      <c r="F168" s="76"/>
      <c r="G168" s="83">
        <f t="shared" si="10"/>
        <v>2452.4999999999991</v>
      </c>
      <c r="H168" s="60">
        <f t="shared" si="10"/>
        <v>450</v>
      </c>
      <c r="I168" s="60"/>
      <c r="J168" s="60"/>
      <c r="K168" s="76"/>
      <c r="L168" s="60" t="str">
        <f t="shared" si="9"/>
        <v xml:space="preserve"> </v>
      </c>
      <c r="M168" s="76"/>
      <c r="N168" s="81"/>
      <c r="O168" s="81"/>
      <c r="P168" s="82">
        <f t="shared" si="8"/>
        <v>0</v>
      </c>
    </row>
    <row r="169" spans="1:16" ht="15" x14ac:dyDescent="0.2">
      <c r="A169" s="159"/>
      <c r="B169" s="76"/>
      <c r="C169" s="77"/>
      <c r="D169" s="76"/>
      <c r="E169" s="77"/>
      <c r="F169" s="76"/>
      <c r="G169" s="83">
        <f t="shared" si="10"/>
        <v>2452.4999999999991</v>
      </c>
      <c r="H169" s="60">
        <f t="shared" si="10"/>
        <v>450</v>
      </c>
      <c r="I169" s="60"/>
      <c r="J169" s="60"/>
      <c r="K169" s="76"/>
      <c r="L169" s="60" t="str">
        <f t="shared" si="9"/>
        <v xml:space="preserve"> </v>
      </c>
      <c r="M169" s="76"/>
      <c r="N169" s="81"/>
      <c r="O169" s="81"/>
      <c r="P169" s="82">
        <f t="shared" si="8"/>
        <v>0</v>
      </c>
    </row>
    <row r="170" spans="1:16" ht="15" x14ac:dyDescent="0.2">
      <c r="A170" s="159"/>
      <c r="B170" s="76"/>
      <c r="C170" s="77"/>
      <c r="D170" s="76"/>
      <c r="E170" s="77"/>
      <c r="F170" s="76"/>
      <c r="G170" s="83">
        <f t="shared" si="10"/>
        <v>2452.4999999999991</v>
      </c>
      <c r="H170" s="60">
        <f t="shared" si="10"/>
        <v>450</v>
      </c>
      <c r="I170" s="60"/>
      <c r="J170" s="60"/>
      <c r="K170" s="76"/>
      <c r="L170" s="60" t="str">
        <f t="shared" si="9"/>
        <v xml:space="preserve"> </v>
      </c>
      <c r="M170" s="76"/>
      <c r="N170" s="81"/>
      <c r="O170" s="81"/>
      <c r="P170" s="82">
        <f t="shared" si="8"/>
        <v>0</v>
      </c>
    </row>
    <row r="171" spans="1:16" ht="15" x14ac:dyDescent="0.2">
      <c r="A171" s="159"/>
      <c r="B171" s="76"/>
      <c r="C171" s="77"/>
      <c r="D171" s="76"/>
      <c r="E171" s="77"/>
      <c r="F171" s="76"/>
      <c r="G171" s="83">
        <f t="shared" si="10"/>
        <v>2452.4999999999991</v>
      </c>
      <c r="H171" s="60">
        <f t="shared" si="10"/>
        <v>450</v>
      </c>
      <c r="I171" s="60"/>
      <c r="J171" s="60"/>
      <c r="K171" s="76"/>
      <c r="L171" s="60" t="str">
        <f t="shared" si="9"/>
        <v xml:space="preserve"> </v>
      </c>
      <c r="M171" s="76"/>
      <c r="N171" s="81"/>
      <c r="O171" s="81"/>
      <c r="P171" s="82">
        <f t="shared" si="8"/>
        <v>0</v>
      </c>
    </row>
    <row r="172" spans="1:16" ht="15" x14ac:dyDescent="0.2">
      <c r="A172" s="159"/>
      <c r="B172" s="76"/>
      <c r="C172" s="77"/>
      <c r="D172" s="76"/>
      <c r="E172" s="77"/>
      <c r="F172" s="76"/>
      <c r="G172" s="83">
        <f t="shared" si="10"/>
        <v>2452.4999999999991</v>
      </c>
      <c r="H172" s="60">
        <f t="shared" si="10"/>
        <v>450</v>
      </c>
      <c r="I172" s="60"/>
      <c r="J172" s="60"/>
      <c r="K172" s="76"/>
      <c r="L172" s="60" t="str">
        <f t="shared" si="9"/>
        <v xml:space="preserve"> </v>
      </c>
      <c r="M172" s="76"/>
      <c r="N172" s="81"/>
      <c r="O172" s="81"/>
      <c r="P172" s="82">
        <f t="shared" si="8"/>
        <v>0</v>
      </c>
    </row>
    <row r="173" spans="1:16" ht="15" x14ac:dyDescent="0.2">
      <c r="A173" s="159"/>
      <c r="B173" s="76"/>
      <c r="C173" s="77"/>
      <c r="D173" s="76"/>
      <c r="E173" s="77"/>
      <c r="F173" s="76"/>
      <c r="G173" s="83">
        <f t="shared" si="10"/>
        <v>2452.4999999999991</v>
      </c>
      <c r="H173" s="60">
        <f t="shared" si="10"/>
        <v>450</v>
      </c>
      <c r="I173" s="60"/>
      <c r="J173" s="60"/>
      <c r="K173" s="76"/>
      <c r="L173" s="60" t="str">
        <f t="shared" si="9"/>
        <v xml:space="preserve"> </v>
      </c>
      <c r="M173" s="76"/>
      <c r="N173" s="81"/>
      <c r="O173" s="81"/>
      <c r="P173" s="82">
        <f t="shared" si="8"/>
        <v>0</v>
      </c>
    </row>
    <row r="174" spans="1:16" ht="15" x14ac:dyDescent="0.2">
      <c r="A174" s="159"/>
      <c r="B174" s="76"/>
      <c r="C174" s="77"/>
      <c r="D174" s="76"/>
      <c r="E174" s="77"/>
      <c r="F174" s="76"/>
      <c r="G174" s="83">
        <f t="shared" si="10"/>
        <v>2452.4999999999991</v>
      </c>
      <c r="H174" s="60">
        <f t="shared" si="10"/>
        <v>450</v>
      </c>
      <c r="I174" s="60"/>
      <c r="J174" s="60"/>
      <c r="K174" s="76"/>
      <c r="L174" s="60" t="str">
        <f t="shared" si="9"/>
        <v xml:space="preserve"> </v>
      </c>
      <c r="M174" s="76"/>
      <c r="N174" s="81"/>
      <c r="O174" s="81"/>
      <c r="P174" s="82">
        <f t="shared" si="8"/>
        <v>0</v>
      </c>
    </row>
    <row r="175" spans="1:16" ht="15" x14ac:dyDescent="0.2">
      <c r="A175" s="159"/>
      <c r="B175" s="76"/>
      <c r="C175" s="77"/>
      <c r="D175" s="76"/>
      <c r="E175" s="77"/>
      <c r="F175" s="76"/>
      <c r="G175" s="83">
        <f t="shared" si="10"/>
        <v>2452.4999999999991</v>
      </c>
      <c r="H175" s="60">
        <f t="shared" si="10"/>
        <v>450</v>
      </c>
      <c r="I175" s="60"/>
      <c r="J175" s="60"/>
      <c r="K175" s="76"/>
      <c r="L175" s="60" t="str">
        <f t="shared" si="9"/>
        <v xml:space="preserve"> </v>
      </c>
      <c r="M175" s="76"/>
      <c r="N175" s="81"/>
      <c r="O175" s="81"/>
      <c r="P175" s="82">
        <f t="shared" si="8"/>
        <v>0</v>
      </c>
    </row>
    <row r="176" spans="1:16" ht="15" x14ac:dyDescent="0.2">
      <c r="A176" s="159"/>
      <c r="B176" s="76"/>
      <c r="C176" s="77"/>
      <c r="D176" s="76"/>
      <c r="E176" s="77"/>
      <c r="F176" s="76"/>
      <c r="G176" s="83">
        <f t="shared" si="10"/>
        <v>2452.4999999999991</v>
      </c>
      <c r="H176" s="60">
        <f t="shared" si="10"/>
        <v>450</v>
      </c>
      <c r="I176" s="60"/>
      <c r="J176" s="60"/>
      <c r="K176" s="76"/>
      <c r="L176" s="60" t="str">
        <f t="shared" si="9"/>
        <v xml:space="preserve"> </v>
      </c>
      <c r="M176" s="76"/>
      <c r="N176" s="81"/>
      <c r="O176" s="81"/>
      <c r="P176" s="82">
        <f t="shared" si="8"/>
        <v>0</v>
      </c>
    </row>
    <row r="177" spans="1:16" ht="15" x14ac:dyDescent="0.2">
      <c r="A177" s="159"/>
      <c r="B177" s="76"/>
      <c r="C177" s="77"/>
      <c r="D177" s="76"/>
      <c r="E177" s="77"/>
      <c r="F177" s="76"/>
      <c r="G177" s="83">
        <f t="shared" si="10"/>
        <v>2452.4999999999991</v>
      </c>
      <c r="H177" s="60">
        <f t="shared" si="10"/>
        <v>450</v>
      </c>
      <c r="I177" s="60"/>
      <c r="J177" s="60"/>
      <c r="K177" s="76"/>
      <c r="L177" s="60" t="str">
        <f t="shared" si="9"/>
        <v xml:space="preserve"> </v>
      </c>
      <c r="M177" s="76"/>
      <c r="N177" s="81"/>
      <c r="O177" s="81"/>
      <c r="P177" s="82">
        <f t="shared" si="8"/>
        <v>0</v>
      </c>
    </row>
    <row r="178" spans="1:16" ht="15" x14ac:dyDescent="0.2">
      <c r="A178" s="159"/>
      <c r="B178" s="76"/>
      <c r="C178" s="77"/>
      <c r="D178" s="76"/>
      <c r="E178" s="77"/>
      <c r="F178" s="76"/>
      <c r="G178" s="83">
        <f t="shared" si="10"/>
        <v>2452.4999999999991</v>
      </c>
      <c r="H178" s="60">
        <f t="shared" si="10"/>
        <v>450</v>
      </c>
      <c r="I178" s="60"/>
      <c r="J178" s="60"/>
      <c r="K178" s="76"/>
      <c r="L178" s="60" t="str">
        <f t="shared" si="9"/>
        <v xml:space="preserve"> </v>
      </c>
      <c r="M178" s="76"/>
      <c r="N178" s="81"/>
      <c r="O178" s="81"/>
      <c r="P178" s="82">
        <f t="shared" si="8"/>
        <v>0</v>
      </c>
    </row>
    <row r="179" spans="1:16" ht="15" x14ac:dyDescent="0.2">
      <c r="A179" s="159"/>
      <c r="B179" s="76"/>
      <c r="C179" s="77"/>
      <c r="D179" s="76"/>
      <c r="E179" s="77"/>
      <c r="F179" s="76"/>
      <c r="G179" s="83">
        <f t="shared" si="10"/>
        <v>2452.4999999999991</v>
      </c>
      <c r="H179" s="60">
        <f t="shared" si="10"/>
        <v>450</v>
      </c>
      <c r="I179" s="60"/>
      <c r="J179" s="60"/>
      <c r="K179" s="76"/>
      <c r="L179" s="60" t="str">
        <f t="shared" si="9"/>
        <v xml:space="preserve"> </v>
      </c>
      <c r="M179" s="76"/>
      <c r="N179" s="81"/>
      <c r="O179" s="81"/>
      <c r="P179" s="82">
        <f t="shared" si="8"/>
        <v>0</v>
      </c>
    </row>
    <row r="180" spans="1:16" ht="15" x14ac:dyDescent="0.2">
      <c r="A180" s="159"/>
      <c r="B180" s="76"/>
      <c r="C180" s="77"/>
      <c r="D180" s="76"/>
      <c r="E180" s="77"/>
      <c r="F180" s="76"/>
      <c r="G180" s="83">
        <f t="shared" si="10"/>
        <v>2452.4999999999991</v>
      </c>
      <c r="H180" s="60">
        <f t="shared" si="10"/>
        <v>450</v>
      </c>
      <c r="I180" s="60"/>
      <c r="J180" s="60"/>
      <c r="K180" s="76"/>
      <c r="L180" s="60" t="str">
        <f t="shared" si="9"/>
        <v xml:space="preserve"> </v>
      </c>
      <c r="M180" s="76"/>
      <c r="N180" s="81"/>
      <c r="O180" s="81"/>
      <c r="P180" s="82">
        <f t="shared" si="8"/>
        <v>0</v>
      </c>
    </row>
    <row r="181" spans="1:16" ht="15" x14ac:dyDescent="0.2">
      <c r="A181" s="159"/>
      <c r="B181" s="76"/>
      <c r="C181" s="77"/>
      <c r="D181" s="76"/>
      <c r="E181" s="77"/>
      <c r="F181" s="76"/>
      <c r="G181" s="83">
        <f t="shared" si="10"/>
        <v>2452.4999999999991</v>
      </c>
      <c r="H181" s="60">
        <f t="shared" si="10"/>
        <v>450</v>
      </c>
      <c r="I181" s="60"/>
      <c r="J181" s="60"/>
      <c r="K181" s="76"/>
      <c r="L181" s="60" t="str">
        <f t="shared" si="9"/>
        <v xml:space="preserve"> </v>
      </c>
      <c r="M181" s="76"/>
      <c r="N181" s="81"/>
      <c r="O181" s="81"/>
      <c r="P181" s="82">
        <f t="shared" si="8"/>
        <v>0</v>
      </c>
    </row>
    <row r="182" spans="1:16" ht="15" x14ac:dyDescent="0.2">
      <c r="A182" s="159"/>
      <c r="B182" s="76"/>
      <c r="C182" s="77"/>
      <c r="D182" s="76"/>
      <c r="E182" s="77"/>
      <c r="F182" s="76"/>
      <c r="G182" s="83">
        <f t="shared" si="10"/>
        <v>2452.4999999999991</v>
      </c>
      <c r="H182" s="60">
        <f t="shared" si="10"/>
        <v>450</v>
      </c>
      <c r="I182" s="60"/>
      <c r="J182" s="60"/>
      <c r="K182" s="76"/>
      <c r="L182" s="60" t="str">
        <f t="shared" si="9"/>
        <v xml:space="preserve"> </v>
      </c>
      <c r="M182" s="76"/>
      <c r="N182" s="81"/>
      <c r="O182" s="81"/>
      <c r="P182" s="82">
        <f t="shared" si="8"/>
        <v>0</v>
      </c>
    </row>
    <row r="183" spans="1:16" ht="15" x14ac:dyDescent="0.2">
      <c r="A183" s="159"/>
      <c r="B183" s="76"/>
      <c r="C183" s="77"/>
      <c r="D183" s="76"/>
      <c r="E183" s="77"/>
      <c r="F183" s="76"/>
      <c r="G183" s="83">
        <f t="shared" si="10"/>
        <v>2452.4999999999991</v>
      </c>
      <c r="H183" s="60">
        <f t="shared" si="10"/>
        <v>450</v>
      </c>
      <c r="I183" s="60"/>
      <c r="J183" s="60"/>
      <c r="K183" s="76"/>
      <c r="L183" s="60" t="str">
        <f t="shared" si="9"/>
        <v xml:space="preserve"> </v>
      </c>
      <c r="M183" s="76"/>
      <c r="N183" s="81"/>
      <c r="O183" s="81"/>
      <c r="P183" s="82">
        <f t="shared" si="8"/>
        <v>0</v>
      </c>
    </row>
    <row r="184" spans="1:16" ht="15" x14ac:dyDescent="0.2">
      <c r="A184" s="159"/>
      <c r="B184" s="76"/>
      <c r="C184" s="77"/>
      <c r="D184" s="76"/>
      <c r="E184" s="77"/>
      <c r="F184" s="76"/>
      <c r="G184" s="83">
        <f t="shared" si="10"/>
        <v>2452.4999999999991</v>
      </c>
      <c r="H184" s="60">
        <f t="shared" si="10"/>
        <v>450</v>
      </c>
      <c r="I184" s="60"/>
      <c r="J184" s="60"/>
      <c r="K184" s="76"/>
      <c r="L184" s="60" t="str">
        <f t="shared" si="9"/>
        <v xml:space="preserve"> </v>
      </c>
      <c r="M184" s="76"/>
      <c r="N184" s="81"/>
      <c r="O184" s="81"/>
      <c r="P184" s="82">
        <f t="shared" si="8"/>
        <v>0</v>
      </c>
    </row>
    <row r="185" spans="1:16" ht="15" x14ac:dyDescent="0.2">
      <c r="A185" s="159"/>
      <c r="B185" s="76"/>
      <c r="C185" s="77"/>
      <c r="D185" s="76"/>
      <c r="E185" s="77"/>
      <c r="F185" s="76"/>
      <c r="G185" s="83">
        <f t="shared" si="10"/>
        <v>2452.4999999999991</v>
      </c>
      <c r="H185" s="60">
        <f t="shared" si="10"/>
        <v>450</v>
      </c>
      <c r="I185" s="60"/>
      <c r="J185" s="60"/>
      <c r="K185" s="76"/>
      <c r="L185" s="60" t="str">
        <f t="shared" si="9"/>
        <v xml:space="preserve"> </v>
      </c>
      <c r="M185" s="76"/>
      <c r="N185" s="81"/>
      <c r="O185" s="81"/>
      <c r="P185" s="82">
        <f t="shared" si="8"/>
        <v>0</v>
      </c>
    </row>
    <row r="186" spans="1:16" ht="15" x14ac:dyDescent="0.2">
      <c r="A186" s="159"/>
      <c r="B186" s="76"/>
      <c r="C186" s="77"/>
      <c r="D186" s="76"/>
      <c r="E186" s="77"/>
      <c r="F186" s="76"/>
      <c r="G186" s="83">
        <f t="shared" si="10"/>
        <v>2452.4999999999991</v>
      </c>
      <c r="H186" s="60">
        <f t="shared" si="10"/>
        <v>450</v>
      </c>
      <c r="I186" s="60"/>
      <c r="J186" s="60"/>
      <c r="K186" s="76"/>
      <c r="L186" s="60" t="str">
        <f t="shared" si="9"/>
        <v xml:space="preserve"> </v>
      </c>
      <c r="M186" s="76"/>
      <c r="N186" s="81"/>
      <c r="O186" s="81"/>
      <c r="P186" s="82">
        <f t="shared" si="8"/>
        <v>0</v>
      </c>
    </row>
    <row r="187" spans="1:16" ht="15" x14ac:dyDescent="0.2">
      <c r="A187" s="159"/>
      <c r="B187" s="76"/>
      <c r="C187" s="77"/>
      <c r="D187" s="76"/>
      <c r="E187" s="77"/>
      <c r="F187" s="76"/>
      <c r="G187" s="83">
        <f t="shared" si="10"/>
        <v>2452.4999999999991</v>
      </c>
      <c r="H187" s="60">
        <f t="shared" si="10"/>
        <v>450</v>
      </c>
      <c r="I187" s="60"/>
      <c r="J187" s="60"/>
      <c r="K187" s="76"/>
      <c r="L187" s="60" t="str">
        <f t="shared" si="9"/>
        <v xml:space="preserve"> </v>
      </c>
      <c r="M187" s="76"/>
      <c r="N187" s="81"/>
      <c r="O187" s="81"/>
      <c r="P187" s="82">
        <f t="shared" si="8"/>
        <v>0</v>
      </c>
    </row>
    <row r="188" spans="1:16" ht="15" x14ac:dyDescent="0.2">
      <c r="A188" s="159"/>
      <c r="B188" s="76"/>
      <c r="C188" s="77"/>
      <c r="D188" s="76"/>
      <c r="E188" s="77"/>
      <c r="F188" s="76"/>
      <c r="G188" s="83">
        <f t="shared" si="10"/>
        <v>2452.4999999999991</v>
      </c>
      <c r="H188" s="60">
        <f t="shared" si="10"/>
        <v>450</v>
      </c>
      <c r="I188" s="60"/>
      <c r="J188" s="60"/>
      <c r="K188" s="76"/>
      <c r="L188" s="60" t="str">
        <f t="shared" si="9"/>
        <v xml:space="preserve"> </v>
      </c>
      <c r="M188" s="76"/>
      <c r="N188" s="81"/>
      <c r="O188" s="81"/>
      <c r="P188" s="82">
        <f t="shared" si="8"/>
        <v>0</v>
      </c>
    </row>
    <row r="189" spans="1:16" ht="15" x14ac:dyDescent="0.2">
      <c r="A189" s="159"/>
      <c r="B189" s="76"/>
      <c r="C189" s="77"/>
      <c r="D189" s="76"/>
      <c r="E189" s="77"/>
      <c r="F189" s="76"/>
      <c r="G189" s="83">
        <f t="shared" si="10"/>
        <v>2452.4999999999991</v>
      </c>
      <c r="H189" s="60">
        <f t="shared" si="10"/>
        <v>450</v>
      </c>
      <c r="I189" s="60"/>
      <c r="J189" s="60"/>
      <c r="K189" s="76"/>
      <c r="L189" s="60" t="str">
        <f t="shared" si="9"/>
        <v xml:space="preserve"> </v>
      </c>
      <c r="M189" s="76"/>
      <c r="N189" s="81"/>
      <c r="O189" s="81"/>
      <c r="P189" s="82">
        <f t="shared" si="8"/>
        <v>0</v>
      </c>
    </row>
    <row r="190" spans="1:16" ht="15" x14ac:dyDescent="0.2">
      <c r="A190" s="159"/>
      <c r="B190" s="76"/>
      <c r="C190" s="77"/>
      <c r="D190" s="76"/>
      <c r="E190" s="77"/>
      <c r="F190" s="76"/>
      <c r="G190" s="83">
        <f t="shared" si="10"/>
        <v>2452.4999999999991</v>
      </c>
      <c r="H190" s="60">
        <f t="shared" si="10"/>
        <v>450</v>
      </c>
      <c r="I190" s="60"/>
      <c r="J190" s="60"/>
      <c r="K190" s="76"/>
      <c r="L190" s="60" t="str">
        <f t="shared" si="9"/>
        <v xml:space="preserve"> </v>
      </c>
      <c r="M190" s="76"/>
      <c r="N190" s="81"/>
      <c r="O190" s="81"/>
      <c r="P190" s="82">
        <f t="shared" si="8"/>
        <v>0</v>
      </c>
    </row>
    <row r="191" spans="1:16" ht="15" x14ac:dyDescent="0.2">
      <c r="A191" s="159"/>
      <c r="B191" s="76"/>
      <c r="C191" s="77"/>
      <c r="D191" s="76"/>
      <c r="E191" s="77"/>
      <c r="F191" s="76"/>
      <c r="G191" s="83">
        <f t="shared" si="10"/>
        <v>2452.4999999999991</v>
      </c>
      <c r="H191" s="60">
        <f t="shared" si="10"/>
        <v>450</v>
      </c>
      <c r="I191" s="60"/>
      <c r="J191" s="60"/>
      <c r="K191" s="76"/>
      <c r="L191" s="60" t="str">
        <f t="shared" si="9"/>
        <v xml:space="preserve"> </v>
      </c>
      <c r="M191" s="76"/>
      <c r="N191" s="81"/>
      <c r="O191" s="81"/>
      <c r="P191" s="82">
        <f t="shared" si="8"/>
        <v>0</v>
      </c>
    </row>
    <row r="192" spans="1:16" ht="15" x14ac:dyDescent="0.2">
      <c r="A192" s="159"/>
      <c r="B192" s="76"/>
      <c r="C192" s="77"/>
      <c r="D192" s="76"/>
      <c r="E192" s="77"/>
      <c r="F192" s="76"/>
      <c r="G192" s="83">
        <f t="shared" si="10"/>
        <v>2452.4999999999991</v>
      </c>
      <c r="H192" s="60">
        <f t="shared" si="10"/>
        <v>450</v>
      </c>
      <c r="I192" s="60"/>
      <c r="J192" s="60"/>
      <c r="K192" s="76"/>
      <c r="L192" s="60" t="str">
        <f t="shared" si="9"/>
        <v xml:space="preserve"> </v>
      </c>
      <c r="M192" s="76"/>
      <c r="N192" s="81"/>
      <c r="O192" s="81"/>
      <c r="P192" s="82">
        <f t="shared" si="8"/>
        <v>0</v>
      </c>
    </row>
    <row r="193" spans="1:16" ht="15" x14ac:dyDescent="0.2">
      <c r="A193" s="159"/>
      <c r="B193" s="76"/>
      <c r="C193" s="77"/>
      <c r="D193" s="76"/>
      <c r="E193" s="77"/>
      <c r="F193" s="76"/>
      <c r="G193" s="83">
        <f t="shared" si="10"/>
        <v>2452.4999999999991</v>
      </c>
      <c r="H193" s="60">
        <f t="shared" si="10"/>
        <v>450</v>
      </c>
      <c r="I193" s="60"/>
      <c r="J193" s="60"/>
      <c r="K193" s="76"/>
      <c r="L193" s="60" t="str">
        <f t="shared" si="9"/>
        <v xml:space="preserve"> </v>
      </c>
      <c r="M193" s="76"/>
      <c r="N193" s="81"/>
      <c r="O193" s="81"/>
      <c r="P193" s="82">
        <f t="shared" si="8"/>
        <v>0</v>
      </c>
    </row>
    <row r="194" spans="1:16" ht="15" x14ac:dyDescent="0.2">
      <c r="A194" s="159"/>
      <c r="B194" s="76"/>
      <c r="C194" s="77"/>
      <c r="D194" s="76"/>
      <c r="E194" s="77"/>
      <c r="F194" s="76"/>
      <c r="G194" s="83">
        <f t="shared" si="10"/>
        <v>2452.4999999999991</v>
      </c>
      <c r="H194" s="60">
        <f t="shared" si="10"/>
        <v>450</v>
      </c>
      <c r="I194" s="60"/>
      <c r="J194" s="60"/>
      <c r="K194" s="76"/>
      <c r="L194" s="60" t="str">
        <f t="shared" si="9"/>
        <v xml:space="preserve"> </v>
      </c>
      <c r="M194" s="76"/>
      <c r="N194" s="81"/>
      <c r="O194" s="81"/>
      <c r="P194" s="82">
        <f t="shared" si="8"/>
        <v>0</v>
      </c>
    </row>
    <row r="195" spans="1:16" ht="15" x14ac:dyDescent="0.2">
      <c r="A195" s="159"/>
      <c r="B195" s="76"/>
      <c r="C195" s="77"/>
      <c r="D195" s="76"/>
      <c r="E195" s="77"/>
      <c r="F195" s="76"/>
      <c r="G195" s="83">
        <f t="shared" si="10"/>
        <v>2452.4999999999991</v>
      </c>
      <c r="H195" s="60">
        <f t="shared" si="10"/>
        <v>450</v>
      </c>
      <c r="I195" s="60"/>
      <c r="J195" s="60"/>
      <c r="K195" s="76"/>
      <c r="L195" s="60" t="str">
        <f t="shared" si="9"/>
        <v xml:space="preserve"> </v>
      </c>
      <c r="M195" s="76"/>
      <c r="N195" s="81"/>
      <c r="O195" s="81"/>
      <c r="P195" s="82">
        <f t="shared" si="8"/>
        <v>0</v>
      </c>
    </row>
    <row r="196" spans="1:16" ht="15" x14ac:dyDescent="0.2">
      <c r="A196" s="159"/>
      <c r="B196" s="76"/>
      <c r="C196" s="77"/>
      <c r="D196" s="76"/>
      <c r="E196" s="77"/>
      <c r="F196" s="76"/>
      <c r="G196" s="83">
        <f t="shared" si="10"/>
        <v>2452.4999999999991</v>
      </c>
      <c r="H196" s="60">
        <f t="shared" si="10"/>
        <v>450</v>
      </c>
      <c r="I196" s="60"/>
      <c r="J196" s="60"/>
      <c r="K196" s="76"/>
      <c r="L196" s="60" t="str">
        <f t="shared" si="9"/>
        <v xml:space="preserve"> </v>
      </c>
      <c r="M196" s="76"/>
      <c r="N196" s="81"/>
      <c r="O196" s="81"/>
      <c r="P196" s="82">
        <f t="shared" si="8"/>
        <v>0</v>
      </c>
    </row>
    <row r="197" spans="1:16" ht="15" x14ac:dyDescent="0.2">
      <c r="A197" s="159"/>
      <c r="B197" s="76"/>
      <c r="C197" s="77"/>
      <c r="D197" s="76"/>
      <c r="E197" s="77"/>
      <c r="F197" s="76"/>
      <c r="G197" s="83">
        <f t="shared" si="10"/>
        <v>2452.4999999999991</v>
      </c>
      <c r="H197" s="60">
        <f t="shared" si="10"/>
        <v>450</v>
      </c>
      <c r="I197" s="60"/>
      <c r="J197" s="60"/>
      <c r="K197" s="76"/>
      <c r="L197" s="60" t="str">
        <f t="shared" si="9"/>
        <v xml:space="preserve"> </v>
      </c>
      <c r="M197" s="76"/>
      <c r="N197" s="81"/>
      <c r="O197" s="81"/>
      <c r="P197" s="82">
        <f t="shared" si="8"/>
        <v>0</v>
      </c>
    </row>
    <row r="198" spans="1:16" ht="15" x14ac:dyDescent="0.2">
      <c r="A198" s="159"/>
      <c r="B198" s="76"/>
      <c r="C198" s="77"/>
      <c r="D198" s="76"/>
      <c r="E198" s="77"/>
      <c r="F198" s="76"/>
      <c r="G198" s="83">
        <f t="shared" si="10"/>
        <v>2452.4999999999991</v>
      </c>
      <c r="H198" s="60">
        <f t="shared" si="10"/>
        <v>450</v>
      </c>
      <c r="I198" s="60"/>
      <c r="J198" s="60"/>
      <c r="K198" s="76"/>
      <c r="L198" s="60" t="str">
        <f t="shared" si="9"/>
        <v xml:space="preserve"> </v>
      </c>
      <c r="M198" s="76"/>
      <c r="N198" s="81"/>
      <c r="O198" s="81"/>
      <c r="P198" s="82">
        <f t="shared" si="8"/>
        <v>0</v>
      </c>
    </row>
    <row r="199" spans="1:16" ht="15" x14ac:dyDescent="0.2">
      <c r="A199" s="159"/>
      <c r="B199" s="76"/>
      <c r="C199" s="77"/>
      <c r="D199" s="76"/>
      <c r="E199" s="77"/>
      <c r="F199" s="76"/>
      <c r="G199" s="83">
        <f t="shared" si="10"/>
        <v>2452.4999999999991</v>
      </c>
      <c r="H199" s="60">
        <f t="shared" si="10"/>
        <v>450</v>
      </c>
      <c r="I199" s="60"/>
      <c r="J199" s="60"/>
      <c r="K199" s="76"/>
      <c r="L199" s="60" t="str">
        <f t="shared" si="9"/>
        <v xml:space="preserve"> </v>
      </c>
      <c r="M199" s="76"/>
      <c r="N199" s="81"/>
      <c r="O199" s="81"/>
      <c r="P199" s="82">
        <f t="shared" si="8"/>
        <v>0</v>
      </c>
    </row>
    <row r="200" spans="1:16" ht="15" x14ac:dyDescent="0.2">
      <c r="A200" s="159"/>
      <c r="B200" s="76"/>
      <c r="C200" s="77"/>
      <c r="D200" s="76"/>
      <c r="E200" s="77"/>
      <c r="F200" s="76"/>
      <c r="G200" s="83">
        <f t="shared" si="10"/>
        <v>2452.4999999999991</v>
      </c>
      <c r="H200" s="60">
        <f t="shared" si="10"/>
        <v>450</v>
      </c>
      <c r="I200" s="60"/>
      <c r="J200" s="60"/>
      <c r="K200" s="76"/>
      <c r="L200" s="60" t="str">
        <f t="shared" si="9"/>
        <v xml:space="preserve"> </v>
      </c>
      <c r="M200" s="76"/>
      <c r="N200" s="81"/>
      <c r="O200" s="81"/>
      <c r="P200" s="82">
        <f t="shared" si="8"/>
        <v>0</v>
      </c>
    </row>
    <row r="201" spans="1:16" ht="15" x14ac:dyDescent="0.2">
      <c r="A201" s="159"/>
      <c r="B201" s="76"/>
      <c r="C201" s="77"/>
      <c r="D201" s="76"/>
      <c r="E201" s="77"/>
      <c r="F201" s="76"/>
      <c r="G201" s="83">
        <f t="shared" si="10"/>
        <v>2452.4999999999991</v>
      </c>
      <c r="H201" s="60">
        <f t="shared" si="10"/>
        <v>450</v>
      </c>
      <c r="I201" s="60"/>
      <c r="J201" s="60"/>
      <c r="K201" s="76"/>
      <c r="L201" s="60" t="str">
        <f t="shared" si="9"/>
        <v xml:space="preserve"> </v>
      </c>
      <c r="M201" s="76"/>
      <c r="N201" s="81"/>
      <c r="O201" s="81"/>
      <c r="P201" s="82">
        <f t="shared" si="8"/>
        <v>0</v>
      </c>
    </row>
    <row r="202" spans="1:16" ht="15" x14ac:dyDescent="0.2">
      <c r="A202" s="159"/>
      <c r="B202" s="76"/>
      <c r="C202" s="77"/>
      <c r="D202" s="76"/>
      <c r="E202" s="77"/>
      <c r="F202" s="76"/>
      <c r="G202" s="83">
        <f t="shared" si="10"/>
        <v>2452.4999999999991</v>
      </c>
      <c r="H202" s="60">
        <f t="shared" si="10"/>
        <v>450</v>
      </c>
      <c r="I202" s="60"/>
      <c r="J202" s="60"/>
      <c r="K202" s="76"/>
      <c r="L202" s="60" t="str">
        <f t="shared" si="9"/>
        <v xml:space="preserve"> </v>
      </c>
      <c r="M202" s="76"/>
      <c r="N202" s="81"/>
      <c r="O202" s="81"/>
      <c r="P202" s="82">
        <f t="shared" si="8"/>
        <v>0</v>
      </c>
    </row>
    <row r="203" spans="1:16" ht="15" x14ac:dyDescent="0.2">
      <c r="A203" s="159"/>
      <c r="B203" s="76"/>
      <c r="C203" s="77"/>
      <c r="D203" s="76"/>
      <c r="E203" s="77"/>
      <c r="F203" s="76"/>
      <c r="G203" s="83">
        <f t="shared" si="10"/>
        <v>2452.4999999999991</v>
      </c>
      <c r="H203" s="60">
        <f t="shared" si="10"/>
        <v>450</v>
      </c>
      <c r="I203" s="60"/>
      <c r="J203" s="60"/>
      <c r="K203" s="76"/>
      <c r="L203" s="60" t="str">
        <f t="shared" si="9"/>
        <v xml:space="preserve"> </v>
      </c>
      <c r="M203" s="76"/>
      <c r="N203" s="81"/>
      <c r="O203" s="81"/>
      <c r="P203" s="82">
        <f t="shared" si="8"/>
        <v>0</v>
      </c>
    </row>
    <row r="204" spans="1:16" ht="15" x14ac:dyDescent="0.2">
      <c r="A204" s="159"/>
      <c r="B204" s="76"/>
      <c r="C204" s="77"/>
      <c r="D204" s="76"/>
      <c r="E204" s="77"/>
      <c r="F204" s="76"/>
      <c r="G204" s="83">
        <f t="shared" si="10"/>
        <v>2452.4999999999991</v>
      </c>
      <c r="H204" s="60">
        <f t="shared" si="10"/>
        <v>450</v>
      </c>
      <c r="I204" s="60"/>
      <c r="J204" s="60"/>
      <c r="K204" s="76"/>
      <c r="L204" s="60" t="str">
        <f t="shared" si="9"/>
        <v xml:space="preserve"> </v>
      </c>
      <c r="M204" s="76"/>
      <c r="N204" s="81"/>
      <c r="O204" s="81"/>
      <c r="P204" s="82">
        <f t="shared" si="8"/>
        <v>0</v>
      </c>
    </row>
    <row r="205" spans="1:16" ht="15" x14ac:dyDescent="0.2">
      <c r="A205" s="159"/>
      <c r="B205" s="76"/>
      <c r="C205" s="77"/>
      <c r="D205" s="76"/>
      <c r="E205" s="77"/>
      <c r="F205" s="76"/>
      <c r="G205" s="83">
        <f t="shared" si="10"/>
        <v>2452.4999999999991</v>
      </c>
      <c r="H205" s="60">
        <f t="shared" si="10"/>
        <v>450</v>
      </c>
      <c r="I205" s="60"/>
      <c r="J205" s="60"/>
      <c r="K205" s="76"/>
      <c r="L205" s="60" t="str">
        <f t="shared" si="9"/>
        <v xml:space="preserve"> </v>
      </c>
      <c r="M205" s="76"/>
      <c r="N205" s="81"/>
      <c r="O205" s="81"/>
      <c r="P205" s="82">
        <f t="shared" si="8"/>
        <v>0</v>
      </c>
    </row>
    <row r="206" spans="1:16" ht="15" x14ac:dyDescent="0.2">
      <c r="A206" s="159"/>
      <c r="B206" s="76"/>
      <c r="C206" s="77"/>
      <c r="D206" s="76"/>
      <c r="E206" s="77"/>
      <c r="F206" s="76"/>
      <c r="G206" s="83">
        <f t="shared" si="10"/>
        <v>2452.4999999999991</v>
      </c>
      <c r="H206" s="60">
        <f t="shared" si="10"/>
        <v>450</v>
      </c>
      <c r="I206" s="60"/>
      <c r="J206" s="60"/>
      <c r="K206" s="76"/>
      <c r="L206" s="60" t="str">
        <f t="shared" si="9"/>
        <v xml:space="preserve"> </v>
      </c>
      <c r="M206" s="76"/>
      <c r="N206" s="81"/>
      <c r="O206" s="81"/>
      <c r="P206" s="82">
        <f t="shared" ref="P206:P212" si="11">O206*G206</f>
        <v>0</v>
      </c>
    </row>
    <row r="207" spans="1:16" ht="15" x14ac:dyDescent="0.2">
      <c r="A207" s="159"/>
      <c r="B207" s="76"/>
      <c r="C207" s="77"/>
      <c r="D207" s="76"/>
      <c r="E207" s="77"/>
      <c r="F207" s="76"/>
      <c r="G207" s="83">
        <f t="shared" si="10"/>
        <v>2452.4999999999991</v>
      </c>
      <c r="H207" s="60">
        <f t="shared" si="10"/>
        <v>450</v>
      </c>
      <c r="I207" s="60"/>
      <c r="J207" s="60"/>
      <c r="K207" s="76"/>
      <c r="L207" s="60" t="str">
        <f t="shared" si="9"/>
        <v xml:space="preserve"> </v>
      </c>
      <c r="M207" s="76"/>
      <c r="N207" s="81"/>
      <c r="O207" s="81"/>
      <c r="P207" s="82">
        <f t="shared" si="11"/>
        <v>0</v>
      </c>
    </row>
    <row r="208" spans="1:16" ht="15" x14ac:dyDescent="0.2">
      <c r="A208" s="159"/>
      <c r="B208" s="76"/>
      <c r="C208" s="77"/>
      <c r="D208" s="76"/>
      <c r="E208" s="77"/>
      <c r="F208" s="76"/>
      <c r="G208" s="83">
        <f t="shared" si="10"/>
        <v>2452.4999999999991</v>
      </c>
      <c r="H208" s="60">
        <f t="shared" si="10"/>
        <v>450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11"/>
        <v>0</v>
      </c>
    </row>
    <row r="209" spans="1:16" ht="15" x14ac:dyDescent="0.2">
      <c r="A209" s="159"/>
      <c r="B209" s="76"/>
      <c r="C209" s="77"/>
      <c r="D209" s="76"/>
      <c r="E209" s="77"/>
      <c r="F209" s="76"/>
      <c r="G209" s="83">
        <f t="shared" si="10"/>
        <v>2452.4999999999991</v>
      </c>
      <c r="H209" s="60">
        <f t="shared" si="10"/>
        <v>450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11"/>
        <v>0</v>
      </c>
    </row>
    <row r="210" spans="1:16" ht="15" x14ac:dyDescent="0.2">
      <c r="A210" s="159"/>
      <c r="B210" s="76"/>
      <c r="C210" s="77"/>
      <c r="D210" s="76"/>
      <c r="E210" s="77"/>
      <c r="F210" s="76"/>
      <c r="G210" s="83">
        <f t="shared" si="10"/>
        <v>2452.4999999999991</v>
      </c>
      <c r="H210" s="60">
        <f t="shared" si="10"/>
        <v>450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11"/>
        <v>0</v>
      </c>
    </row>
    <row r="211" spans="1:16" ht="15" x14ac:dyDescent="0.2">
      <c r="A211" s="159"/>
      <c r="B211" s="76"/>
      <c r="C211" s="77"/>
      <c r="D211" s="76"/>
      <c r="E211" s="77"/>
      <c r="F211" s="76"/>
      <c r="G211" s="83">
        <f t="shared" si="10"/>
        <v>2452.4999999999991</v>
      </c>
      <c r="H211" s="60">
        <f t="shared" si="10"/>
        <v>450</v>
      </c>
      <c r="I211" s="60"/>
      <c r="J211" s="60"/>
      <c r="K211" s="76"/>
      <c r="L211" s="60" t="str">
        <f>IF(D211&gt;0,D211," ")</f>
        <v xml:space="preserve"> </v>
      </c>
      <c r="M211" s="76"/>
      <c r="N211" s="81"/>
      <c r="O211" s="81"/>
      <c r="P211" s="82">
        <f t="shared" si="11"/>
        <v>0</v>
      </c>
    </row>
    <row r="212" spans="1:16" ht="15" x14ac:dyDescent="0.2">
      <c r="A212" s="159"/>
      <c r="B212" s="76"/>
      <c r="C212" s="77"/>
      <c r="D212" s="76"/>
      <c r="E212" s="77"/>
      <c r="F212" s="76"/>
      <c r="G212" s="83">
        <f t="shared" si="10"/>
        <v>2452.4999999999991</v>
      </c>
      <c r="H212" s="60">
        <f t="shared" si="10"/>
        <v>450</v>
      </c>
      <c r="I212" s="60"/>
      <c r="J212" s="60"/>
      <c r="K212" s="76"/>
      <c r="L212" s="60" t="str">
        <f>IF(D212&gt;0,D212," ")</f>
        <v xml:space="preserve"> </v>
      </c>
      <c r="M212" s="76"/>
      <c r="N212" s="81"/>
      <c r="O212" s="81"/>
      <c r="P212" s="82">
        <f t="shared" si="11"/>
        <v>0</v>
      </c>
    </row>
    <row r="213" spans="1:16" ht="15" x14ac:dyDescent="0.2">
      <c r="A213" s="159"/>
      <c r="B213" s="76"/>
      <c r="C213" s="77"/>
      <c r="D213" s="76"/>
      <c r="E213" s="77"/>
      <c r="F213" s="76"/>
      <c r="G213" s="83">
        <f t="shared" si="10"/>
        <v>2452.4999999999991</v>
      </c>
      <c r="H213" s="60">
        <f t="shared" si="10"/>
        <v>450</v>
      </c>
      <c r="I213" s="76"/>
      <c r="J213" s="76"/>
      <c r="K213" s="76"/>
      <c r="L213" s="76"/>
      <c r="M213" s="76"/>
      <c r="N213" s="81"/>
      <c r="O213" s="81"/>
      <c r="P213" s="81"/>
    </row>
    <row r="214" spans="1:16" ht="15" x14ac:dyDescent="0.2">
      <c r="A214" s="159"/>
      <c r="B214" s="76"/>
      <c r="C214" s="77"/>
      <c r="D214" s="76"/>
      <c r="E214" s="77"/>
      <c r="F214" s="76"/>
      <c r="G214" s="83">
        <f t="shared" si="10"/>
        <v>2452.4999999999991</v>
      </c>
      <c r="H214" s="60">
        <f t="shared" si="10"/>
        <v>450</v>
      </c>
      <c r="I214" s="76"/>
      <c r="J214" s="76"/>
      <c r="K214" s="76"/>
      <c r="L214" s="76"/>
      <c r="M214" s="76"/>
      <c r="N214" s="81"/>
      <c r="O214" s="81"/>
      <c r="P214" s="81"/>
    </row>
    <row r="215" spans="1:16" ht="15" x14ac:dyDescent="0.2">
      <c r="A215" s="159"/>
      <c r="B215" s="76"/>
      <c r="C215" s="77"/>
      <c r="D215" s="76"/>
      <c r="E215" s="77"/>
      <c r="F215" s="76"/>
      <c r="G215" s="83">
        <f t="shared" si="10"/>
        <v>2452.4999999999991</v>
      </c>
      <c r="H215" s="60">
        <f t="shared" si="10"/>
        <v>450</v>
      </c>
      <c r="I215" s="76"/>
      <c r="J215" s="76"/>
      <c r="K215" s="76"/>
      <c r="L215" s="76"/>
      <c r="M215" s="76"/>
      <c r="N215" s="81"/>
      <c r="O215" s="81"/>
      <c r="P215" s="81"/>
    </row>
    <row r="216" spans="1:16" ht="15" x14ac:dyDescent="0.2">
      <c r="A216" s="159"/>
      <c r="B216" s="76"/>
      <c r="C216" s="77"/>
      <c r="D216" s="76"/>
      <c r="E216" s="77"/>
      <c r="F216" s="76"/>
      <c r="G216" s="83">
        <f t="shared" si="10"/>
        <v>2452.4999999999991</v>
      </c>
      <c r="H216" s="60">
        <f t="shared" si="10"/>
        <v>450</v>
      </c>
      <c r="I216" s="76"/>
      <c r="J216" s="76"/>
      <c r="K216" s="76"/>
      <c r="L216" s="76"/>
      <c r="M216" s="76"/>
      <c r="N216" s="81"/>
      <c r="O216" s="81"/>
      <c r="P216" s="81"/>
    </row>
    <row r="217" spans="1:16" ht="15" x14ac:dyDescent="0.2">
      <c r="A217" s="159"/>
      <c r="B217" s="76"/>
      <c r="C217" s="77"/>
      <c r="D217" s="76"/>
      <c r="E217" s="77"/>
      <c r="F217" s="76"/>
      <c r="G217" s="83">
        <f t="shared" si="10"/>
        <v>2452.4999999999991</v>
      </c>
      <c r="H217" s="60">
        <f t="shared" si="10"/>
        <v>450</v>
      </c>
      <c r="I217" s="76"/>
      <c r="J217" s="76"/>
      <c r="K217" s="76"/>
      <c r="L217" s="76"/>
      <c r="M217" s="76"/>
      <c r="N217" s="81"/>
      <c r="O217" s="81"/>
      <c r="P217" s="81"/>
    </row>
    <row r="218" spans="1:16" ht="15" x14ac:dyDescent="0.2">
      <c r="A218" s="159"/>
      <c r="B218" s="76"/>
      <c r="C218" s="77"/>
      <c r="D218" s="76"/>
      <c r="E218" s="77"/>
      <c r="F218" s="76"/>
      <c r="G218" s="83">
        <f t="shared" si="10"/>
        <v>2452.4999999999991</v>
      </c>
      <c r="H218" s="60">
        <f t="shared" si="10"/>
        <v>450</v>
      </c>
      <c r="I218" s="76"/>
      <c r="J218" s="76"/>
      <c r="K218" s="76"/>
      <c r="L218" s="76"/>
      <c r="M218" s="76"/>
      <c r="N218" s="81"/>
      <c r="O218" s="81"/>
      <c r="P218" s="81"/>
    </row>
    <row r="219" spans="1:16" ht="15" x14ac:dyDescent="0.2">
      <c r="A219" s="159"/>
      <c r="B219" s="76"/>
      <c r="C219" s="77"/>
      <c r="D219" s="76"/>
      <c r="E219" s="77"/>
      <c r="F219" s="76"/>
      <c r="G219" s="83">
        <f>G218-E219+C219</f>
        <v>2452.4999999999991</v>
      </c>
      <c r="H219" s="60">
        <f>H218-F219+D219</f>
        <v>450</v>
      </c>
      <c r="I219" s="76"/>
      <c r="J219" s="76"/>
      <c r="K219" s="76"/>
      <c r="L219" s="76"/>
      <c r="M219" s="76"/>
      <c r="N219" s="81"/>
      <c r="O219" s="81"/>
      <c r="P219" s="81"/>
    </row>
    <row r="220" spans="1:16" ht="15" x14ac:dyDescent="0.2">
      <c r="A220" s="159"/>
      <c r="B220" s="76"/>
      <c r="C220" s="77"/>
      <c r="D220" s="76"/>
      <c r="E220" s="77"/>
      <c r="F220" s="76"/>
      <c r="G220" s="83">
        <f>G219-E220+C220</f>
        <v>2452.4999999999991</v>
      </c>
      <c r="H220" s="60">
        <f>H219-F220+D220</f>
        <v>450</v>
      </c>
      <c r="I220" s="76"/>
      <c r="J220" s="76"/>
      <c r="K220" s="76"/>
      <c r="L220" s="76"/>
      <c r="M220" s="76"/>
      <c r="N220" s="81"/>
      <c r="O220" s="81"/>
      <c r="P220" s="81"/>
    </row>
    <row r="221" spans="1:16" ht="15" x14ac:dyDescent="0.2">
      <c r="A221" s="159"/>
      <c r="B221" s="76"/>
      <c r="C221" s="77"/>
      <c r="D221" s="76"/>
      <c r="E221" s="77"/>
      <c r="F221" s="76"/>
      <c r="G221" s="77"/>
      <c r="H221" s="76"/>
      <c r="I221" s="76"/>
      <c r="J221" s="76"/>
      <c r="K221" s="76"/>
      <c r="L221" s="76"/>
      <c r="M221" s="76"/>
      <c r="N221" s="81"/>
      <c r="O221" s="81"/>
      <c r="P221" s="81"/>
    </row>
    <row r="222" spans="1:16" ht="15" x14ac:dyDescent="0.2">
      <c r="A222" s="159"/>
      <c r="B222" s="76"/>
      <c r="C222" s="77"/>
      <c r="D222" s="76"/>
      <c r="E222" s="77"/>
      <c r="F222" s="76"/>
      <c r="G222" s="77"/>
      <c r="H222" s="76"/>
      <c r="I222" s="76"/>
      <c r="J222" s="76"/>
      <c r="K222" s="76"/>
      <c r="L222" s="76"/>
      <c r="M222" s="76"/>
      <c r="N222" s="81"/>
      <c r="O222" s="81"/>
      <c r="P222" s="81"/>
    </row>
    <row r="223" spans="1:16" ht="15" x14ac:dyDescent="0.2">
      <c r="A223" s="159"/>
      <c r="B223" s="76"/>
      <c r="C223" s="77"/>
      <c r="D223" s="76"/>
      <c r="E223" s="77"/>
      <c r="F223" s="76"/>
      <c r="G223" s="77"/>
      <c r="H223" s="76"/>
      <c r="I223" s="76"/>
      <c r="J223" s="76"/>
      <c r="K223" s="76"/>
      <c r="L223" s="76"/>
      <c r="M223" s="76"/>
      <c r="N223" s="81"/>
      <c r="O223" s="81"/>
      <c r="P223" s="81"/>
    </row>
    <row r="224" spans="1:16" ht="15" x14ac:dyDescent="0.2">
      <c r="A224" s="159"/>
      <c r="B224" s="76"/>
      <c r="C224" s="77"/>
      <c r="D224" s="76"/>
      <c r="E224" s="77"/>
      <c r="F224" s="76"/>
      <c r="G224" s="77"/>
      <c r="H224" s="76"/>
      <c r="I224" s="76"/>
      <c r="J224" s="76"/>
      <c r="K224" s="76"/>
      <c r="L224" s="76"/>
      <c r="M224" s="76"/>
      <c r="N224" s="81"/>
      <c r="O224" s="81"/>
      <c r="P224" s="81"/>
    </row>
    <row r="225" spans="1:16" ht="15" x14ac:dyDescent="0.2">
      <c r="A225" s="159"/>
      <c r="B225" s="76"/>
      <c r="C225" s="77"/>
      <c r="D225" s="76"/>
      <c r="E225" s="77"/>
      <c r="F225" s="76"/>
      <c r="G225" s="77"/>
      <c r="H225" s="76"/>
      <c r="I225" s="76"/>
      <c r="J225" s="76"/>
      <c r="K225" s="76"/>
      <c r="L225" s="76"/>
      <c r="M225" s="76"/>
      <c r="N225" s="81"/>
      <c r="O225" s="81"/>
      <c r="P225" s="81"/>
    </row>
    <row r="226" spans="1:16" ht="15" x14ac:dyDescent="0.2">
      <c r="A226" s="159"/>
      <c r="B226" s="76"/>
      <c r="C226" s="77"/>
      <c r="D226" s="76"/>
      <c r="E226" s="77"/>
      <c r="F226" s="76"/>
      <c r="G226" s="77"/>
      <c r="H226" s="76"/>
      <c r="I226" s="76"/>
      <c r="J226" s="76"/>
      <c r="K226" s="76"/>
      <c r="L226" s="76"/>
      <c r="M226" s="76"/>
      <c r="N226" s="81"/>
      <c r="O226" s="81"/>
      <c r="P226" s="81"/>
    </row>
    <row r="227" spans="1:16" ht="15" x14ac:dyDescent="0.2">
      <c r="A227" s="159"/>
      <c r="B227" s="76"/>
      <c r="C227" s="77"/>
      <c r="D227" s="76"/>
      <c r="E227" s="77"/>
      <c r="F227" s="76"/>
      <c r="G227" s="77"/>
      <c r="H227" s="76"/>
      <c r="I227" s="76"/>
      <c r="J227" s="76"/>
      <c r="K227" s="76"/>
      <c r="L227" s="76"/>
      <c r="M227" s="76"/>
      <c r="N227" s="81"/>
      <c r="O227" s="81"/>
      <c r="P227" s="81"/>
    </row>
    <row r="228" spans="1:16" ht="15" x14ac:dyDescent="0.2">
      <c r="A228" s="159"/>
      <c r="B228" s="76"/>
      <c r="C228" s="77"/>
      <c r="D228" s="76"/>
      <c r="E228" s="77"/>
      <c r="F228" s="76"/>
      <c r="G228" s="77"/>
      <c r="H228" s="76"/>
      <c r="I228" s="76"/>
      <c r="J228" s="76"/>
      <c r="K228" s="76"/>
      <c r="L228" s="76"/>
      <c r="M228" s="76"/>
      <c r="N228" s="81"/>
      <c r="O228" s="81"/>
      <c r="P228" s="81"/>
    </row>
    <row r="229" spans="1:16" ht="15" x14ac:dyDescent="0.2">
      <c r="A229" s="159"/>
      <c r="B229" s="76"/>
      <c r="C229" s="77"/>
      <c r="D229" s="76"/>
      <c r="E229" s="77"/>
      <c r="F229" s="76"/>
      <c r="G229" s="77"/>
      <c r="H229" s="76"/>
      <c r="I229" s="76"/>
      <c r="J229" s="76"/>
      <c r="K229" s="76"/>
      <c r="L229" s="76"/>
      <c r="M229" s="76"/>
      <c r="N229" s="81"/>
      <c r="O229" s="81"/>
      <c r="P229" s="81"/>
    </row>
    <row r="230" spans="1:16" ht="15" x14ac:dyDescent="0.2">
      <c r="A230" s="159"/>
      <c r="B230" s="76"/>
      <c r="C230" s="77"/>
      <c r="D230" s="76"/>
      <c r="E230" s="77"/>
      <c r="F230" s="76"/>
      <c r="G230" s="77"/>
      <c r="H230" s="76"/>
      <c r="I230" s="76"/>
      <c r="J230" s="76"/>
      <c r="K230" s="76"/>
      <c r="L230" s="76"/>
      <c r="M230" s="76"/>
      <c r="N230" s="81"/>
      <c r="O230" s="81"/>
      <c r="P230" s="81"/>
    </row>
    <row r="231" spans="1:16" ht="15" x14ac:dyDescent="0.2">
      <c r="A231" s="159"/>
      <c r="B231" s="76"/>
      <c r="C231" s="77"/>
      <c r="D231" s="76"/>
      <c r="E231" s="77"/>
      <c r="F231" s="76"/>
      <c r="G231" s="77"/>
      <c r="H231" s="76"/>
      <c r="I231" s="76"/>
      <c r="J231" s="76"/>
      <c r="K231" s="76"/>
      <c r="L231" s="76"/>
      <c r="M231" s="76"/>
      <c r="N231" s="81"/>
      <c r="O231" s="81"/>
      <c r="P231" s="81"/>
    </row>
    <row r="232" spans="1:16" ht="15" x14ac:dyDescent="0.2">
      <c r="A232" s="159"/>
      <c r="B232" s="76"/>
      <c r="C232" s="77"/>
      <c r="D232" s="76"/>
      <c r="E232" s="77"/>
      <c r="F232" s="76"/>
      <c r="G232" s="77"/>
      <c r="H232" s="76"/>
      <c r="I232" s="76"/>
      <c r="J232" s="76"/>
      <c r="K232" s="76"/>
      <c r="L232" s="76"/>
      <c r="M232" s="76"/>
      <c r="N232" s="81"/>
      <c r="O232" s="81"/>
      <c r="P232" s="81"/>
    </row>
    <row r="233" spans="1:16" ht="15" x14ac:dyDescent="0.2">
      <c r="A233" s="159"/>
      <c r="B233" s="76"/>
      <c r="C233" s="77"/>
      <c r="D233" s="76"/>
      <c r="E233" s="77"/>
      <c r="F233" s="76"/>
      <c r="G233" s="77"/>
      <c r="H233" s="76"/>
      <c r="I233" s="76"/>
      <c r="J233" s="76"/>
      <c r="K233" s="76"/>
      <c r="L233" s="76"/>
      <c r="M233" s="76"/>
      <c r="N233" s="81"/>
      <c r="O233" s="81"/>
      <c r="P233" s="81"/>
    </row>
    <row r="234" spans="1:16" ht="15" x14ac:dyDescent="0.2">
      <c r="A234" s="159"/>
      <c r="B234" s="76"/>
      <c r="C234" s="77"/>
      <c r="D234" s="76"/>
      <c r="E234" s="77"/>
      <c r="F234" s="76"/>
      <c r="G234" s="77"/>
      <c r="H234" s="76"/>
      <c r="I234" s="76"/>
      <c r="J234" s="76"/>
      <c r="K234" s="76"/>
      <c r="L234" s="76"/>
      <c r="M234" s="76"/>
      <c r="N234" s="81"/>
      <c r="O234" s="81"/>
      <c r="P234" s="81"/>
    </row>
    <row r="235" spans="1:16" ht="15" x14ac:dyDescent="0.2">
      <c r="A235" s="159"/>
      <c r="B235" s="76"/>
      <c r="C235" s="77"/>
      <c r="D235" s="76"/>
      <c r="E235" s="77"/>
      <c r="F235" s="76"/>
      <c r="G235" s="77"/>
      <c r="H235" s="76"/>
      <c r="I235" s="76"/>
      <c r="J235" s="76"/>
      <c r="K235" s="76"/>
      <c r="L235" s="76"/>
      <c r="M235" s="76"/>
      <c r="N235" s="81"/>
      <c r="O235" s="81"/>
      <c r="P235" s="81"/>
    </row>
    <row r="236" spans="1:16" ht="15" x14ac:dyDescent="0.2">
      <c r="A236" s="159"/>
      <c r="B236" s="76"/>
      <c r="C236" s="77"/>
      <c r="D236" s="76"/>
      <c r="E236" s="77"/>
      <c r="F236" s="76"/>
      <c r="G236" s="77"/>
      <c r="H236" s="76"/>
      <c r="I236" s="76"/>
      <c r="J236" s="76"/>
      <c r="K236" s="76"/>
      <c r="L236" s="76"/>
      <c r="M236" s="76"/>
      <c r="N236" s="81"/>
      <c r="O236" s="81"/>
      <c r="P236" s="81"/>
    </row>
    <row r="237" spans="1:16" ht="15" x14ac:dyDescent="0.2">
      <c r="A237" s="159"/>
      <c r="B237" s="76"/>
      <c r="C237" s="77"/>
      <c r="D237" s="76"/>
      <c r="E237" s="77"/>
      <c r="F237" s="76"/>
      <c r="G237" s="77"/>
      <c r="H237" s="76"/>
      <c r="I237" s="76"/>
      <c r="J237" s="76"/>
      <c r="K237" s="76"/>
      <c r="L237" s="76"/>
      <c r="M237" s="76"/>
      <c r="N237" s="81"/>
      <c r="O237" s="81"/>
      <c r="P237" s="81"/>
    </row>
    <row r="238" spans="1:16" ht="15" x14ac:dyDescent="0.2">
      <c r="A238" s="159"/>
      <c r="B238" s="76"/>
      <c r="C238" s="77"/>
      <c r="D238" s="76"/>
      <c r="E238" s="77"/>
      <c r="F238" s="76"/>
      <c r="G238" s="77"/>
      <c r="H238" s="76"/>
      <c r="I238" s="76"/>
      <c r="J238" s="76"/>
      <c r="K238" s="76"/>
      <c r="L238" s="76"/>
      <c r="M238" s="76"/>
      <c r="N238" s="81"/>
      <c r="O238" s="81"/>
      <c r="P238" s="81"/>
    </row>
    <row r="239" spans="1:16" ht="15" x14ac:dyDescent="0.2">
      <c r="A239" s="159"/>
      <c r="B239" s="76"/>
      <c r="C239" s="77"/>
      <c r="D239" s="76"/>
      <c r="E239" s="77"/>
      <c r="F239" s="76"/>
      <c r="G239" s="77"/>
      <c r="H239" s="76"/>
      <c r="I239" s="76"/>
      <c r="J239" s="76"/>
      <c r="K239" s="76"/>
      <c r="L239" s="76"/>
      <c r="M239" s="76"/>
      <c r="N239" s="81"/>
      <c r="O239" s="81"/>
      <c r="P239" s="81"/>
    </row>
    <row r="240" spans="1:16" ht="15" x14ac:dyDescent="0.2">
      <c r="A240" s="159"/>
      <c r="B240" s="76"/>
      <c r="C240" s="77"/>
      <c r="D240" s="76"/>
      <c r="E240" s="77"/>
      <c r="F240" s="76"/>
      <c r="G240" s="77"/>
      <c r="H240" s="76"/>
      <c r="I240" s="76"/>
      <c r="J240" s="76"/>
      <c r="K240" s="76"/>
      <c r="L240" s="76"/>
      <c r="M240" s="76"/>
      <c r="N240" s="81"/>
      <c r="O240" s="81"/>
      <c r="P240" s="81"/>
    </row>
    <row r="241" spans="1:16" ht="15" x14ac:dyDescent="0.2">
      <c r="A241" s="159"/>
      <c r="B241" s="76"/>
      <c r="C241" s="77"/>
      <c r="D241" s="76"/>
      <c r="E241" s="77"/>
      <c r="F241" s="76"/>
      <c r="G241" s="77"/>
      <c r="H241" s="76"/>
      <c r="I241" s="76"/>
      <c r="J241" s="76"/>
      <c r="K241" s="76"/>
      <c r="L241" s="76"/>
      <c r="M241" s="76"/>
      <c r="N241" s="81"/>
      <c r="O241" s="81"/>
      <c r="P241" s="81"/>
    </row>
    <row r="242" spans="1:16" ht="15" x14ac:dyDescent="0.2">
      <c r="A242" s="159"/>
      <c r="B242" s="76"/>
      <c r="C242" s="77"/>
      <c r="D242" s="76"/>
      <c r="E242" s="77"/>
      <c r="F242" s="76"/>
      <c r="G242" s="77"/>
      <c r="H242" s="76"/>
      <c r="I242" s="76"/>
      <c r="J242" s="76"/>
      <c r="K242" s="76"/>
      <c r="L242" s="76"/>
      <c r="M242" s="76"/>
      <c r="N242" s="81"/>
      <c r="O242" s="81"/>
      <c r="P242" s="81"/>
    </row>
    <row r="243" spans="1:16" ht="15" x14ac:dyDescent="0.2">
      <c r="A243" s="159"/>
      <c r="B243" s="76"/>
      <c r="C243" s="77"/>
      <c r="D243" s="76"/>
      <c r="E243" s="77"/>
      <c r="F243" s="76"/>
      <c r="G243" s="77"/>
      <c r="H243" s="76"/>
      <c r="I243" s="76"/>
      <c r="J243" s="76"/>
      <c r="K243" s="76"/>
      <c r="L243" s="76"/>
      <c r="M243" s="76"/>
      <c r="N243" s="81"/>
      <c r="O243" s="81"/>
      <c r="P243" s="81"/>
    </row>
    <row r="244" spans="1:16" ht="15" x14ac:dyDescent="0.2">
      <c r="A244" s="159"/>
      <c r="B244" s="76"/>
      <c r="C244" s="77"/>
      <c r="D244" s="76"/>
      <c r="E244" s="77"/>
      <c r="F244" s="76"/>
      <c r="G244" s="77"/>
      <c r="H244" s="76"/>
      <c r="I244" s="76"/>
      <c r="J244" s="76"/>
      <c r="K244" s="76"/>
      <c r="L244" s="76"/>
      <c r="M244" s="76"/>
      <c r="N244" s="81"/>
      <c r="O244" s="81"/>
      <c r="P244" s="81"/>
    </row>
    <row r="245" spans="1:16" ht="15" x14ac:dyDescent="0.2">
      <c r="A245" s="159"/>
      <c r="B245" s="76"/>
      <c r="C245" s="77"/>
      <c r="D245" s="76"/>
      <c r="E245" s="77"/>
      <c r="F245" s="76"/>
      <c r="G245" s="77"/>
      <c r="H245" s="76"/>
      <c r="I245" s="76"/>
      <c r="J245" s="76"/>
      <c r="K245" s="76"/>
      <c r="L245" s="76"/>
      <c r="M245" s="76"/>
      <c r="N245" s="81"/>
      <c r="O245" s="81"/>
      <c r="P245" s="81"/>
    </row>
    <row r="246" spans="1:16" ht="15" x14ac:dyDescent="0.2">
      <c r="A246" s="159"/>
      <c r="B246" s="76"/>
      <c r="C246" s="77"/>
      <c r="D246" s="76"/>
      <c r="E246" s="77"/>
      <c r="F246" s="76"/>
      <c r="G246" s="77"/>
      <c r="H246" s="76"/>
      <c r="I246" s="76"/>
      <c r="J246" s="76"/>
      <c r="K246" s="76"/>
      <c r="L246" s="76"/>
      <c r="M246" s="76"/>
      <c r="N246" s="81"/>
      <c r="O246" s="81"/>
      <c r="P246" s="81"/>
    </row>
    <row r="247" spans="1:16" ht="15" x14ac:dyDescent="0.2">
      <c r="A247" s="159"/>
      <c r="B247" s="76"/>
      <c r="C247" s="77"/>
      <c r="D247" s="76"/>
      <c r="E247" s="77"/>
      <c r="F247" s="76"/>
      <c r="G247" s="77"/>
      <c r="H247" s="76"/>
      <c r="I247" s="76"/>
      <c r="J247" s="76"/>
      <c r="K247" s="76"/>
      <c r="L247" s="76"/>
      <c r="M247" s="76"/>
      <c r="N247" s="81"/>
      <c r="O247" s="81"/>
      <c r="P247" s="81"/>
    </row>
    <row r="248" spans="1:16" ht="15" x14ac:dyDescent="0.2">
      <c r="A248" s="159"/>
      <c r="B248" s="76"/>
      <c r="C248" s="77"/>
      <c r="D248" s="76"/>
      <c r="E248" s="77"/>
      <c r="F248" s="76"/>
      <c r="G248" s="77"/>
      <c r="H248" s="76"/>
      <c r="I248" s="76"/>
      <c r="J248" s="76"/>
      <c r="K248" s="76"/>
      <c r="L248" s="76"/>
      <c r="M248" s="76"/>
      <c r="N248" s="81"/>
      <c r="O248" s="81"/>
      <c r="P248" s="81"/>
    </row>
    <row r="249" spans="1:16" ht="15" x14ac:dyDescent="0.2">
      <c r="A249" s="159"/>
      <c r="B249" s="76"/>
      <c r="C249" s="77"/>
      <c r="D249" s="76"/>
      <c r="E249" s="77"/>
      <c r="F249" s="76"/>
      <c r="G249" s="77"/>
      <c r="H249" s="76"/>
      <c r="I249" s="76"/>
      <c r="J249" s="76"/>
      <c r="K249" s="76"/>
      <c r="L249" s="76"/>
      <c r="M249" s="76"/>
      <c r="N249" s="81"/>
      <c r="O249" s="81"/>
      <c r="P249" s="81"/>
    </row>
    <row r="250" spans="1:16" ht="15" x14ac:dyDescent="0.2">
      <c r="A250" s="159"/>
      <c r="B250" s="76"/>
      <c r="C250" s="77"/>
      <c r="D250" s="76"/>
      <c r="E250" s="77"/>
      <c r="F250" s="76"/>
      <c r="G250" s="77"/>
      <c r="H250" s="76"/>
      <c r="I250" s="76"/>
      <c r="J250" s="76"/>
      <c r="K250" s="76"/>
      <c r="L250" s="76"/>
      <c r="M250" s="76"/>
      <c r="N250" s="81"/>
      <c r="O250" s="81"/>
      <c r="P250" s="81"/>
    </row>
    <row r="251" spans="1:16" ht="15" x14ac:dyDescent="0.2">
      <c r="A251" s="159"/>
      <c r="B251" s="76"/>
      <c r="C251" s="77"/>
      <c r="D251" s="76"/>
      <c r="E251" s="77"/>
      <c r="F251" s="76"/>
      <c r="G251" s="77"/>
      <c r="H251" s="76"/>
      <c r="I251" s="76"/>
      <c r="J251" s="76"/>
      <c r="K251" s="76"/>
      <c r="L251" s="76"/>
      <c r="M251" s="76"/>
      <c r="N251" s="81"/>
      <c r="O251" s="81"/>
      <c r="P251" s="81"/>
    </row>
    <row r="252" spans="1:16" ht="15" x14ac:dyDescent="0.2">
      <c r="A252" s="159"/>
      <c r="B252" s="76"/>
      <c r="C252" s="77"/>
      <c r="D252" s="76"/>
      <c r="E252" s="77"/>
      <c r="F252" s="76"/>
      <c r="G252" s="77"/>
      <c r="H252" s="76"/>
      <c r="I252" s="76"/>
      <c r="J252" s="76"/>
      <c r="K252" s="76"/>
      <c r="L252" s="76"/>
      <c r="M252" s="76"/>
      <c r="N252" s="81"/>
      <c r="O252" s="81"/>
      <c r="P252" s="81"/>
    </row>
    <row r="253" spans="1:16" ht="15" x14ac:dyDescent="0.2">
      <c r="A253" s="159"/>
      <c r="B253" s="76"/>
      <c r="C253" s="77"/>
      <c r="D253" s="76"/>
      <c r="E253" s="77"/>
      <c r="F253" s="76"/>
      <c r="G253" s="77"/>
      <c r="H253" s="76"/>
      <c r="I253" s="76"/>
      <c r="J253" s="76"/>
      <c r="K253" s="76"/>
      <c r="L253" s="76"/>
      <c r="M253" s="76"/>
      <c r="N253" s="81"/>
      <c r="O253" s="81"/>
      <c r="P253" s="81"/>
    </row>
    <row r="254" spans="1:16" ht="15" x14ac:dyDescent="0.2">
      <c r="A254" s="159"/>
      <c r="B254" s="76"/>
      <c r="C254" s="77"/>
      <c r="D254" s="76"/>
      <c r="E254" s="77"/>
      <c r="F254" s="76"/>
      <c r="G254" s="77"/>
      <c r="H254" s="76"/>
      <c r="I254" s="76"/>
      <c r="J254" s="76"/>
      <c r="K254" s="76"/>
      <c r="L254" s="76"/>
      <c r="M254" s="76"/>
      <c r="N254" s="81"/>
      <c r="O254" s="81"/>
      <c r="P254" s="81"/>
    </row>
    <row r="255" spans="1:16" ht="15" x14ac:dyDescent="0.2">
      <c r="A255" s="159"/>
      <c r="B255" s="76"/>
      <c r="C255" s="77"/>
      <c r="D255" s="76"/>
      <c r="E255" s="77"/>
      <c r="F255" s="76"/>
      <c r="G255" s="77"/>
      <c r="H255" s="76"/>
      <c r="I255" s="76"/>
      <c r="J255" s="76"/>
      <c r="K255" s="76"/>
      <c r="L255" s="76"/>
      <c r="M255" s="76"/>
      <c r="N255" s="81"/>
      <c r="O255" s="81"/>
      <c r="P255" s="81"/>
    </row>
    <row r="256" spans="1:16" ht="15" x14ac:dyDescent="0.2">
      <c r="A256" s="159"/>
      <c r="B256" s="76"/>
      <c r="C256" s="77"/>
      <c r="D256" s="76"/>
      <c r="E256" s="77"/>
      <c r="F256" s="76"/>
      <c r="G256" s="77"/>
      <c r="H256" s="76"/>
      <c r="I256" s="76"/>
      <c r="J256" s="76"/>
      <c r="K256" s="76"/>
      <c r="L256" s="76"/>
      <c r="M256" s="76"/>
      <c r="N256" s="81"/>
      <c r="O256" s="81"/>
      <c r="P256" s="81"/>
    </row>
    <row r="257" spans="1:16" ht="15" x14ac:dyDescent="0.2">
      <c r="A257" s="159"/>
      <c r="B257" s="76"/>
      <c r="C257" s="77"/>
      <c r="D257" s="76"/>
      <c r="E257" s="77"/>
      <c r="F257" s="76"/>
      <c r="G257" s="77"/>
      <c r="H257" s="76"/>
      <c r="I257" s="76"/>
      <c r="J257" s="76"/>
      <c r="K257" s="76"/>
      <c r="L257" s="76"/>
      <c r="M257" s="76"/>
      <c r="N257" s="81"/>
      <c r="O257" s="81"/>
      <c r="P257" s="81"/>
    </row>
    <row r="258" spans="1:16" ht="15" x14ac:dyDescent="0.2">
      <c r="A258" s="159"/>
      <c r="B258" s="76"/>
      <c r="C258" s="77"/>
      <c r="D258" s="76"/>
      <c r="E258" s="77"/>
      <c r="F258" s="76"/>
      <c r="G258" s="77"/>
      <c r="H258" s="76"/>
      <c r="I258" s="76"/>
      <c r="J258" s="76"/>
      <c r="K258" s="76"/>
      <c r="L258" s="76"/>
      <c r="M258" s="76"/>
      <c r="N258" s="81"/>
      <c r="O258" s="81"/>
      <c r="P258" s="81"/>
    </row>
    <row r="259" spans="1:16" ht="15" x14ac:dyDescent="0.2">
      <c r="A259" s="159"/>
      <c r="B259" s="76"/>
      <c r="C259" s="77"/>
      <c r="D259" s="76"/>
      <c r="E259" s="77"/>
      <c r="F259" s="76"/>
      <c r="G259" s="77"/>
      <c r="H259" s="76"/>
      <c r="I259" s="76"/>
      <c r="J259" s="76"/>
      <c r="K259" s="76"/>
      <c r="L259" s="76"/>
      <c r="M259" s="76"/>
      <c r="N259" s="81"/>
      <c r="O259" s="81"/>
      <c r="P259" s="81"/>
    </row>
    <row r="260" spans="1:16" ht="15" x14ac:dyDescent="0.2">
      <c r="A260" s="159"/>
      <c r="B260" s="76"/>
      <c r="C260" s="77"/>
      <c r="D260" s="76"/>
      <c r="E260" s="77"/>
      <c r="F260" s="76"/>
      <c r="G260" s="77"/>
      <c r="H260" s="76"/>
      <c r="I260" s="76"/>
      <c r="J260" s="76"/>
      <c r="K260" s="76"/>
      <c r="L260" s="76"/>
      <c r="M260" s="76"/>
      <c r="N260" s="81"/>
      <c r="O260" s="81"/>
      <c r="P260" s="81"/>
    </row>
    <row r="261" spans="1:16" ht="15" x14ac:dyDescent="0.2">
      <c r="A261" s="159"/>
      <c r="B261" s="76"/>
      <c r="C261" s="77"/>
      <c r="D261" s="76"/>
      <c r="E261" s="77"/>
      <c r="F261" s="76"/>
      <c r="G261" s="77"/>
      <c r="H261" s="76"/>
      <c r="I261" s="76"/>
      <c r="J261" s="76"/>
      <c r="K261" s="76"/>
      <c r="L261" s="76"/>
      <c r="M261" s="76"/>
      <c r="N261" s="81"/>
      <c r="O261" s="81"/>
      <c r="P261" s="81"/>
    </row>
    <row r="262" spans="1:16" ht="15" x14ac:dyDescent="0.2">
      <c r="A262" s="159"/>
      <c r="B262" s="76"/>
      <c r="C262" s="77"/>
      <c r="D262" s="76"/>
      <c r="E262" s="77"/>
      <c r="F262" s="76"/>
      <c r="G262" s="77"/>
      <c r="H262" s="76"/>
      <c r="I262" s="76"/>
      <c r="J262" s="76"/>
      <c r="K262" s="76"/>
      <c r="L262" s="76"/>
      <c r="M262" s="76"/>
      <c r="N262" s="81"/>
      <c r="O262" s="81"/>
      <c r="P262" s="81"/>
    </row>
    <row r="263" spans="1:16" ht="15" x14ac:dyDescent="0.2">
      <c r="A263" s="159"/>
      <c r="B263" s="76"/>
      <c r="C263" s="77"/>
      <c r="D263" s="76"/>
      <c r="E263" s="77"/>
      <c r="F263" s="76"/>
      <c r="G263" s="77"/>
      <c r="H263" s="76"/>
      <c r="I263" s="76"/>
      <c r="J263" s="76"/>
      <c r="K263" s="76"/>
      <c r="L263" s="76"/>
      <c r="M263" s="76"/>
      <c r="N263" s="81"/>
      <c r="O263" s="81"/>
      <c r="P263" s="81"/>
    </row>
    <row r="264" spans="1:16" ht="15" x14ac:dyDescent="0.2">
      <c r="A264" s="159"/>
      <c r="B264" s="76"/>
      <c r="C264" s="77"/>
      <c r="D264" s="76"/>
      <c r="E264" s="77"/>
      <c r="F264" s="76"/>
      <c r="G264" s="77"/>
      <c r="H264" s="76"/>
      <c r="I264" s="76"/>
      <c r="J264" s="76"/>
      <c r="K264" s="76"/>
      <c r="L264" s="76"/>
      <c r="M264" s="76"/>
      <c r="N264" s="81"/>
      <c r="O264" s="81"/>
      <c r="P264" s="81"/>
    </row>
    <row r="265" spans="1:16" ht="15" x14ac:dyDescent="0.2">
      <c r="A265" s="159"/>
      <c r="B265" s="76"/>
      <c r="C265" s="77"/>
      <c r="D265" s="76"/>
      <c r="E265" s="77"/>
      <c r="F265" s="76"/>
      <c r="G265" s="77"/>
      <c r="H265" s="76"/>
      <c r="I265" s="76"/>
      <c r="J265" s="76"/>
      <c r="K265" s="76"/>
      <c r="L265" s="76"/>
      <c r="M265" s="76"/>
      <c r="N265" s="81"/>
      <c r="O265" s="81"/>
      <c r="P265" s="81"/>
    </row>
    <row r="266" spans="1:16" ht="15" x14ac:dyDescent="0.2">
      <c r="A266" s="159"/>
      <c r="B266" s="76"/>
      <c r="C266" s="77"/>
      <c r="D266" s="76"/>
      <c r="E266" s="77"/>
      <c r="F266" s="76"/>
      <c r="G266" s="77"/>
      <c r="H266" s="76"/>
      <c r="I266" s="76"/>
      <c r="J266" s="76"/>
      <c r="K266" s="76"/>
      <c r="L266" s="76"/>
      <c r="M266" s="76"/>
      <c r="N266" s="81"/>
      <c r="O266" s="81"/>
      <c r="P266" s="81"/>
    </row>
    <row r="267" spans="1:16" ht="15" x14ac:dyDescent="0.2">
      <c r="A267" s="159"/>
      <c r="B267" s="76"/>
      <c r="C267" s="77"/>
      <c r="D267" s="76"/>
      <c r="E267" s="77"/>
      <c r="F267" s="76"/>
      <c r="G267" s="77"/>
      <c r="H267" s="76"/>
      <c r="I267" s="76"/>
      <c r="J267" s="76"/>
      <c r="K267" s="76"/>
      <c r="L267" s="76"/>
      <c r="M267" s="76"/>
      <c r="N267" s="81"/>
      <c r="O267" s="81"/>
      <c r="P267" s="81"/>
    </row>
    <row r="268" spans="1:16" ht="15" x14ac:dyDescent="0.2">
      <c r="A268" s="159"/>
      <c r="B268" s="76"/>
      <c r="C268" s="77"/>
      <c r="D268" s="76"/>
      <c r="E268" s="77"/>
      <c r="F268" s="76"/>
      <c r="G268" s="77"/>
      <c r="H268" s="76"/>
      <c r="I268" s="76"/>
      <c r="J268" s="76"/>
      <c r="K268" s="76"/>
      <c r="L268" s="76"/>
      <c r="M268" s="76"/>
      <c r="N268" s="81"/>
      <c r="O268" s="81"/>
      <c r="P268" s="81"/>
    </row>
    <row r="269" spans="1:16" ht="15" x14ac:dyDescent="0.2">
      <c r="A269" s="159"/>
      <c r="B269" s="76"/>
      <c r="C269" s="77"/>
      <c r="D269" s="76"/>
      <c r="E269" s="77"/>
      <c r="F269" s="76"/>
      <c r="G269" s="77"/>
      <c r="H269" s="76"/>
      <c r="I269" s="76"/>
      <c r="J269" s="76"/>
      <c r="K269" s="76"/>
      <c r="L269" s="76"/>
      <c r="M269" s="76"/>
      <c r="N269" s="81"/>
      <c r="O269" s="81"/>
      <c r="P269" s="81"/>
    </row>
    <row r="270" spans="1:16" ht="15" x14ac:dyDescent="0.2">
      <c r="A270" s="159"/>
      <c r="B270" s="76"/>
      <c r="C270" s="77"/>
      <c r="D270" s="76"/>
      <c r="E270" s="77"/>
      <c r="F270" s="76"/>
      <c r="G270" s="77"/>
      <c r="H270" s="76"/>
      <c r="I270" s="76"/>
      <c r="J270" s="76"/>
      <c r="K270" s="76"/>
      <c r="L270" s="76"/>
      <c r="M270" s="76"/>
      <c r="N270" s="81"/>
      <c r="O270" s="81"/>
      <c r="P270" s="81"/>
    </row>
    <row r="271" spans="1:16" ht="15" x14ac:dyDescent="0.2">
      <c r="A271" s="159"/>
      <c r="B271" s="76"/>
      <c r="C271" s="77"/>
      <c r="D271" s="76"/>
      <c r="E271" s="77"/>
      <c r="F271" s="76"/>
      <c r="G271" s="77"/>
      <c r="H271" s="76"/>
      <c r="I271" s="76"/>
      <c r="J271" s="76"/>
      <c r="K271" s="76"/>
      <c r="L271" s="76"/>
      <c r="M271" s="76"/>
      <c r="N271" s="81"/>
      <c r="O271" s="81"/>
      <c r="P271" s="81"/>
    </row>
    <row r="272" spans="1:16" ht="15" x14ac:dyDescent="0.2">
      <c r="A272" s="159"/>
      <c r="B272" s="76"/>
      <c r="C272" s="77"/>
      <c r="D272" s="76"/>
      <c r="E272" s="77"/>
      <c r="F272" s="76"/>
      <c r="G272" s="77"/>
      <c r="H272" s="76"/>
      <c r="I272" s="76"/>
      <c r="J272" s="76"/>
      <c r="K272" s="76"/>
      <c r="L272" s="76"/>
      <c r="M272" s="76"/>
      <c r="N272" s="81"/>
      <c r="O272" s="81"/>
      <c r="P272" s="81"/>
    </row>
    <row r="273" spans="1:16" ht="15" x14ac:dyDescent="0.2">
      <c r="A273" s="159"/>
      <c r="B273" s="76"/>
      <c r="C273" s="77"/>
      <c r="D273" s="76"/>
      <c r="E273" s="77"/>
      <c r="F273" s="76"/>
      <c r="G273" s="77"/>
      <c r="H273" s="76"/>
      <c r="I273" s="76"/>
      <c r="J273" s="76"/>
      <c r="K273" s="76"/>
      <c r="L273" s="76"/>
      <c r="M273" s="76"/>
      <c r="N273" s="81"/>
      <c r="O273" s="81"/>
      <c r="P273" s="81"/>
    </row>
    <row r="274" spans="1:16" ht="15" x14ac:dyDescent="0.2">
      <c r="A274" s="159"/>
      <c r="B274" s="76"/>
      <c r="C274" s="77"/>
      <c r="D274" s="76"/>
      <c r="E274" s="77"/>
      <c r="F274" s="76"/>
      <c r="G274" s="77"/>
      <c r="H274" s="76"/>
      <c r="I274" s="76"/>
      <c r="J274" s="76"/>
      <c r="K274" s="76"/>
      <c r="L274" s="76"/>
      <c r="M274" s="76"/>
      <c r="N274" s="81"/>
      <c r="O274" s="81"/>
      <c r="P274" s="81"/>
    </row>
    <row r="275" spans="1:16" ht="15" x14ac:dyDescent="0.2">
      <c r="A275" s="159"/>
      <c r="B275" s="76"/>
      <c r="C275" s="77"/>
      <c r="D275" s="76"/>
      <c r="E275" s="77"/>
      <c r="F275" s="76"/>
      <c r="G275" s="77"/>
      <c r="H275" s="76"/>
      <c r="I275" s="76"/>
      <c r="J275" s="76"/>
      <c r="K275" s="76"/>
      <c r="L275" s="76"/>
      <c r="M275" s="76"/>
      <c r="N275" s="81"/>
      <c r="O275" s="81"/>
      <c r="P275" s="81"/>
    </row>
    <row r="276" spans="1:16" ht="15" x14ac:dyDescent="0.2">
      <c r="A276" s="159"/>
      <c r="B276" s="76"/>
      <c r="C276" s="77"/>
      <c r="D276" s="76"/>
      <c r="E276" s="77"/>
      <c r="F276" s="76"/>
      <c r="G276" s="77"/>
      <c r="H276" s="76"/>
      <c r="I276" s="76"/>
      <c r="J276" s="76"/>
      <c r="K276" s="76"/>
      <c r="L276" s="76"/>
      <c r="M276" s="76"/>
      <c r="N276" s="81"/>
      <c r="O276" s="81"/>
      <c r="P276" s="81"/>
    </row>
    <row r="277" spans="1:16" ht="15" x14ac:dyDescent="0.2">
      <c r="A277" s="159"/>
      <c r="B277" s="76"/>
      <c r="C277" s="77"/>
      <c r="D277" s="76"/>
      <c r="E277" s="77"/>
      <c r="F277" s="76"/>
      <c r="G277" s="77"/>
      <c r="H277" s="76"/>
      <c r="I277" s="76"/>
      <c r="J277" s="76"/>
      <c r="K277" s="76"/>
      <c r="L277" s="76"/>
      <c r="M277" s="76"/>
      <c r="N277" s="81"/>
      <c r="O277" s="81"/>
      <c r="P277" s="81"/>
    </row>
    <row r="278" spans="1:16" ht="15" x14ac:dyDescent="0.2">
      <c r="A278" s="159"/>
      <c r="B278" s="76"/>
      <c r="C278" s="77"/>
      <c r="D278" s="76"/>
      <c r="E278" s="77"/>
      <c r="F278" s="76"/>
      <c r="G278" s="77"/>
      <c r="H278" s="76"/>
      <c r="I278" s="76"/>
      <c r="J278" s="76"/>
      <c r="K278" s="76"/>
      <c r="L278" s="76"/>
      <c r="M278" s="76"/>
      <c r="N278" s="81"/>
      <c r="O278" s="81"/>
      <c r="P278" s="81"/>
    </row>
    <row r="279" spans="1:16" ht="15" x14ac:dyDescent="0.2">
      <c r="A279" s="159"/>
      <c r="B279" s="76"/>
      <c r="C279" s="77"/>
      <c r="D279" s="76"/>
      <c r="E279" s="77"/>
      <c r="F279" s="76"/>
      <c r="G279" s="77"/>
      <c r="H279" s="76"/>
      <c r="I279" s="76"/>
      <c r="J279" s="76"/>
      <c r="K279" s="76"/>
      <c r="L279" s="76"/>
      <c r="M279" s="76"/>
      <c r="N279" s="81"/>
      <c r="O279" s="81"/>
      <c r="P279" s="81"/>
    </row>
    <row r="280" spans="1:16" ht="15" x14ac:dyDescent="0.2">
      <c r="A280" s="159"/>
      <c r="B280" s="76"/>
      <c r="C280" s="77"/>
      <c r="D280" s="76"/>
      <c r="E280" s="77"/>
      <c r="F280" s="76"/>
      <c r="G280" s="77"/>
      <c r="H280" s="76"/>
      <c r="I280" s="76"/>
      <c r="J280" s="76"/>
      <c r="K280" s="76"/>
      <c r="L280" s="76"/>
      <c r="M280" s="76"/>
      <c r="N280" s="81"/>
      <c r="O280" s="81"/>
      <c r="P280" s="81"/>
    </row>
    <row r="281" spans="1:16" ht="15" x14ac:dyDescent="0.2">
      <c r="A281" s="159"/>
      <c r="B281" s="76"/>
      <c r="C281" s="77"/>
      <c r="D281" s="76"/>
      <c r="E281" s="77"/>
      <c r="F281" s="76"/>
      <c r="G281" s="77"/>
      <c r="H281" s="76"/>
      <c r="I281" s="76"/>
      <c r="J281" s="76"/>
      <c r="K281" s="76"/>
      <c r="L281" s="76"/>
      <c r="M281" s="76"/>
      <c r="N281" s="81"/>
      <c r="O281" s="81"/>
      <c r="P281" s="81"/>
    </row>
    <row r="282" spans="1:16" ht="15" x14ac:dyDescent="0.2">
      <c r="A282" s="159"/>
      <c r="B282" s="76"/>
      <c r="C282" s="77"/>
      <c r="D282" s="76"/>
      <c r="E282" s="77"/>
      <c r="F282" s="76"/>
      <c r="G282" s="77"/>
      <c r="H282" s="76"/>
      <c r="I282" s="76"/>
      <c r="J282" s="76"/>
      <c r="K282" s="76"/>
      <c r="L282" s="76"/>
      <c r="M282" s="76"/>
      <c r="N282" s="81"/>
      <c r="O282" s="81"/>
      <c r="P282" s="81"/>
    </row>
    <row r="283" spans="1:16" ht="15" x14ac:dyDescent="0.2">
      <c r="A283" s="159"/>
      <c r="B283" s="76"/>
      <c r="C283" s="77"/>
      <c r="D283" s="76"/>
      <c r="E283" s="77"/>
      <c r="F283" s="76"/>
      <c r="G283" s="77"/>
      <c r="H283" s="76"/>
      <c r="I283" s="76"/>
      <c r="J283" s="76"/>
      <c r="K283" s="76"/>
      <c r="L283" s="76"/>
      <c r="M283" s="76"/>
      <c r="N283" s="81"/>
      <c r="O283" s="81"/>
      <c r="P283" s="81"/>
    </row>
    <row r="284" spans="1:16" ht="15" x14ac:dyDescent="0.2">
      <c r="A284" s="159"/>
      <c r="B284" s="76"/>
      <c r="C284" s="77"/>
      <c r="D284" s="76"/>
      <c r="E284" s="77"/>
      <c r="F284" s="76"/>
      <c r="G284" s="77"/>
      <c r="H284" s="76"/>
      <c r="I284" s="76"/>
      <c r="J284" s="76"/>
      <c r="K284" s="76"/>
      <c r="L284" s="76"/>
      <c r="M284" s="76"/>
      <c r="N284" s="81"/>
      <c r="O284" s="81"/>
      <c r="P284" s="81"/>
    </row>
    <row r="285" spans="1:16" ht="15" x14ac:dyDescent="0.2">
      <c r="A285" s="159"/>
      <c r="B285" s="76"/>
      <c r="C285" s="77"/>
      <c r="D285" s="76"/>
      <c r="E285" s="77"/>
      <c r="F285" s="76"/>
      <c r="G285" s="77"/>
      <c r="H285" s="76"/>
      <c r="I285" s="76"/>
      <c r="J285" s="76"/>
      <c r="K285" s="76"/>
      <c r="L285" s="76"/>
      <c r="M285" s="76"/>
      <c r="N285" s="81"/>
      <c r="O285" s="81"/>
      <c r="P285" s="81"/>
    </row>
    <row r="286" spans="1:16" ht="15" x14ac:dyDescent="0.2">
      <c r="A286" s="159"/>
      <c r="B286" s="76"/>
      <c r="C286" s="77"/>
      <c r="D286" s="76"/>
      <c r="E286" s="77"/>
      <c r="F286" s="76"/>
      <c r="G286" s="77"/>
      <c r="H286" s="76"/>
      <c r="I286" s="76"/>
      <c r="J286" s="76"/>
      <c r="K286" s="76"/>
      <c r="L286" s="76"/>
      <c r="M286" s="76"/>
      <c r="N286" s="81"/>
      <c r="O286" s="81"/>
      <c r="P286" s="81"/>
    </row>
    <row r="287" spans="1:16" ht="15" x14ac:dyDescent="0.2">
      <c r="A287" s="159"/>
      <c r="B287" s="76"/>
      <c r="C287" s="77"/>
      <c r="D287" s="76"/>
      <c r="E287" s="77"/>
      <c r="F287" s="76"/>
      <c r="G287" s="77"/>
      <c r="H287" s="76"/>
      <c r="I287" s="76"/>
      <c r="J287" s="76"/>
      <c r="K287" s="76"/>
      <c r="L287" s="76"/>
      <c r="M287" s="76"/>
      <c r="N287" s="81"/>
      <c r="O287" s="81"/>
      <c r="P287" s="81"/>
    </row>
    <row r="288" spans="1:16" ht="15" x14ac:dyDescent="0.2">
      <c r="A288" s="159"/>
      <c r="B288" s="76"/>
      <c r="C288" s="77"/>
      <c r="D288" s="76"/>
      <c r="E288" s="77"/>
      <c r="F288" s="76"/>
      <c r="G288" s="77"/>
      <c r="H288" s="76"/>
      <c r="I288" s="76"/>
      <c r="J288" s="76"/>
      <c r="K288" s="76"/>
      <c r="L288" s="76"/>
      <c r="M288" s="76"/>
      <c r="N288" s="81"/>
      <c r="O288" s="81"/>
      <c r="P288" s="81"/>
    </row>
    <row r="289" spans="1:16" ht="15" x14ac:dyDescent="0.2">
      <c r="A289" s="159"/>
      <c r="B289" s="76"/>
      <c r="C289" s="77"/>
      <c r="D289" s="76"/>
      <c r="E289" s="77"/>
      <c r="F289" s="76"/>
      <c r="G289" s="77"/>
      <c r="H289" s="76"/>
      <c r="I289" s="76"/>
      <c r="J289" s="76"/>
      <c r="K289" s="76"/>
      <c r="L289" s="76"/>
      <c r="M289" s="76"/>
      <c r="N289" s="81"/>
      <c r="O289" s="81"/>
      <c r="P289" s="81"/>
    </row>
    <row r="290" spans="1:16" ht="15" x14ac:dyDescent="0.2">
      <c r="A290" s="159"/>
      <c r="B290" s="76"/>
      <c r="C290" s="77"/>
      <c r="D290" s="76"/>
      <c r="E290" s="77"/>
      <c r="F290" s="76"/>
      <c r="G290" s="77"/>
      <c r="H290" s="76"/>
      <c r="I290" s="76"/>
      <c r="J290" s="76"/>
      <c r="K290" s="76"/>
      <c r="L290" s="76"/>
      <c r="M290" s="76"/>
      <c r="N290" s="81"/>
      <c r="O290" s="81"/>
      <c r="P290" s="81"/>
    </row>
    <row r="291" spans="1:16" ht="15" x14ac:dyDescent="0.2">
      <c r="A291" s="159"/>
      <c r="B291" s="76"/>
      <c r="C291" s="77"/>
      <c r="D291" s="76"/>
      <c r="E291" s="77"/>
      <c r="F291" s="76"/>
      <c r="G291" s="77"/>
      <c r="H291" s="76"/>
      <c r="I291" s="76"/>
      <c r="J291" s="76"/>
      <c r="K291" s="76"/>
      <c r="L291" s="76"/>
      <c r="M291" s="76"/>
      <c r="N291" s="81"/>
      <c r="O291" s="81"/>
      <c r="P291" s="81"/>
    </row>
    <row r="292" spans="1:16" ht="15" x14ac:dyDescent="0.2">
      <c r="A292" s="159"/>
      <c r="B292" s="76"/>
      <c r="C292" s="77"/>
      <c r="D292" s="76"/>
      <c r="E292" s="77"/>
      <c r="F292" s="76"/>
      <c r="G292" s="77"/>
      <c r="H292" s="76"/>
      <c r="I292" s="76"/>
      <c r="J292" s="76"/>
      <c r="K292" s="76"/>
      <c r="L292" s="76"/>
      <c r="M292" s="76"/>
      <c r="N292" s="81"/>
      <c r="O292" s="81"/>
      <c r="P292" s="81"/>
    </row>
    <row r="293" spans="1:16" ht="15" x14ac:dyDescent="0.2">
      <c r="A293" s="159"/>
      <c r="B293" s="76"/>
      <c r="C293" s="77"/>
      <c r="D293" s="76"/>
      <c r="E293" s="77"/>
      <c r="F293" s="76"/>
      <c r="G293" s="77"/>
      <c r="H293" s="76"/>
      <c r="I293" s="76"/>
      <c r="J293" s="76"/>
      <c r="K293" s="76"/>
      <c r="L293" s="76"/>
      <c r="M293" s="76"/>
      <c r="N293" s="81"/>
      <c r="O293" s="81"/>
      <c r="P293" s="81"/>
    </row>
    <row r="294" spans="1:16" ht="15" x14ac:dyDescent="0.2">
      <c r="A294" s="159"/>
      <c r="B294" s="76"/>
      <c r="C294" s="77"/>
      <c r="D294" s="76"/>
      <c r="E294" s="77"/>
      <c r="F294" s="76"/>
      <c r="G294" s="77"/>
      <c r="H294" s="76"/>
      <c r="I294" s="76"/>
      <c r="J294" s="76"/>
      <c r="K294" s="76"/>
      <c r="L294" s="76"/>
      <c r="M294" s="76"/>
      <c r="N294" s="81"/>
      <c r="O294" s="81"/>
      <c r="P294" s="81"/>
    </row>
    <row r="295" spans="1:16" ht="15" x14ac:dyDescent="0.2">
      <c r="A295" s="159"/>
      <c r="B295" s="76"/>
      <c r="C295" s="77"/>
      <c r="D295" s="76"/>
      <c r="E295" s="77"/>
      <c r="F295" s="76"/>
      <c r="G295" s="77"/>
      <c r="H295" s="76"/>
      <c r="I295" s="76"/>
      <c r="J295" s="76"/>
      <c r="K295" s="76"/>
      <c r="L295" s="76"/>
      <c r="M295" s="76"/>
      <c r="N295" s="81"/>
      <c r="O295" s="81"/>
      <c r="P295" s="81"/>
    </row>
    <row r="296" spans="1:16" ht="15" x14ac:dyDescent="0.2">
      <c r="A296" s="159"/>
      <c r="B296" s="76"/>
      <c r="C296" s="77"/>
      <c r="D296" s="76"/>
      <c r="E296" s="77"/>
      <c r="F296" s="76"/>
      <c r="G296" s="77"/>
      <c r="H296" s="76"/>
      <c r="I296" s="76"/>
      <c r="J296" s="76"/>
      <c r="K296" s="76"/>
      <c r="L296" s="76"/>
      <c r="M296" s="76"/>
      <c r="N296" s="81"/>
      <c r="O296" s="81"/>
      <c r="P296" s="81"/>
    </row>
    <row r="297" spans="1:16" ht="15" x14ac:dyDescent="0.2">
      <c r="A297" s="159"/>
      <c r="B297" s="76"/>
      <c r="C297" s="77"/>
      <c r="D297" s="76"/>
      <c r="E297" s="77"/>
      <c r="F297" s="76"/>
      <c r="G297" s="77"/>
      <c r="H297" s="76"/>
      <c r="I297" s="76"/>
      <c r="J297" s="76"/>
      <c r="K297" s="76"/>
      <c r="L297" s="76"/>
      <c r="M297" s="76"/>
      <c r="N297" s="81"/>
      <c r="O297" s="81"/>
      <c r="P297" s="81"/>
    </row>
    <row r="298" spans="1:16" ht="15" x14ac:dyDescent="0.2">
      <c r="A298" s="159"/>
      <c r="B298" s="76"/>
      <c r="C298" s="77"/>
      <c r="D298" s="76"/>
      <c r="E298" s="77"/>
      <c r="F298" s="76"/>
      <c r="G298" s="77"/>
      <c r="H298" s="76"/>
      <c r="I298" s="76"/>
      <c r="J298" s="76"/>
      <c r="K298" s="76"/>
      <c r="L298" s="76"/>
      <c r="M298" s="76"/>
      <c r="N298" s="81"/>
      <c r="O298" s="81"/>
      <c r="P298" s="81"/>
    </row>
    <row r="299" spans="1:16" ht="15" x14ac:dyDescent="0.2">
      <c r="A299" s="159"/>
      <c r="B299" s="76"/>
      <c r="C299" s="77"/>
      <c r="D299" s="76"/>
      <c r="E299" s="77"/>
      <c r="F299" s="76"/>
      <c r="G299" s="77"/>
      <c r="H299" s="76"/>
      <c r="I299" s="76"/>
      <c r="J299" s="76"/>
      <c r="K299" s="76"/>
      <c r="L299" s="76"/>
      <c r="M299" s="76"/>
      <c r="N299" s="81"/>
      <c r="O299" s="81"/>
      <c r="P299" s="8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R299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J14" sqref="J14"/>
    </sheetView>
  </sheetViews>
  <sheetFormatPr baseColWidth="10" defaultRowHeight="12.75" x14ac:dyDescent="0.2"/>
  <cols>
    <col min="1" max="1" width="7.42578125" style="150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7"/>
    </row>
    <row r="4" spans="1:18" x14ac:dyDescent="0.2">
      <c r="A4" s="157"/>
    </row>
    <row r="5" spans="1:18" ht="18.75" thickBot="1" x14ac:dyDescent="0.3">
      <c r="A5" s="158" t="s">
        <v>0</v>
      </c>
      <c r="B5" s="31"/>
      <c r="C5" s="32" t="s">
        <v>241</v>
      </c>
      <c r="D5" s="33"/>
      <c r="E5" s="32"/>
      <c r="F5" s="34"/>
      <c r="G5" s="4"/>
      <c r="H5" s="30"/>
      <c r="I5" s="178"/>
    </row>
    <row r="6" spans="1:18" ht="13.5" thickBot="1" x14ac:dyDescent="0.25">
      <c r="B6" s="5"/>
      <c r="C6" s="6"/>
      <c r="F6" s="5"/>
      <c r="G6" s="6"/>
      <c r="K6" s="901" t="s">
        <v>22</v>
      </c>
      <c r="L6" s="902"/>
      <c r="M6" s="903"/>
    </row>
    <row r="7" spans="1:18" x14ac:dyDescent="0.2">
      <c r="A7" s="901" t="s">
        <v>2</v>
      </c>
      <c r="B7" s="903"/>
      <c r="C7" s="908" t="s">
        <v>3</v>
      </c>
      <c r="D7" s="909"/>
      <c r="E7" s="908" t="s">
        <v>4</v>
      </c>
      <c r="F7" s="909"/>
      <c r="G7" s="908" t="s">
        <v>5</v>
      </c>
      <c r="H7" s="909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239" t="s">
        <v>86</v>
      </c>
      <c r="B9" s="152"/>
      <c r="C9" s="83"/>
      <c r="D9" s="60"/>
      <c r="E9" s="83"/>
      <c r="F9" s="60"/>
      <c r="G9" s="78">
        <v>0</v>
      </c>
      <c r="H9" s="79">
        <v>0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76" si="0">O9*G9</f>
        <v>0</v>
      </c>
      <c r="R9" s="3"/>
    </row>
    <row r="10" spans="1:18" ht="15.75" x14ac:dyDescent="0.25">
      <c r="A10" s="164"/>
      <c r="B10" s="279">
        <v>19</v>
      </c>
      <c r="C10" s="86">
        <v>7477</v>
      </c>
      <c r="D10" s="84">
        <v>395</v>
      </c>
      <c r="E10" s="295"/>
      <c r="F10" s="287"/>
      <c r="G10" s="83">
        <f>G9-E10+C10</f>
        <v>7477</v>
      </c>
      <c r="H10" s="60">
        <f t="shared" ref="G10:H25" si="1">H9-F10+D10</f>
        <v>395</v>
      </c>
      <c r="I10" s="84"/>
      <c r="J10" s="335" t="s">
        <v>101</v>
      </c>
      <c r="K10" s="89"/>
      <c r="L10" s="60">
        <v>5.45</v>
      </c>
      <c r="M10" s="60">
        <f>L10*F10</f>
        <v>0</v>
      </c>
      <c r="N10" s="82"/>
      <c r="O10" s="82"/>
      <c r="P10" s="82">
        <f t="shared" si="0"/>
        <v>0</v>
      </c>
      <c r="R10" s="3"/>
    </row>
    <row r="11" spans="1:18" ht="15.75" x14ac:dyDescent="0.25">
      <c r="A11" s="164"/>
      <c r="B11" s="279"/>
      <c r="C11" s="86"/>
      <c r="D11" s="84"/>
      <c r="E11" s="295"/>
      <c r="F11" s="287"/>
      <c r="G11" s="83">
        <f t="shared" si="1"/>
        <v>7477</v>
      </c>
      <c r="H11" s="60">
        <f t="shared" si="1"/>
        <v>395</v>
      </c>
      <c r="I11" s="89"/>
      <c r="J11" s="84"/>
      <c r="L11" s="60">
        <v>5.45</v>
      </c>
      <c r="M11" s="60">
        <f t="shared" ref="M11:M50" si="2">L11*F11</f>
        <v>0</v>
      </c>
      <c r="N11" s="82"/>
      <c r="O11" s="82"/>
      <c r="P11" s="82">
        <f t="shared" si="0"/>
        <v>0</v>
      </c>
      <c r="R11" s="3"/>
    </row>
    <row r="12" spans="1:18" ht="15.75" x14ac:dyDescent="0.25">
      <c r="A12" s="164"/>
      <c r="B12" s="279"/>
      <c r="C12" s="86"/>
      <c r="D12" s="84"/>
      <c r="E12" s="164"/>
      <c r="F12" s="84"/>
      <c r="G12" s="83">
        <f t="shared" si="1"/>
        <v>7477</v>
      </c>
      <c r="H12" s="60">
        <f t="shared" si="1"/>
        <v>395</v>
      </c>
      <c r="I12" s="84"/>
      <c r="J12" s="84"/>
      <c r="K12" s="89"/>
      <c r="L12" s="60">
        <v>5.45</v>
      </c>
      <c r="M12" s="60">
        <f t="shared" si="2"/>
        <v>0</v>
      </c>
      <c r="N12" s="82"/>
      <c r="O12" s="82"/>
      <c r="P12" s="82">
        <f t="shared" si="0"/>
        <v>0</v>
      </c>
      <c r="R12" s="3"/>
    </row>
    <row r="13" spans="1:18" s="9" customFormat="1" ht="15.75" x14ac:dyDescent="0.25">
      <c r="A13" s="164"/>
      <c r="B13" s="279"/>
      <c r="C13" s="86"/>
      <c r="D13" s="84"/>
      <c r="E13" s="164"/>
      <c r="F13" s="84"/>
      <c r="G13" s="83">
        <f t="shared" si="1"/>
        <v>7477</v>
      </c>
      <c r="H13" s="60">
        <f t="shared" si="1"/>
        <v>395</v>
      </c>
      <c r="I13" s="84"/>
      <c r="J13" s="84"/>
      <c r="K13" s="89"/>
      <c r="L13" s="60">
        <v>5.45</v>
      </c>
      <c r="M13" s="60">
        <f t="shared" si="2"/>
        <v>0</v>
      </c>
      <c r="N13" s="82"/>
      <c r="O13" s="85"/>
      <c r="P13" s="82">
        <f t="shared" si="0"/>
        <v>0</v>
      </c>
      <c r="R13" s="14"/>
    </row>
    <row r="14" spans="1:18" ht="15.75" x14ac:dyDescent="0.25">
      <c r="A14" s="164"/>
      <c r="B14" s="279"/>
      <c r="C14" s="86"/>
      <c r="D14" s="84"/>
      <c r="E14" s="164"/>
      <c r="F14" s="84"/>
      <c r="G14" s="83">
        <f t="shared" si="1"/>
        <v>7477</v>
      </c>
      <c r="H14" s="60">
        <f t="shared" si="1"/>
        <v>395</v>
      </c>
      <c r="I14" s="84"/>
      <c r="J14" s="84"/>
      <c r="K14" s="89"/>
      <c r="L14" s="60">
        <v>5.45</v>
      </c>
      <c r="M14" s="60">
        <f t="shared" si="2"/>
        <v>0</v>
      </c>
      <c r="N14" s="82"/>
      <c r="O14" s="82"/>
      <c r="P14" s="82">
        <f t="shared" si="0"/>
        <v>0</v>
      </c>
      <c r="R14" s="3"/>
    </row>
    <row r="15" spans="1:18" ht="15.75" x14ac:dyDescent="0.25">
      <c r="A15" s="164"/>
      <c r="B15" s="279"/>
      <c r="C15" s="86"/>
      <c r="D15" s="84"/>
      <c r="E15" s="164"/>
      <c r="F15" s="84"/>
      <c r="G15" s="83">
        <f t="shared" si="1"/>
        <v>7477</v>
      </c>
      <c r="H15" s="60">
        <f t="shared" si="1"/>
        <v>395</v>
      </c>
      <c r="I15" s="84"/>
      <c r="J15" s="84"/>
      <c r="K15" s="60"/>
      <c r="L15" s="60">
        <v>5.45</v>
      </c>
      <c r="M15" s="60">
        <f t="shared" si="2"/>
        <v>0</v>
      </c>
      <c r="N15" s="82"/>
      <c r="O15" s="82"/>
      <c r="P15" s="82">
        <f t="shared" si="0"/>
        <v>0</v>
      </c>
      <c r="R15" s="3"/>
    </row>
    <row r="16" spans="1:18" ht="15" x14ac:dyDescent="0.2">
      <c r="A16" s="164"/>
      <c r="B16" s="164"/>
      <c r="C16" s="86"/>
      <c r="D16" s="280"/>
      <c r="E16" s="164"/>
      <c r="F16" s="84"/>
      <c r="G16" s="83">
        <f t="shared" si="1"/>
        <v>7477</v>
      </c>
      <c r="H16" s="60">
        <f t="shared" si="1"/>
        <v>395</v>
      </c>
      <c r="I16" s="84"/>
      <c r="J16" s="84"/>
      <c r="K16" s="60"/>
      <c r="L16" s="60">
        <v>5.45</v>
      </c>
      <c r="M16" s="60">
        <f t="shared" si="2"/>
        <v>0</v>
      </c>
      <c r="N16" s="82"/>
      <c r="O16" s="82"/>
      <c r="P16" s="82">
        <f t="shared" si="0"/>
        <v>0</v>
      </c>
      <c r="R16" s="3"/>
    </row>
    <row r="17" spans="1:16" ht="15" x14ac:dyDescent="0.2">
      <c r="A17" s="164"/>
      <c r="B17" s="164"/>
      <c r="C17" s="86"/>
      <c r="D17" s="84"/>
      <c r="E17" s="164"/>
      <c r="F17" s="84"/>
      <c r="G17" s="83">
        <f t="shared" si="1"/>
        <v>7477</v>
      </c>
      <c r="H17" s="60">
        <f t="shared" si="1"/>
        <v>395</v>
      </c>
      <c r="I17" s="84"/>
      <c r="J17" s="84"/>
      <c r="K17" s="60"/>
      <c r="L17" s="60">
        <v>5.45</v>
      </c>
      <c r="M17" s="60">
        <f t="shared" si="2"/>
        <v>0</v>
      </c>
      <c r="N17" s="82"/>
      <c r="O17" s="82"/>
      <c r="P17" s="82">
        <f t="shared" si="0"/>
        <v>0</v>
      </c>
    </row>
    <row r="18" spans="1:16" ht="15" x14ac:dyDescent="0.2">
      <c r="A18" s="164"/>
      <c r="B18" s="164"/>
      <c r="C18" s="86"/>
      <c r="D18" s="84"/>
      <c r="E18" s="164"/>
      <c r="F18" s="84"/>
      <c r="G18" s="83">
        <f t="shared" si="1"/>
        <v>7477</v>
      </c>
      <c r="H18" s="60">
        <f t="shared" si="1"/>
        <v>395</v>
      </c>
      <c r="I18" s="210"/>
      <c r="J18" s="84"/>
      <c r="K18" s="60"/>
      <c r="L18" s="60">
        <v>5.45</v>
      </c>
      <c r="M18" s="60">
        <f t="shared" si="2"/>
        <v>0</v>
      </c>
      <c r="N18" s="82"/>
      <c r="O18" s="82"/>
      <c r="P18" s="82">
        <f t="shared" si="0"/>
        <v>0</v>
      </c>
    </row>
    <row r="19" spans="1:16" ht="15.75" x14ac:dyDescent="0.25">
      <c r="A19" s="164"/>
      <c r="B19" s="164"/>
      <c r="C19" s="86"/>
      <c r="D19" s="84"/>
      <c r="E19" s="164"/>
      <c r="F19" s="84"/>
      <c r="G19" s="83">
        <f t="shared" si="1"/>
        <v>7477</v>
      </c>
      <c r="H19" s="60">
        <f t="shared" si="1"/>
        <v>395</v>
      </c>
      <c r="I19" s="210"/>
      <c r="J19" s="84"/>
      <c r="K19" s="60"/>
      <c r="L19" s="60">
        <v>5.45</v>
      </c>
      <c r="M19" s="60">
        <f t="shared" si="2"/>
        <v>0</v>
      </c>
      <c r="N19" s="82"/>
      <c r="O19" s="124"/>
      <c r="P19" s="82">
        <f t="shared" si="0"/>
        <v>0</v>
      </c>
    </row>
    <row r="20" spans="1:16" ht="15" x14ac:dyDescent="0.2">
      <c r="A20" s="164"/>
      <c r="B20" s="164"/>
      <c r="C20" s="86"/>
      <c r="D20" s="84"/>
      <c r="E20" s="164"/>
      <c r="F20" s="84"/>
      <c r="G20" s="83">
        <f t="shared" si="1"/>
        <v>7477</v>
      </c>
      <c r="H20" s="60">
        <f t="shared" si="1"/>
        <v>395</v>
      </c>
      <c r="I20" s="210"/>
      <c r="J20" s="84"/>
      <c r="K20" s="60"/>
      <c r="L20" s="60">
        <v>5.45</v>
      </c>
      <c r="M20" s="60">
        <f t="shared" si="2"/>
        <v>0</v>
      </c>
      <c r="N20" s="82"/>
      <c r="O20" s="82"/>
      <c r="P20" s="82">
        <f t="shared" si="0"/>
        <v>0</v>
      </c>
    </row>
    <row r="21" spans="1:16" ht="15" x14ac:dyDescent="0.2">
      <c r="A21" s="164"/>
      <c r="B21" s="164"/>
      <c r="C21" s="86"/>
      <c r="D21" s="84"/>
      <c r="E21" s="164"/>
      <c r="F21" s="84"/>
      <c r="G21" s="83">
        <f t="shared" si="1"/>
        <v>7477</v>
      </c>
      <c r="H21" s="60">
        <f t="shared" si="1"/>
        <v>395</v>
      </c>
      <c r="I21" s="210"/>
      <c r="J21" s="84"/>
      <c r="K21" s="60"/>
      <c r="L21" s="60">
        <v>5.45</v>
      </c>
      <c r="M21" s="60">
        <f t="shared" si="2"/>
        <v>0</v>
      </c>
      <c r="N21" s="82"/>
      <c r="O21" s="82"/>
      <c r="P21" s="82">
        <f t="shared" si="0"/>
        <v>0</v>
      </c>
    </row>
    <row r="22" spans="1:16" ht="15" x14ac:dyDescent="0.2">
      <c r="A22" s="164"/>
      <c r="B22" s="164"/>
      <c r="C22" s="86"/>
      <c r="D22" s="84"/>
      <c r="E22" s="281"/>
      <c r="F22" s="84"/>
      <c r="G22" s="83">
        <f t="shared" si="1"/>
        <v>7477</v>
      </c>
      <c r="H22" s="60">
        <f t="shared" si="1"/>
        <v>395</v>
      </c>
      <c r="I22" s="210"/>
      <c r="J22" s="84"/>
      <c r="K22" s="60"/>
      <c r="L22" s="60">
        <v>5.45</v>
      </c>
      <c r="M22" s="60">
        <f t="shared" si="2"/>
        <v>0</v>
      </c>
      <c r="N22" s="82"/>
      <c r="O22" s="82"/>
      <c r="P22" s="82">
        <f t="shared" si="0"/>
        <v>0</v>
      </c>
    </row>
    <row r="23" spans="1:16" ht="15.75" x14ac:dyDescent="0.25">
      <c r="A23" s="164"/>
      <c r="B23" s="164"/>
      <c r="C23" s="86"/>
      <c r="D23" s="84"/>
      <c r="E23" s="163"/>
      <c r="F23" s="84"/>
      <c r="G23" s="83">
        <f t="shared" si="1"/>
        <v>7477</v>
      </c>
      <c r="H23" s="60">
        <f t="shared" si="1"/>
        <v>395</v>
      </c>
      <c r="I23" s="210"/>
      <c r="J23" s="84"/>
      <c r="K23" s="60"/>
      <c r="L23" s="60">
        <v>5.45</v>
      </c>
      <c r="M23" s="60">
        <f t="shared" si="2"/>
        <v>0</v>
      </c>
      <c r="N23" s="123"/>
      <c r="O23" s="82"/>
      <c r="P23" s="82">
        <f t="shared" si="0"/>
        <v>0</v>
      </c>
    </row>
    <row r="24" spans="1:16" ht="15" x14ac:dyDescent="0.2">
      <c r="A24" s="164"/>
      <c r="B24" s="164"/>
      <c r="C24" s="86"/>
      <c r="D24" s="84"/>
      <c r="E24" s="163"/>
      <c r="F24" s="84"/>
      <c r="G24" s="83">
        <f t="shared" si="1"/>
        <v>7477</v>
      </c>
      <c r="H24" s="60">
        <f t="shared" si="1"/>
        <v>395</v>
      </c>
      <c r="I24" s="210"/>
      <c r="J24" s="84"/>
      <c r="K24" s="60"/>
      <c r="L24" s="60">
        <v>5.45</v>
      </c>
      <c r="M24" s="60">
        <f t="shared" si="2"/>
        <v>0</v>
      </c>
      <c r="N24" s="82"/>
      <c r="O24" s="82"/>
      <c r="P24" s="82">
        <f t="shared" si="0"/>
        <v>0</v>
      </c>
    </row>
    <row r="25" spans="1:16" ht="15" x14ac:dyDescent="0.2">
      <c r="A25" s="152"/>
      <c r="B25" s="164"/>
      <c r="C25" s="86"/>
      <c r="D25" s="60"/>
      <c r="E25" s="161"/>
      <c r="F25" s="84"/>
      <c r="G25" s="83">
        <f t="shared" si="1"/>
        <v>7477</v>
      </c>
      <c r="H25" s="60">
        <f t="shared" si="1"/>
        <v>395</v>
      </c>
      <c r="I25" s="210"/>
      <c r="J25" s="84"/>
      <c r="K25" s="60"/>
      <c r="L25" s="60">
        <v>5.45</v>
      </c>
      <c r="M25" s="60">
        <f t="shared" si="2"/>
        <v>0</v>
      </c>
      <c r="N25" s="82"/>
      <c r="O25" s="82"/>
      <c r="P25" s="82">
        <f t="shared" si="0"/>
        <v>0</v>
      </c>
    </row>
    <row r="26" spans="1:16" ht="15" x14ac:dyDescent="0.2">
      <c r="A26" s="152"/>
      <c r="B26" s="164"/>
      <c r="C26" s="86"/>
      <c r="D26" s="60"/>
      <c r="E26" s="161"/>
      <c r="F26" s="84"/>
      <c r="G26" s="83">
        <f t="shared" ref="G26:H41" si="3">G25-E26+C26</f>
        <v>7477</v>
      </c>
      <c r="H26" s="60">
        <f t="shared" si="3"/>
        <v>395</v>
      </c>
      <c r="I26" s="210"/>
      <c r="J26" s="84"/>
      <c r="K26" s="60"/>
      <c r="L26" s="60">
        <v>5.45</v>
      </c>
      <c r="M26" s="60">
        <f t="shared" si="2"/>
        <v>0</v>
      </c>
      <c r="N26" s="82"/>
      <c r="O26" s="82"/>
      <c r="P26" s="82">
        <f t="shared" si="0"/>
        <v>0</v>
      </c>
    </row>
    <row r="27" spans="1:16" ht="15" x14ac:dyDescent="0.2">
      <c r="A27" s="152"/>
      <c r="B27" s="164"/>
      <c r="C27" s="86"/>
      <c r="D27" s="60"/>
      <c r="E27" s="161"/>
      <c r="F27" s="84"/>
      <c r="G27" s="83">
        <f t="shared" si="3"/>
        <v>7477</v>
      </c>
      <c r="H27" s="60">
        <f t="shared" si="3"/>
        <v>395</v>
      </c>
      <c r="I27" s="210"/>
      <c r="J27" s="84"/>
      <c r="K27" s="60"/>
      <c r="L27" s="60">
        <v>5.45</v>
      </c>
      <c r="M27" s="60">
        <f t="shared" si="2"/>
        <v>0</v>
      </c>
      <c r="N27" s="82"/>
      <c r="O27" s="82"/>
      <c r="P27" s="82">
        <f t="shared" si="0"/>
        <v>0</v>
      </c>
    </row>
    <row r="28" spans="1:16" ht="15" x14ac:dyDescent="0.2">
      <c r="A28" s="152"/>
      <c r="B28" s="164"/>
      <c r="C28" s="86"/>
      <c r="D28" s="60"/>
      <c r="E28" s="161"/>
      <c r="F28" s="84"/>
      <c r="G28" s="83">
        <f t="shared" si="3"/>
        <v>7477</v>
      </c>
      <c r="H28" s="60">
        <f t="shared" si="3"/>
        <v>395</v>
      </c>
      <c r="I28" s="210"/>
      <c r="J28" s="84"/>
      <c r="K28" s="60"/>
      <c r="L28" s="60">
        <v>5.45</v>
      </c>
      <c r="M28" s="60">
        <f t="shared" si="2"/>
        <v>0</v>
      </c>
      <c r="N28" s="82"/>
      <c r="O28" s="82"/>
      <c r="P28" s="82">
        <f t="shared" si="0"/>
        <v>0</v>
      </c>
    </row>
    <row r="29" spans="1:16" ht="15" x14ac:dyDescent="0.2">
      <c r="A29" s="152"/>
      <c r="B29" s="164"/>
      <c r="C29" s="86"/>
      <c r="D29" s="60"/>
      <c r="E29" s="161"/>
      <c r="F29" s="84"/>
      <c r="G29" s="83">
        <f t="shared" si="3"/>
        <v>7477</v>
      </c>
      <c r="H29" s="60">
        <f t="shared" si="3"/>
        <v>395</v>
      </c>
      <c r="I29" s="210"/>
      <c r="J29" s="84"/>
      <c r="K29" s="60"/>
      <c r="L29" s="60">
        <v>5.45</v>
      </c>
      <c r="M29" s="60">
        <f t="shared" si="2"/>
        <v>0</v>
      </c>
      <c r="N29" s="82"/>
      <c r="O29" s="82"/>
      <c r="P29" s="82">
        <f t="shared" si="0"/>
        <v>0</v>
      </c>
    </row>
    <row r="30" spans="1:16" ht="15" x14ac:dyDescent="0.2">
      <c r="A30" s="152"/>
      <c r="B30" s="164"/>
      <c r="C30" s="163"/>
      <c r="D30" s="60"/>
      <c r="E30" s="161"/>
      <c r="F30" s="84"/>
      <c r="G30" s="83">
        <f t="shared" si="3"/>
        <v>7477</v>
      </c>
      <c r="H30" s="60">
        <f t="shared" si="3"/>
        <v>395</v>
      </c>
      <c r="I30" s="210"/>
      <c r="J30" s="84"/>
      <c r="K30" s="60"/>
      <c r="L30" s="60">
        <v>5.45</v>
      </c>
      <c r="M30" s="60">
        <f t="shared" si="2"/>
        <v>0</v>
      </c>
      <c r="N30" s="82"/>
      <c r="O30" s="82"/>
      <c r="P30" s="82">
        <f t="shared" si="0"/>
        <v>0</v>
      </c>
    </row>
    <row r="31" spans="1:16" ht="15" x14ac:dyDescent="0.2">
      <c r="A31" s="152"/>
      <c r="B31" s="164"/>
      <c r="C31" s="83"/>
      <c r="D31" s="60"/>
      <c r="E31" s="161"/>
      <c r="F31" s="84"/>
      <c r="G31" s="83">
        <f t="shared" si="3"/>
        <v>7477</v>
      </c>
      <c r="H31" s="60">
        <f t="shared" si="3"/>
        <v>395</v>
      </c>
      <c r="I31" s="210"/>
      <c r="J31" s="84"/>
      <c r="K31" s="60"/>
      <c r="L31" s="60">
        <v>5.45</v>
      </c>
      <c r="M31" s="60">
        <f t="shared" si="2"/>
        <v>0</v>
      </c>
      <c r="N31" s="82"/>
      <c r="O31" s="82"/>
      <c r="P31" s="82">
        <f t="shared" si="0"/>
        <v>0</v>
      </c>
    </row>
    <row r="32" spans="1:16" ht="15" x14ac:dyDescent="0.2">
      <c r="A32" s="152"/>
      <c r="B32" s="164"/>
      <c r="C32" s="83"/>
      <c r="D32" s="60"/>
      <c r="E32" s="161"/>
      <c r="F32" s="84"/>
      <c r="G32" s="83">
        <f t="shared" si="3"/>
        <v>7477</v>
      </c>
      <c r="H32" s="60">
        <f t="shared" si="3"/>
        <v>395</v>
      </c>
      <c r="I32" s="210"/>
      <c r="J32" s="84"/>
      <c r="K32" s="60"/>
      <c r="L32" s="60">
        <v>5.45</v>
      </c>
      <c r="M32" s="60">
        <f t="shared" si="2"/>
        <v>0</v>
      </c>
      <c r="N32" s="82"/>
      <c r="O32" s="82"/>
      <c r="P32" s="82">
        <f t="shared" si="0"/>
        <v>0</v>
      </c>
    </row>
    <row r="33" spans="1:16" ht="15" x14ac:dyDescent="0.2">
      <c r="A33" s="152"/>
      <c r="B33" s="164"/>
      <c r="C33" s="83"/>
      <c r="D33" s="60"/>
      <c r="E33" s="161"/>
      <c r="F33" s="84"/>
      <c r="G33" s="83">
        <f t="shared" si="3"/>
        <v>7477</v>
      </c>
      <c r="H33" s="60">
        <f t="shared" si="3"/>
        <v>395</v>
      </c>
      <c r="I33" s="210"/>
      <c r="J33" s="84"/>
      <c r="K33" s="60"/>
      <c r="L33" s="60">
        <v>5.45</v>
      </c>
      <c r="M33" s="60">
        <f t="shared" si="2"/>
        <v>0</v>
      </c>
      <c r="N33" s="82"/>
      <c r="O33" s="82"/>
      <c r="P33" s="82">
        <f t="shared" si="0"/>
        <v>0</v>
      </c>
    </row>
    <row r="34" spans="1:16" ht="15" x14ac:dyDescent="0.2">
      <c r="A34" s="152"/>
      <c r="B34" s="164"/>
      <c r="C34" s="83"/>
      <c r="D34" s="60"/>
      <c r="E34" s="161"/>
      <c r="F34" s="84"/>
      <c r="G34" s="83">
        <f t="shared" si="3"/>
        <v>7477</v>
      </c>
      <c r="H34" s="60">
        <f t="shared" si="3"/>
        <v>395</v>
      </c>
      <c r="I34" s="84"/>
      <c r="J34" s="84"/>
      <c r="K34" s="60"/>
      <c r="L34" s="60">
        <v>5.45</v>
      </c>
      <c r="M34" s="60">
        <f t="shared" si="2"/>
        <v>0</v>
      </c>
      <c r="N34" s="82"/>
      <c r="O34" s="82"/>
      <c r="P34" s="82">
        <f t="shared" si="0"/>
        <v>0</v>
      </c>
    </row>
    <row r="35" spans="1:16" ht="15" x14ac:dyDescent="0.2">
      <c r="A35" s="152"/>
      <c r="B35" s="164"/>
      <c r="C35" s="83"/>
      <c r="D35" s="60"/>
      <c r="E35" s="161"/>
      <c r="F35" s="84"/>
      <c r="G35" s="83">
        <f t="shared" si="3"/>
        <v>7477</v>
      </c>
      <c r="H35" s="60">
        <f t="shared" si="3"/>
        <v>395</v>
      </c>
      <c r="I35" s="84"/>
      <c r="J35" s="84"/>
      <c r="K35" s="60"/>
      <c r="L35" s="60">
        <v>5.45</v>
      </c>
      <c r="M35" s="60">
        <f t="shared" si="2"/>
        <v>0</v>
      </c>
      <c r="N35" s="82"/>
      <c r="O35" s="82"/>
      <c r="P35" s="82">
        <f t="shared" si="0"/>
        <v>0</v>
      </c>
    </row>
    <row r="36" spans="1:16" ht="15" x14ac:dyDescent="0.2">
      <c r="A36" s="152"/>
      <c r="B36" s="164"/>
      <c r="C36" s="83"/>
      <c r="D36" s="60"/>
      <c r="E36" s="161"/>
      <c r="F36" s="84"/>
      <c r="G36" s="83">
        <f t="shared" si="3"/>
        <v>7477</v>
      </c>
      <c r="H36" s="60">
        <f t="shared" si="3"/>
        <v>395</v>
      </c>
      <c r="I36" s="84"/>
      <c r="J36" s="84"/>
      <c r="K36" s="60"/>
      <c r="L36" s="60">
        <v>5.45</v>
      </c>
      <c r="M36" s="60">
        <f t="shared" si="2"/>
        <v>0</v>
      </c>
      <c r="N36" s="82"/>
      <c r="O36" s="82"/>
      <c r="P36" s="82"/>
    </row>
    <row r="37" spans="1:16" ht="15" x14ac:dyDescent="0.2">
      <c r="A37" s="152"/>
      <c r="B37" s="84"/>
      <c r="C37" s="83"/>
      <c r="D37" s="60"/>
      <c r="E37" s="83"/>
      <c r="F37" s="84"/>
      <c r="G37" s="83">
        <f t="shared" si="3"/>
        <v>7477</v>
      </c>
      <c r="H37" s="60">
        <f t="shared" si="3"/>
        <v>395</v>
      </c>
      <c r="I37" s="84"/>
      <c r="J37" s="84"/>
      <c r="K37" s="60"/>
      <c r="L37" s="60">
        <v>5.45</v>
      </c>
      <c r="M37" s="60">
        <f t="shared" si="2"/>
        <v>0</v>
      </c>
      <c r="N37" s="82"/>
      <c r="O37" s="82"/>
      <c r="P37" s="82">
        <f t="shared" si="0"/>
        <v>0</v>
      </c>
    </row>
    <row r="38" spans="1:16" ht="15" x14ac:dyDescent="0.2">
      <c r="A38" s="152"/>
      <c r="B38" s="84"/>
      <c r="C38" s="83"/>
      <c r="D38" s="60"/>
      <c r="E38" s="83"/>
      <c r="F38" s="84"/>
      <c r="G38" s="83">
        <f t="shared" si="3"/>
        <v>7477</v>
      </c>
      <c r="H38" s="60">
        <f t="shared" si="3"/>
        <v>395</v>
      </c>
      <c r="I38" s="84"/>
      <c r="J38" s="84"/>
      <c r="K38" s="60"/>
      <c r="L38" s="60">
        <v>5.45</v>
      </c>
      <c r="M38" s="60">
        <f t="shared" si="2"/>
        <v>0</v>
      </c>
      <c r="N38" s="82"/>
      <c r="O38" s="82"/>
      <c r="P38" s="82">
        <f t="shared" si="0"/>
        <v>0</v>
      </c>
    </row>
    <row r="39" spans="1:16" ht="15" x14ac:dyDescent="0.2">
      <c r="A39" s="152"/>
      <c r="B39" s="84"/>
      <c r="C39" s="83"/>
      <c r="D39" s="60"/>
      <c r="E39" s="83"/>
      <c r="F39" s="84"/>
      <c r="G39" s="83">
        <f t="shared" si="3"/>
        <v>7477</v>
      </c>
      <c r="H39" s="60">
        <f t="shared" si="3"/>
        <v>395</v>
      </c>
      <c r="I39" s="84"/>
      <c r="J39" s="84"/>
      <c r="K39" s="60"/>
      <c r="L39" s="60">
        <v>5.45</v>
      </c>
      <c r="M39" s="60">
        <f t="shared" si="2"/>
        <v>0</v>
      </c>
      <c r="N39" s="82"/>
      <c r="O39" s="82"/>
      <c r="P39" s="82">
        <f t="shared" si="0"/>
        <v>0</v>
      </c>
    </row>
    <row r="40" spans="1:16" ht="15" x14ac:dyDescent="0.2">
      <c r="A40" s="152"/>
      <c r="B40" s="84"/>
      <c r="C40" s="83"/>
      <c r="D40" s="60"/>
      <c r="E40" s="83"/>
      <c r="F40" s="84"/>
      <c r="G40" s="83">
        <f t="shared" si="3"/>
        <v>7477</v>
      </c>
      <c r="H40" s="60">
        <f t="shared" si="3"/>
        <v>395</v>
      </c>
      <c r="I40" s="84"/>
      <c r="J40" s="84"/>
      <c r="K40" s="60"/>
      <c r="L40" s="60">
        <v>5.45</v>
      </c>
      <c r="M40" s="60">
        <f t="shared" si="2"/>
        <v>0</v>
      </c>
      <c r="N40" s="82"/>
      <c r="O40" s="82"/>
      <c r="P40" s="82">
        <f t="shared" si="0"/>
        <v>0</v>
      </c>
    </row>
    <row r="41" spans="1:16" ht="15" x14ac:dyDescent="0.2">
      <c r="A41" s="152"/>
      <c r="B41" s="84"/>
      <c r="C41" s="83"/>
      <c r="D41" s="60"/>
      <c r="E41" s="83"/>
      <c r="F41" s="84"/>
      <c r="G41" s="83">
        <f t="shared" si="3"/>
        <v>7477</v>
      </c>
      <c r="H41" s="60">
        <f t="shared" si="3"/>
        <v>395</v>
      </c>
      <c r="I41" s="84"/>
      <c r="J41" s="84"/>
      <c r="K41" s="60"/>
      <c r="L41" s="60">
        <v>5.45</v>
      </c>
      <c r="M41" s="60">
        <f t="shared" si="2"/>
        <v>0</v>
      </c>
      <c r="N41" s="82"/>
      <c r="O41" s="82"/>
      <c r="P41" s="82">
        <f t="shared" si="0"/>
        <v>0</v>
      </c>
    </row>
    <row r="42" spans="1:16" ht="15" x14ac:dyDescent="0.2">
      <c r="A42" s="152"/>
      <c r="B42" s="84"/>
      <c r="C42" s="83"/>
      <c r="D42" s="60"/>
      <c r="E42" s="83"/>
      <c r="F42" s="84"/>
      <c r="G42" s="83">
        <f t="shared" ref="G42:H57" si="4">G41-E42+C42</f>
        <v>7477</v>
      </c>
      <c r="H42" s="60">
        <f t="shared" si="4"/>
        <v>395</v>
      </c>
      <c r="I42" s="84"/>
      <c r="J42" s="84"/>
      <c r="K42" s="60"/>
      <c r="L42" s="60">
        <v>5.45</v>
      </c>
      <c r="M42" s="60">
        <f t="shared" si="2"/>
        <v>0</v>
      </c>
      <c r="N42" s="82"/>
      <c r="O42" s="82"/>
      <c r="P42" s="82"/>
    </row>
    <row r="43" spans="1:16" ht="15" x14ac:dyDescent="0.2">
      <c r="A43" s="152"/>
      <c r="B43" s="84"/>
      <c r="C43" s="83"/>
      <c r="D43" s="60"/>
      <c r="E43" s="83"/>
      <c r="F43" s="84"/>
      <c r="G43" s="83">
        <f t="shared" si="4"/>
        <v>7477</v>
      </c>
      <c r="H43" s="60">
        <f t="shared" si="4"/>
        <v>395</v>
      </c>
      <c r="I43" s="84"/>
      <c r="J43" s="84"/>
      <c r="K43" s="60"/>
      <c r="L43" s="60">
        <v>5.45</v>
      </c>
      <c r="M43" s="60">
        <f t="shared" si="2"/>
        <v>0</v>
      </c>
      <c r="N43" s="82"/>
      <c r="O43" s="82"/>
      <c r="P43" s="82">
        <f t="shared" si="0"/>
        <v>0</v>
      </c>
    </row>
    <row r="44" spans="1:16" ht="15" x14ac:dyDescent="0.2">
      <c r="A44" s="152"/>
      <c r="B44" s="84"/>
      <c r="C44" s="83"/>
      <c r="D44" s="60"/>
      <c r="E44" s="83"/>
      <c r="F44" s="84"/>
      <c r="G44" s="83">
        <f t="shared" si="4"/>
        <v>7477</v>
      </c>
      <c r="H44" s="60">
        <f t="shared" si="4"/>
        <v>395</v>
      </c>
      <c r="I44" s="84"/>
      <c r="J44" s="84"/>
      <c r="K44" s="60"/>
      <c r="L44" s="60">
        <v>5.45</v>
      </c>
      <c r="M44" s="60">
        <f t="shared" si="2"/>
        <v>0</v>
      </c>
      <c r="N44" s="82"/>
      <c r="O44" s="82"/>
      <c r="P44" s="82">
        <f t="shared" si="0"/>
        <v>0</v>
      </c>
    </row>
    <row r="45" spans="1:16" ht="15" x14ac:dyDescent="0.2">
      <c r="A45" s="152"/>
      <c r="B45" s="84"/>
      <c r="C45" s="83"/>
      <c r="D45" s="60"/>
      <c r="E45" s="83"/>
      <c r="F45" s="84"/>
      <c r="G45" s="83">
        <f t="shared" si="4"/>
        <v>7477</v>
      </c>
      <c r="H45" s="60">
        <f t="shared" si="4"/>
        <v>395</v>
      </c>
      <c r="I45" s="84"/>
      <c r="J45" s="84"/>
      <c r="K45" s="60"/>
      <c r="L45" s="60">
        <v>5.45</v>
      </c>
      <c r="M45" s="60">
        <f t="shared" si="2"/>
        <v>0</v>
      </c>
      <c r="N45" s="82"/>
      <c r="O45" s="82"/>
      <c r="P45" s="82">
        <f t="shared" si="0"/>
        <v>0</v>
      </c>
    </row>
    <row r="46" spans="1:16" ht="15" customHeight="1" x14ac:dyDescent="0.2">
      <c r="A46" s="152"/>
      <c r="B46" s="84"/>
      <c r="C46" s="83"/>
      <c r="D46" s="60"/>
      <c r="E46" s="83"/>
      <c r="F46" s="84"/>
      <c r="G46" s="83">
        <f t="shared" si="4"/>
        <v>7477</v>
      </c>
      <c r="H46" s="60">
        <f t="shared" si="4"/>
        <v>395</v>
      </c>
      <c r="I46" s="84"/>
      <c r="J46" s="84"/>
      <c r="K46" s="60"/>
      <c r="L46" s="60">
        <v>5.45</v>
      </c>
      <c r="M46" s="60">
        <f t="shared" si="2"/>
        <v>0</v>
      </c>
      <c r="N46" s="82"/>
      <c r="O46" s="82"/>
      <c r="P46" s="82">
        <f t="shared" si="0"/>
        <v>0</v>
      </c>
    </row>
    <row r="47" spans="1:16" ht="15" x14ac:dyDescent="0.2">
      <c r="A47" s="152"/>
      <c r="B47" s="84"/>
      <c r="C47" s="83"/>
      <c r="D47" s="60"/>
      <c r="E47" s="83"/>
      <c r="F47" s="84"/>
      <c r="G47" s="83">
        <f t="shared" si="4"/>
        <v>7477</v>
      </c>
      <c r="H47" s="60">
        <f t="shared" si="4"/>
        <v>395</v>
      </c>
      <c r="I47" s="84"/>
      <c r="J47" s="84"/>
      <c r="K47" s="60"/>
      <c r="L47" s="60">
        <v>5.45</v>
      </c>
      <c r="M47" s="60">
        <f t="shared" si="2"/>
        <v>0</v>
      </c>
      <c r="N47" s="82"/>
      <c r="O47" s="82"/>
      <c r="P47" s="82">
        <f t="shared" si="0"/>
        <v>0</v>
      </c>
    </row>
    <row r="48" spans="1:16" ht="15" x14ac:dyDescent="0.2">
      <c r="A48" s="152"/>
      <c r="B48" s="84"/>
      <c r="C48" s="83"/>
      <c r="D48" s="60"/>
      <c r="E48" s="83"/>
      <c r="F48" s="84"/>
      <c r="G48" s="83">
        <f t="shared" si="4"/>
        <v>7477</v>
      </c>
      <c r="H48" s="60">
        <f t="shared" si="4"/>
        <v>395</v>
      </c>
      <c r="I48" s="84"/>
      <c r="J48" s="84"/>
      <c r="K48" s="60"/>
      <c r="L48" s="60">
        <v>5.45</v>
      </c>
      <c r="M48" s="60">
        <f t="shared" si="2"/>
        <v>0</v>
      </c>
      <c r="N48" s="82"/>
      <c r="O48" s="82"/>
      <c r="P48" s="82">
        <f t="shared" si="0"/>
        <v>0</v>
      </c>
    </row>
    <row r="49" spans="1:16" ht="15" x14ac:dyDescent="0.2">
      <c r="A49" s="152"/>
      <c r="B49" s="84"/>
      <c r="C49" s="83"/>
      <c r="D49" s="60"/>
      <c r="E49" s="83"/>
      <c r="F49" s="84"/>
      <c r="G49" s="83">
        <f t="shared" si="4"/>
        <v>7477</v>
      </c>
      <c r="H49" s="60">
        <f t="shared" si="4"/>
        <v>395</v>
      </c>
      <c r="I49" s="84"/>
      <c r="J49" s="84"/>
      <c r="K49" s="60"/>
      <c r="L49" s="60">
        <v>5.45</v>
      </c>
      <c r="M49" s="60">
        <f t="shared" si="2"/>
        <v>0</v>
      </c>
      <c r="N49" s="82"/>
      <c r="O49" s="82"/>
      <c r="P49" s="82">
        <f t="shared" si="0"/>
        <v>0</v>
      </c>
    </row>
    <row r="50" spans="1:16" ht="15" x14ac:dyDescent="0.2">
      <c r="A50" s="152"/>
      <c r="B50" s="84"/>
      <c r="C50" s="83"/>
      <c r="D50" s="60"/>
      <c r="E50" s="83"/>
      <c r="F50" s="84"/>
      <c r="G50" s="83">
        <f t="shared" si="4"/>
        <v>7477</v>
      </c>
      <c r="H50" s="60">
        <f t="shared" si="4"/>
        <v>395</v>
      </c>
      <c r="I50" s="84"/>
      <c r="J50" s="84"/>
      <c r="K50" s="60"/>
      <c r="L50" s="60">
        <v>5.45</v>
      </c>
      <c r="M50" s="60">
        <f t="shared" si="2"/>
        <v>0</v>
      </c>
      <c r="N50" s="82"/>
      <c r="O50" s="82"/>
      <c r="P50" s="82">
        <f t="shared" si="0"/>
        <v>0</v>
      </c>
    </row>
    <row r="51" spans="1:16" ht="15" x14ac:dyDescent="0.2">
      <c r="A51" s="152"/>
      <c r="B51" s="84"/>
      <c r="C51" s="83"/>
      <c r="D51" s="60"/>
      <c r="E51" s="83"/>
      <c r="F51" s="84"/>
      <c r="G51" s="83">
        <f t="shared" si="4"/>
        <v>7477</v>
      </c>
      <c r="H51" s="60">
        <f t="shared" si="4"/>
        <v>395</v>
      </c>
      <c r="I51" s="84"/>
      <c r="J51" s="84"/>
      <c r="K51" s="60"/>
      <c r="L51" s="60"/>
      <c r="M51" s="60"/>
      <c r="N51" s="82"/>
      <c r="O51" s="82"/>
      <c r="P51" s="82">
        <f t="shared" si="0"/>
        <v>0</v>
      </c>
    </row>
    <row r="52" spans="1:16" ht="15" x14ac:dyDescent="0.2">
      <c r="A52" s="152"/>
      <c r="B52" s="84"/>
      <c r="C52" s="83"/>
      <c r="D52" s="60"/>
      <c r="E52" s="83"/>
      <c r="F52" s="84"/>
      <c r="G52" s="83">
        <f t="shared" si="4"/>
        <v>7477</v>
      </c>
      <c r="H52" s="60">
        <f t="shared" si="4"/>
        <v>395</v>
      </c>
      <c r="I52" s="84"/>
      <c r="J52" s="84"/>
      <c r="K52" s="60"/>
      <c r="L52" s="60"/>
      <c r="M52" s="60"/>
      <c r="N52" s="82"/>
      <c r="O52" s="82"/>
      <c r="P52" s="82">
        <f t="shared" si="0"/>
        <v>0</v>
      </c>
    </row>
    <row r="53" spans="1:16" ht="15" x14ac:dyDescent="0.2">
      <c r="A53" s="152"/>
      <c r="B53" s="84"/>
      <c r="C53" s="83"/>
      <c r="D53" s="60"/>
      <c r="E53" s="83"/>
      <c r="F53" s="84"/>
      <c r="G53" s="83">
        <f t="shared" si="4"/>
        <v>7477</v>
      </c>
      <c r="H53" s="60">
        <f t="shared" si="4"/>
        <v>395</v>
      </c>
      <c r="I53" s="84"/>
      <c r="J53" s="84"/>
      <c r="K53" s="60"/>
      <c r="L53" s="60"/>
      <c r="M53" s="60"/>
      <c r="N53" s="82"/>
      <c r="O53" s="82"/>
      <c r="P53" s="82">
        <f t="shared" si="0"/>
        <v>0</v>
      </c>
    </row>
    <row r="54" spans="1:16" ht="15" x14ac:dyDescent="0.2">
      <c r="A54" s="152"/>
      <c r="B54" s="84"/>
      <c r="C54" s="83"/>
      <c r="D54" s="60"/>
      <c r="E54" s="83"/>
      <c r="F54" s="84"/>
      <c r="G54" s="83">
        <f t="shared" si="4"/>
        <v>7477</v>
      </c>
      <c r="H54" s="60">
        <f t="shared" si="4"/>
        <v>395</v>
      </c>
      <c r="I54" s="84"/>
      <c r="J54" s="84"/>
      <c r="K54" s="60"/>
      <c r="L54" s="60"/>
      <c r="M54" s="60"/>
      <c r="N54" s="82"/>
      <c r="O54" s="82"/>
      <c r="P54" s="82">
        <f t="shared" si="0"/>
        <v>0</v>
      </c>
    </row>
    <row r="55" spans="1:16" ht="15" x14ac:dyDescent="0.2">
      <c r="A55" s="152"/>
      <c r="B55" s="84"/>
      <c r="C55" s="83"/>
      <c r="D55" s="60"/>
      <c r="E55" s="83"/>
      <c r="F55" s="84"/>
      <c r="G55" s="83">
        <f t="shared" si="4"/>
        <v>7477</v>
      </c>
      <c r="H55" s="60">
        <f t="shared" si="4"/>
        <v>395</v>
      </c>
      <c r="I55" s="84"/>
      <c r="J55" s="84"/>
      <c r="K55" s="60"/>
      <c r="L55" s="60"/>
      <c r="M55" s="60"/>
      <c r="N55" s="82"/>
      <c r="O55" s="82"/>
      <c r="P55" s="82">
        <f t="shared" si="0"/>
        <v>0</v>
      </c>
    </row>
    <row r="56" spans="1:16" ht="15" x14ac:dyDescent="0.2">
      <c r="A56" s="152"/>
      <c r="B56" s="84"/>
      <c r="C56" s="83"/>
      <c r="D56" s="60"/>
      <c r="E56" s="83"/>
      <c r="F56" s="84"/>
      <c r="G56" s="83">
        <f t="shared" si="4"/>
        <v>7477</v>
      </c>
      <c r="H56" s="60">
        <f t="shared" si="4"/>
        <v>395</v>
      </c>
      <c r="I56" s="84"/>
      <c r="J56" s="84"/>
      <c r="K56" s="60"/>
      <c r="L56" s="60"/>
      <c r="M56" s="60"/>
      <c r="N56" s="82"/>
      <c r="O56" s="82"/>
      <c r="P56" s="82">
        <f t="shared" si="0"/>
        <v>0</v>
      </c>
    </row>
    <row r="57" spans="1:16" ht="15" x14ac:dyDescent="0.2">
      <c r="A57" s="152"/>
      <c r="B57" s="84"/>
      <c r="C57" s="83"/>
      <c r="D57" s="60"/>
      <c r="E57" s="83"/>
      <c r="F57" s="84"/>
      <c r="G57" s="83">
        <f t="shared" si="4"/>
        <v>7477</v>
      </c>
      <c r="H57" s="60">
        <f t="shared" si="4"/>
        <v>395</v>
      </c>
      <c r="I57" s="84"/>
      <c r="J57" s="84"/>
      <c r="K57" s="60"/>
      <c r="L57" s="60"/>
      <c r="M57" s="60"/>
      <c r="N57" s="82"/>
      <c r="O57" s="82"/>
      <c r="P57" s="82">
        <f t="shared" si="0"/>
        <v>0</v>
      </c>
    </row>
    <row r="58" spans="1:16" ht="15" x14ac:dyDescent="0.2">
      <c r="A58" s="152"/>
      <c r="B58" s="84"/>
      <c r="C58" s="83"/>
      <c r="D58" s="60"/>
      <c r="E58" s="83"/>
      <c r="F58" s="84"/>
      <c r="G58" s="83">
        <f t="shared" ref="G58:H73" si="5">G57-E58+C58</f>
        <v>7477</v>
      </c>
      <c r="H58" s="60">
        <f t="shared" si="5"/>
        <v>395</v>
      </c>
      <c r="I58" s="84"/>
      <c r="J58" s="84"/>
      <c r="K58" s="60"/>
      <c r="L58" s="60"/>
      <c r="M58" s="60"/>
      <c r="N58" s="82"/>
      <c r="O58" s="82"/>
      <c r="P58" s="82">
        <f t="shared" si="0"/>
        <v>0</v>
      </c>
    </row>
    <row r="59" spans="1:16" ht="15" x14ac:dyDescent="0.2">
      <c r="A59" s="152"/>
      <c r="B59" s="60"/>
      <c r="C59" s="83"/>
      <c r="D59" s="60"/>
      <c r="E59" s="83"/>
      <c r="F59" s="60"/>
      <c r="G59" s="83">
        <f t="shared" si="5"/>
        <v>7477</v>
      </c>
      <c r="H59" s="60">
        <f t="shared" si="5"/>
        <v>395</v>
      </c>
      <c r="I59" s="60"/>
      <c r="J59" s="60"/>
      <c r="K59" s="60"/>
      <c r="L59" s="60"/>
      <c r="M59" s="60"/>
      <c r="N59" s="82"/>
      <c r="O59" s="82"/>
      <c r="P59" s="82">
        <f t="shared" si="0"/>
        <v>0</v>
      </c>
    </row>
    <row r="60" spans="1:16" ht="15" x14ac:dyDescent="0.2">
      <c r="A60" s="152"/>
      <c r="B60" s="60"/>
      <c r="C60" s="83"/>
      <c r="D60" s="60"/>
      <c r="E60" s="83"/>
      <c r="F60" s="60"/>
      <c r="G60" s="83">
        <f t="shared" si="5"/>
        <v>7477</v>
      </c>
      <c r="H60" s="60">
        <f t="shared" si="5"/>
        <v>395</v>
      </c>
      <c r="I60" s="60"/>
      <c r="J60" s="60"/>
      <c r="K60" s="60"/>
      <c r="L60" s="60"/>
      <c r="M60" s="60"/>
      <c r="N60" s="82"/>
      <c r="O60" s="82"/>
      <c r="P60" s="82">
        <f t="shared" si="0"/>
        <v>0</v>
      </c>
    </row>
    <row r="61" spans="1:16" ht="15" x14ac:dyDescent="0.2">
      <c r="A61" s="152"/>
      <c r="B61" s="60"/>
      <c r="C61" s="83"/>
      <c r="D61" s="60"/>
      <c r="E61" s="83"/>
      <c r="F61" s="60"/>
      <c r="G61" s="83">
        <f t="shared" si="5"/>
        <v>7477</v>
      </c>
      <c r="H61" s="60">
        <f t="shared" si="5"/>
        <v>395</v>
      </c>
      <c r="I61" s="60"/>
      <c r="J61" s="60"/>
      <c r="K61" s="60"/>
      <c r="L61" s="60"/>
      <c r="M61" s="60"/>
      <c r="N61" s="82"/>
      <c r="O61" s="82"/>
      <c r="P61" s="82"/>
    </row>
    <row r="62" spans="1:16" ht="15" x14ac:dyDescent="0.2">
      <c r="A62" s="152"/>
      <c r="B62" s="60"/>
      <c r="C62" s="83"/>
      <c r="D62" s="60"/>
      <c r="E62" s="83"/>
      <c r="F62" s="60"/>
      <c r="G62" s="83">
        <f t="shared" si="5"/>
        <v>7477</v>
      </c>
      <c r="H62" s="60">
        <f t="shared" si="5"/>
        <v>395</v>
      </c>
      <c r="I62" s="60"/>
      <c r="J62" s="60"/>
      <c r="K62" s="60"/>
      <c r="L62" s="60"/>
      <c r="M62" s="60"/>
      <c r="N62" s="82"/>
      <c r="O62" s="82"/>
      <c r="P62" s="82">
        <f t="shared" si="0"/>
        <v>0</v>
      </c>
    </row>
    <row r="63" spans="1:16" ht="15" x14ac:dyDescent="0.2">
      <c r="A63" s="152"/>
      <c r="B63" s="60"/>
      <c r="C63" s="83"/>
      <c r="D63" s="60"/>
      <c r="E63" s="83"/>
      <c r="F63" s="60"/>
      <c r="G63" s="83">
        <f t="shared" si="5"/>
        <v>7477</v>
      </c>
      <c r="H63" s="60">
        <f t="shared" si="5"/>
        <v>395</v>
      </c>
      <c r="I63" s="60"/>
      <c r="J63" s="60"/>
      <c r="K63" s="60"/>
      <c r="L63" s="60"/>
      <c r="M63" s="60"/>
      <c r="N63" s="82"/>
      <c r="O63" s="82"/>
      <c r="P63" s="82">
        <f t="shared" si="0"/>
        <v>0</v>
      </c>
    </row>
    <row r="64" spans="1:16" ht="15" x14ac:dyDescent="0.2">
      <c r="A64" s="152"/>
      <c r="B64" s="60"/>
      <c r="C64" s="83"/>
      <c r="D64" s="60"/>
      <c r="E64" s="83"/>
      <c r="F64" s="60"/>
      <c r="G64" s="83">
        <f t="shared" si="5"/>
        <v>7477</v>
      </c>
      <c r="H64" s="60">
        <f t="shared" si="5"/>
        <v>395</v>
      </c>
      <c r="I64" s="60"/>
      <c r="J64" s="60"/>
      <c r="K64" s="60"/>
      <c r="L64" s="60"/>
      <c r="M64" s="60"/>
      <c r="N64" s="82"/>
      <c r="O64" s="82"/>
      <c r="P64" s="82">
        <f t="shared" si="0"/>
        <v>0</v>
      </c>
    </row>
    <row r="65" spans="1:16" ht="15" x14ac:dyDescent="0.2">
      <c r="A65" s="152"/>
      <c r="B65" s="60"/>
      <c r="C65" s="83"/>
      <c r="D65" s="60"/>
      <c r="E65" s="83"/>
      <c r="F65" s="60"/>
      <c r="G65" s="83">
        <f t="shared" si="5"/>
        <v>7477</v>
      </c>
      <c r="H65" s="60">
        <f t="shared" si="5"/>
        <v>395</v>
      </c>
      <c r="I65" s="60"/>
      <c r="J65" s="60"/>
      <c r="K65" s="60"/>
      <c r="L65" s="60"/>
      <c r="M65" s="60"/>
      <c r="N65" s="82"/>
      <c r="O65" s="82"/>
      <c r="P65" s="82">
        <f t="shared" si="0"/>
        <v>0</v>
      </c>
    </row>
    <row r="66" spans="1:16" ht="15" x14ac:dyDescent="0.2">
      <c r="A66" s="152"/>
      <c r="B66" s="60"/>
      <c r="C66" s="83"/>
      <c r="D66" s="60"/>
      <c r="E66" s="83"/>
      <c r="F66" s="60"/>
      <c r="G66" s="83">
        <f t="shared" si="5"/>
        <v>7477</v>
      </c>
      <c r="H66" s="60">
        <f t="shared" si="5"/>
        <v>395</v>
      </c>
      <c r="I66" s="60"/>
      <c r="J66" s="60"/>
      <c r="K66" s="60"/>
      <c r="L66" s="60" t="str">
        <f t="shared" ref="L66:L129" si="6">IF(D66&gt;0,D66," ")</f>
        <v xml:space="preserve"> </v>
      </c>
      <c r="M66" s="60"/>
      <c r="N66" s="82"/>
      <c r="O66" s="82"/>
      <c r="P66" s="82">
        <f t="shared" si="0"/>
        <v>0</v>
      </c>
    </row>
    <row r="67" spans="1:16" ht="15" x14ac:dyDescent="0.2">
      <c r="A67" s="152"/>
      <c r="B67" s="60"/>
      <c r="C67" s="83"/>
      <c r="D67" s="60"/>
      <c r="E67" s="83"/>
      <c r="F67" s="60"/>
      <c r="G67" s="83">
        <f t="shared" si="5"/>
        <v>7477</v>
      </c>
      <c r="H67" s="60">
        <f t="shared" si="5"/>
        <v>395</v>
      </c>
      <c r="I67" s="60"/>
      <c r="J67" s="60"/>
      <c r="K67" s="60"/>
      <c r="L67" s="60" t="str">
        <f t="shared" si="6"/>
        <v xml:space="preserve"> </v>
      </c>
      <c r="M67" s="60"/>
      <c r="N67" s="82"/>
      <c r="O67" s="82"/>
      <c r="P67" s="82">
        <f t="shared" si="0"/>
        <v>0</v>
      </c>
    </row>
    <row r="68" spans="1:16" ht="15" x14ac:dyDescent="0.2">
      <c r="A68" s="152"/>
      <c r="B68" s="60"/>
      <c r="C68" s="83"/>
      <c r="D68" s="60"/>
      <c r="E68" s="83"/>
      <c r="F68" s="60"/>
      <c r="G68" s="83">
        <f t="shared" si="5"/>
        <v>7477</v>
      </c>
      <c r="H68" s="60">
        <f t="shared" si="5"/>
        <v>395</v>
      </c>
      <c r="I68" s="60"/>
      <c r="J68" s="60"/>
      <c r="K68" s="60"/>
      <c r="L68" s="60" t="str">
        <f t="shared" si="6"/>
        <v xml:space="preserve"> </v>
      </c>
      <c r="M68" s="60"/>
      <c r="N68" s="82"/>
      <c r="O68" s="82"/>
      <c r="P68" s="82">
        <f t="shared" si="0"/>
        <v>0</v>
      </c>
    </row>
    <row r="69" spans="1:16" ht="15" x14ac:dyDescent="0.2">
      <c r="A69" s="152"/>
      <c r="B69" s="60"/>
      <c r="C69" s="83"/>
      <c r="D69" s="60"/>
      <c r="E69" s="83"/>
      <c r="F69" s="60"/>
      <c r="G69" s="83">
        <f t="shared" si="5"/>
        <v>7477</v>
      </c>
      <c r="H69" s="60">
        <f t="shared" si="5"/>
        <v>395</v>
      </c>
      <c r="I69" s="60"/>
      <c r="J69" s="60"/>
      <c r="K69" s="60"/>
      <c r="L69" s="60" t="str">
        <f t="shared" si="6"/>
        <v xml:space="preserve"> </v>
      </c>
      <c r="M69" s="60"/>
      <c r="N69" s="82"/>
      <c r="O69" s="82"/>
      <c r="P69" s="82">
        <f t="shared" si="0"/>
        <v>0</v>
      </c>
    </row>
    <row r="70" spans="1:16" ht="15" x14ac:dyDescent="0.2">
      <c r="A70" s="152"/>
      <c r="B70" s="60"/>
      <c r="C70" s="83"/>
      <c r="D70" s="60"/>
      <c r="E70" s="83"/>
      <c r="F70" s="60"/>
      <c r="G70" s="83">
        <f t="shared" si="5"/>
        <v>7477</v>
      </c>
      <c r="H70" s="60">
        <f t="shared" si="5"/>
        <v>395</v>
      </c>
      <c r="I70" s="60"/>
      <c r="J70" s="60"/>
      <c r="K70" s="60"/>
      <c r="L70" s="60" t="str">
        <f t="shared" si="6"/>
        <v xml:space="preserve"> </v>
      </c>
      <c r="M70" s="60"/>
      <c r="N70" s="82"/>
      <c r="O70" s="82"/>
      <c r="P70" s="82">
        <f t="shared" si="0"/>
        <v>0</v>
      </c>
    </row>
    <row r="71" spans="1:16" ht="15" x14ac:dyDescent="0.2">
      <c r="A71" s="152"/>
      <c r="B71" s="60"/>
      <c r="C71" s="83"/>
      <c r="D71" s="60"/>
      <c r="E71" s="83"/>
      <c r="F71" s="60"/>
      <c r="G71" s="83">
        <f t="shared" si="5"/>
        <v>7477</v>
      </c>
      <c r="H71" s="60">
        <f t="shared" si="5"/>
        <v>395</v>
      </c>
      <c r="I71" s="60"/>
      <c r="J71" s="60"/>
      <c r="K71" s="60"/>
      <c r="L71" s="60" t="str">
        <f t="shared" si="6"/>
        <v xml:space="preserve"> </v>
      </c>
      <c r="M71" s="60"/>
      <c r="N71" s="82"/>
      <c r="O71" s="82"/>
      <c r="P71" s="82">
        <f t="shared" si="0"/>
        <v>0</v>
      </c>
    </row>
    <row r="72" spans="1:16" ht="15" x14ac:dyDescent="0.2">
      <c r="A72" s="152"/>
      <c r="B72" s="60"/>
      <c r="C72" s="83"/>
      <c r="D72" s="60"/>
      <c r="E72" s="83"/>
      <c r="F72" s="60"/>
      <c r="G72" s="83">
        <f t="shared" si="5"/>
        <v>7477</v>
      </c>
      <c r="H72" s="60">
        <f t="shared" si="5"/>
        <v>395</v>
      </c>
      <c r="I72" s="60"/>
      <c r="J72" s="60"/>
      <c r="K72" s="60"/>
      <c r="L72" s="60" t="str">
        <f t="shared" si="6"/>
        <v xml:space="preserve"> </v>
      </c>
      <c r="M72" s="60"/>
      <c r="N72" s="82"/>
      <c r="O72" s="82"/>
      <c r="P72" s="82">
        <f t="shared" si="0"/>
        <v>0</v>
      </c>
    </row>
    <row r="73" spans="1:16" ht="15" x14ac:dyDescent="0.2">
      <c r="A73" s="152"/>
      <c r="B73" s="60"/>
      <c r="C73" s="83"/>
      <c r="D73" s="60"/>
      <c r="E73" s="83"/>
      <c r="F73" s="60"/>
      <c r="G73" s="83">
        <f t="shared" si="5"/>
        <v>7477</v>
      </c>
      <c r="H73" s="60">
        <f t="shared" si="5"/>
        <v>395</v>
      </c>
      <c r="I73" s="60"/>
      <c r="J73" s="60"/>
      <c r="K73" s="60"/>
      <c r="L73" s="60" t="str">
        <f t="shared" si="6"/>
        <v xml:space="preserve"> </v>
      </c>
      <c r="M73" s="60"/>
      <c r="N73" s="82"/>
      <c r="O73" s="82"/>
      <c r="P73" s="82">
        <f t="shared" si="0"/>
        <v>0</v>
      </c>
    </row>
    <row r="74" spans="1:16" ht="15" x14ac:dyDescent="0.2">
      <c r="A74" s="152"/>
      <c r="B74" s="60"/>
      <c r="C74" s="83"/>
      <c r="D74" s="60"/>
      <c r="E74" s="83"/>
      <c r="F74" s="60"/>
      <c r="G74" s="83">
        <f t="shared" ref="G74:H89" si="7">G73-E74+C74</f>
        <v>7477</v>
      </c>
      <c r="H74" s="60">
        <f t="shared" si="7"/>
        <v>395</v>
      </c>
      <c r="I74" s="60"/>
      <c r="J74" s="60"/>
      <c r="K74" s="60"/>
      <c r="L74" s="60" t="str">
        <f t="shared" si="6"/>
        <v xml:space="preserve"> </v>
      </c>
      <c r="M74" s="60"/>
      <c r="N74" s="82"/>
      <c r="O74" s="82"/>
      <c r="P74" s="82">
        <f t="shared" si="0"/>
        <v>0</v>
      </c>
    </row>
    <row r="75" spans="1:16" ht="15" x14ac:dyDescent="0.2">
      <c r="A75" s="152"/>
      <c r="B75" s="60"/>
      <c r="C75" s="83"/>
      <c r="D75" s="60"/>
      <c r="E75" s="83"/>
      <c r="F75" s="60"/>
      <c r="G75" s="83">
        <f t="shared" si="7"/>
        <v>7477</v>
      </c>
      <c r="H75" s="60">
        <f t="shared" si="7"/>
        <v>395</v>
      </c>
      <c r="I75" s="60"/>
      <c r="J75" s="60"/>
      <c r="K75" s="60"/>
      <c r="L75" s="60" t="str">
        <f t="shared" si="6"/>
        <v xml:space="preserve"> </v>
      </c>
      <c r="M75" s="60"/>
      <c r="N75" s="82"/>
      <c r="O75" s="82"/>
      <c r="P75" s="82">
        <f t="shared" si="0"/>
        <v>0</v>
      </c>
    </row>
    <row r="76" spans="1:16" ht="15" x14ac:dyDescent="0.2">
      <c r="A76" s="152"/>
      <c r="B76" s="60"/>
      <c r="C76" s="83"/>
      <c r="D76" s="60"/>
      <c r="E76" s="83"/>
      <c r="F76" s="60"/>
      <c r="G76" s="83">
        <f t="shared" si="7"/>
        <v>7477</v>
      </c>
      <c r="H76" s="60">
        <f t="shared" si="7"/>
        <v>395</v>
      </c>
      <c r="I76" s="60"/>
      <c r="J76" s="60"/>
      <c r="K76" s="60"/>
      <c r="L76" s="60" t="str">
        <f t="shared" si="6"/>
        <v xml:space="preserve"> </v>
      </c>
      <c r="M76" s="60"/>
      <c r="N76" s="82"/>
      <c r="O76" s="82"/>
      <c r="P76" s="82">
        <f t="shared" si="0"/>
        <v>0</v>
      </c>
    </row>
    <row r="77" spans="1:16" ht="15" x14ac:dyDescent="0.2">
      <c r="A77" s="152"/>
      <c r="B77" s="60"/>
      <c r="C77" s="83"/>
      <c r="D77" s="60"/>
      <c r="E77" s="83"/>
      <c r="F77" s="60"/>
      <c r="G77" s="83">
        <f t="shared" si="7"/>
        <v>7477</v>
      </c>
      <c r="H77" s="60">
        <f t="shared" si="7"/>
        <v>395</v>
      </c>
      <c r="I77" s="60"/>
      <c r="J77" s="60"/>
      <c r="K77" s="60"/>
      <c r="L77" s="60" t="str">
        <f t="shared" si="6"/>
        <v xml:space="preserve"> </v>
      </c>
      <c r="M77" s="60"/>
      <c r="N77" s="82"/>
      <c r="O77" s="82"/>
      <c r="P77" s="82">
        <f t="shared" ref="P77:P140" si="8">O77*G77</f>
        <v>0</v>
      </c>
    </row>
    <row r="78" spans="1:16" ht="15" x14ac:dyDescent="0.2">
      <c r="A78" s="152"/>
      <c r="B78" s="60"/>
      <c r="C78" s="83"/>
      <c r="D78" s="60"/>
      <c r="E78" s="83"/>
      <c r="F78" s="60"/>
      <c r="G78" s="83">
        <f t="shared" si="7"/>
        <v>7477</v>
      </c>
      <c r="H78" s="60">
        <f t="shared" si="7"/>
        <v>395</v>
      </c>
      <c r="I78" s="60"/>
      <c r="J78" s="60"/>
      <c r="K78" s="60"/>
      <c r="L78" s="60" t="str">
        <f t="shared" si="6"/>
        <v xml:space="preserve"> </v>
      </c>
      <c r="M78" s="60"/>
      <c r="N78" s="82"/>
      <c r="O78" s="82"/>
      <c r="P78" s="82">
        <f t="shared" si="8"/>
        <v>0</v>
      </c>
    </row>
    <row r="79" spans="1:16" ht="15" x14ac:dyDescent="0.2">
      <c r="A79" s="152"/>
      <c r="B79" s="60"/>
      <c r="C79" s="83"/>
      <c r="D79" s="60"/>
      <c r="E79" s="83"/>
      <c r="F79" s="60"/>
      <c r="G79" s="83">
        <f t="shared" si="7"/>
        <v>7477</v>
      </c>
      <c r="H79" s="60">
        <f t="shared" si="7"/>
        <v>395</v>
      </c>
      <c r="I79" s="60"/>
      <c r="J79" s="60"/>
      <c r="K79" s="60"/>
      <c r="L79" s="60" t="str">
        <f t="shared" si="6"/>
        <v xml:space="preserve"> </v>
      </c>
      <c r="M79" s="60"/>
      <c r="N79" s="82"/>
      <c r="O79" s="82"/>
      <c r="P79" s="82">
        <f t="shared" si="8"/>
        <v>0</v>
      </c>
    </row>
    <row r="80" spans="1:16" ht="15" x14ac:dyDescent="0.2">
      <c r="A80" s="152"/>
      <c r="B80" s="60"/>
      <c r="C80" s="83"/>
      <c r="D80" s="60"/>
      <c r="E80" s="83"/>
      <c r="F80" s="60"/>
      <c r="G80" s="83">
        <f t="shared" si="7"/>
        <v>7477</v>
      </c>
      <c r="H80" s="60">
        <f t="shared" si="7"/>
        <v>395</v>
      </c>
      <c r="I80" s="60"/>
      <c r="J80" s="60"/>
      <c r="K80" s="60"/>
      <c r="L80" s="60" t="str">
        <f t="shared" si="6"/>
        <v xml:space="preserve"> </v>
      </c>
      <c r="M80" s="60"/>
      <c r="N80" s="82"/>
      <c r="O80" s="82"/>
      <c r="P80" s="82">
        <f t="shared" si="8"/>
        <v>0</v>
      </c>
    </row>
    <row r="81" spans="1:16" ht="15" x14ac:dyDescent="0.2">
      <c r="A81" s="152"/>
      <c r="B81" s="60"/>
      <c r="C81" s="83"/>
      <c r="D81" s="60"/>
      <c r="E81" s="83"/>
      <c r="F81" s="60"/>
      <c r="G81" s="83">
        <f t="shared" si="7"/>
        <v>7477</v>
      </c>
      <c r="H81" s="60">
        <f t="shared" si="7"/>
        <v>395</v>
      </c>
      <c r="I81" s="60"/>
      <c r="J81" s="60"/>
      <c r="K81" s="60"/>
      <c r="L81" s="60" t="str">
        <f t="shared" si="6"/>
        <v xml:space="preserve"> </v>
      </c>
      <c r="M81" s="60"/>
      <c r="N81" s="82"/>
      <c r="O81" s="82"/>
      <c r="P81" s="82">
        <f t="shared" si="8"/>
        <v>0</v>
      </c>
    </row>
    <row r="82" spans="1:16" ht="15" x14ac:dyDescent="0.2">
      <c r="A82" s="152"/>
      <c r="B82" s="60"/>
      <c r="C82" s="83"/>
      <c r="D82" s="60"/>
      <c r="E82" s="83"/>
      <c r="F82" s="60"/>
      <c r="G82" s="83">
        <f t="shared" si="7"/>
        <v>7477</v>
      </c>
      <c r="H82" s="60">
        <f t="shared" si="7"/>
        <v>395</v>
      </c>
      <c r="I82" s="60"/>
      <c r="J82" s="60"/>
      <c r="K82" s="60"/>
      <c r="L82" s="60" t="str">
        <f t="shared" si="6"/>
        <v xml:space="preserve"> </v>
      </c>
      <c r="M82" s="60"/>
      <c r="N82" s="82"/>
      <c r="O82" s="82"/>
      <c r="P82" s="82">
        <f t="shared" si="8"/>
        <v>0</v>
      </c>
    </row>
    <row r="83" spans="1:16" ht="15" x14ac:dyDescent="0.2">
      <c r="A83" s="152"/>
      <c r="B83" s="60"/>
      <c r="C83" s="83"/>
      <c r="D83" s="60"/>
      <c r="E83" s="83"/>
      <c r="F83" s="60"/>
      <c r="G83" s="83">
        <f t="shared" si="7"/>
        <v>7477</v>
      </c>
      <c r="H83" s="60">
        <f t="shared" si="7"/>
        <v>395</v>
      </c>
      <c r="I83" s="60"/>
      <c r="J83" s="60"/>
      <c r="K83" s="60"/>
      <c r="L83" s="60" t="str">
        <f t="shared" si="6"/>
        <v xml:space="preserve"> </v>
      </c>
      <c r="M83" s="60"/>
      <c r="N83" s="82"/>
      <c r="O83" s="82"/>
      <c r="P83" s="82">
        <f t="shared" si="8"/>
        <v>0</v>
      </c>
    </row>
    <row r="84" spans="1:16" ht="15" x14ac:dyDescent="0.2">
      <c r="A84" s="152"/>
      <c r="B84" s="60"/>
      <c r="C84" s="83"/>
      <c r="D84" s="60"/>
      <c r="E84" s="83"/>
      <c r="F84" s="60"/>
      <c r="G84" s="83">
        <f t="shared" si="7"/>
        <v>7477</v>
      </c>
      <c r="H84" s="60">
        <f t="shared" si="7"/>
        <v>395</v>
      </c>
      <c r="I84" s="60"/>
      <c r="J84" s="60"/>
      <c r="K84" s="60"/>
      <c r="L84" s="60" t="str">
        <f t="shared" si="6"/>
        <v xml:space="preserve"> </v>
      </c>
      <c r="M84" s="60"/>
      <c r="N84" s="82"/>
      <c r="O84" s="82"/>
      <c r="P84" s="82">
        <f t="shared" si="8"/>
        <v>0</v>
      </c>
    </row>
    <row r="85" spans="1:16" ht="15" x14ac:dyDescent="0.2">
      <c r="A85" s="152"/>
      <c r="B85" s="60"/>
      <c r="C85" s="83"/>
      <c r="D85" s="60"/>
      <c r="E85" s="83"/>
      <c r="F85" s="60"/>
      <c r="G85" s="83">
        <f t="shared" si="7"/>
        <v>7477</v>
      </c>
      <c r="H85" s="60">
        <f t="shared" si="7"/>
        <v>395</v>
      </c>
      <c r="I85" s="60"/>
      <c r="J85" s="60"/>
      <c r="K85" s="60"/>
      <c r="L85" s="60" t="str">
        <f t="shared" si="6"/>
        <v xml:space="preserve"> </v>
      </c>
      <c r="M85" s="60"/>
      <c r="N85" s="82"/>
      <c r="O85" s="82"/>
      <c r="P85" s="82">
        <f t="shared" si="8"/>
        <v>0</v>
      </c>
    </row>
    <row r="86" spans="1:16" ht="15" x14ac:dyDescent="0.2">
      <c r="A86" s="152"/>
      <c r="B86" s="60"/>
      <c r="C86" s="83"/>
      <c r="D86" s="60"/>
      <c r="E86" s="83"/>
      <c r="F86" s="60"/>
      <c r="G86" s="83">
        <f t="shared" si="7"/>
        <v>7477</v>
      </c>
      <c r="H86" s="60">
        <f t="shared" si="7"/>
        <v>395</v>
      </c>
      <c r="I86" s="60"/>
      <c r="J86" s="60"/>
      <c r="K86" s="60"/>
      <c r="L86" s="60" t="str">
        <f t="shared" si="6"/>
        <v xml:space="preserve"> </v>
      </c>
      <c r="M86" s="60"/>
      <c r="N86" s="82"/>
      <c r="O86" s="82"/>
      <c r="P86" s="82">
        <f t="shared" si="8"/>
        <v>0</v>
      </c>
    </row>
    <row r="87" spans="1:16" ht="15" x14ac:dyDescent="0.2">
      <c r="A87" s="152"/>
      <c r="B87" s="60"/>
      <c r="C87" s="83"/>
      <c r="D87" s="60"/>
      <c r="E87" s="83"/>
      <c r="F87" s="60"/>
      <c r="G87" s="83">
        <f t="shared" si="7"/>
        <v>7477</v>
      </c>
      <c r="H87" s="60">
        <f t="shared" si="7"/>
        <v>395</v>
      </c>
      <c r="I87" s="60"/>
      <c r="J87" s="60"/>
      <c r="K87" s="60"/>
      <c r="L87" s="60" t="str">
        <f t="shared" si="6"/>
        <v xml:space="preserve"> </v>
      </c>
      <c r="M87" s="60"/>
      <c r="N87" s="82"/>
      <c r="O87" s="82"/>
      <c r="P87" s="82">
        <f t="shared" si="8"/>
        <v>0</v>
      </c>
    </row>
    <row r="88" spans="1:16" ht="15" x14ac:dyDescent="0.2">
      <c r="A88" s="152"/>
      <c r="B88" s="60"/>
      <c r="C88" s="83"/>
      <c r="D88" s="60"/>
      <c r="E88" s="83"/>
      <c r="F88" s="60"/>
      <c r="G88" s="83">
        <f t="shared" si="7"/>
        <v>7477</v>
      </c>
      <c r="H88" s="60">
        <f t="shared" si="7"/>
        <v>395</v>
      </c>
      <c r="I88" s="60"/>
      <c r="J88" s="60"/>
      <c r="K88" s="60"/>
      <c r="L88" s="60" t="str">
        <f t="shared" si="6"/>
        <v xml:space="preserve"> </v>
      </c>
      <c r="M88" s="60"/>
      <c r="N88" s="82"/>
      <c r="O88" s="82"/>
      <c r="P88" s="82">
        <f t="shared" si="8"/>
        <v>0</v>
      </c>
    </row>
    <row r="89" spans="1:16" ht="15" x14ac:dyDescent="0.2">
      <c r="A89" s="152"/>
      <c r="B89" s="60"/>
      <c r="C89" s="83"/>
      <c r="D89" s="60"/>
      <c r="E89" s="83"/>
      <c r="F89" s="60"/>
      <c r="G89" s="83">
        <f t="shared" si="7"/>
        <v>7477</v>
      </c>
      <c r="H89" s="60">
        <f t="shared" si="7"/>
        <v>395</v>
      </c>
      <c r="I89" s="60"/>
      <c r="J89" s="60"/>
      <c r="K89" s="60"/>
      <c r="L89" s="60" t="str">
        <f t="shared" si="6"/>
        <v xml:space="preserve"> </v>
      </c>
      <c r="M89" s="60"/>
      <c r="N89" s="82"/>
      <c r="O89" s="82"/>
      <c r="P89" s="82">
        <f t="shared" si="8"/>
        <v>0</v>
      </c>
    </row>
    <row r="90" spans="1:16" ht="15" x14ac:dyDescent="0.2">
      <c r="A90" s="152"/>
      <c r="B90" s="60"/>
      <c r="C90" s="83"/>
      <c r="D90" s="60"/>
      <c r="E90" s="83"/>
      <c r="F90" s="60"/>
      <c r="G90" s="83">
        <f t="shared" ref="G90:H105" si="9">G89-E90+C90</f>
        <v>7477</v>
      </c>
      <c r="H90" s="60">
        <f t="shared" si="9"/>
        <v>395</v>
      </c>
      <c r="I90" s="60"/>
      <c r="J90" s="60"/>
      <c r="K90" s="60"/>
      <c r="L90" s="60" t="str">
        <f t="shared" si="6"/>
        <v xml:space="preserve"> </v>
      </c>
      <c r="M90" s="60"/>
      <c r="N90" s="82"/>
      <c r="O90" s="82"/>
      <c r="P90" s="82">
        <f t="shared" si="8"/>
        <v>0</v>
      </c>
    </row>
    <row r="91" spans="1:16" ht="15" x14ac:dyDescent="0.2">
      <c r="A91" s="152"/>
      <c r="B91" s="60"/>
      <c r="C91" s="83"/>
      <c r="D91" s="60"/>
      <c r="E91" s="83"/>
      <c r="F91" s="60"/>
      <c r="G91" s="83">
        <f t="shared" si="9"/>
        <v>7477</v>
      </c>
      <c r="H91" s="60">
        <f t="shared" si="9"/>
        <v>395</v>
      </c>
      <c r="I91" s="60"/>
      <c r="J91" s="60"/>
      <c r="K91" s="60"/>
      <c r="L91" s="60" t="str">
        <f t="shared" si="6"/>
        <v xml:space="preserve"> </v>
      </c>
      <c r="M91" s="60"/>
      <c r="N91" s="82"/>
      <c r="O91" s="82"/>
      <c r="P91" s="82">
        <f t="shared" si="8"/>
        <v>0</v>
      </c>
    </row>
    <row r="92" spans="1:16" ht="15" x14ac:dyDescent="0.2">
      <c r="A92" s="152"/>
      <c r="B92" s="60"/>
      <c r="C92" s="83"/>
      <c r="D92" s="60"/>
      <c r="E92" s="83"/>
      <c r="F92" s="60"/>
      <c r="G92" s="83">
        <f t="shared" si="9"/>
        <v>7477</v>
      </c>
      <c r="H92" s="60">
        <f t="shared" si="9"/>
        <v>395</v>
      </c>
      <c r="I92" s="60"/>
      <c r="J92" s="60"/>
      <c r="K92" s="60"/>
      <c r="L92" s="60" t="str">
        <f t="shared" si="6"/>
        <v xml:space="preserve"> </v>
      </c>
      <c r="M92" s="60"/>
      <c r="N92" s="82"/>
      <c r="O92" s="82"/>
      <c r="P92" s="82">
        <f t="shared" si="8"/>
        <v>0</v>
      </c>
    </row>
    <row r="93" spans="1:16" ht="15" x14ac:dyDescent="0.2">
      <c r="A93" s="152"/>
      <c r="B93" s="60"/>
      <c r="C93" s="83"/>
      <c r="D93" s="60"/>
      <c r="E93" s="83"/>
      <c r="F93" s="60"/>
      <c r="G93" s="83">
        <f t="shared" si="9"/>
        <v>7477</v>
      </c>
      <c r="H93" s="60">
        <f t="shared" si="9"/>
        <v>395</v>
      </c>
      <c r="I93" s="60"/>
      <c r="J93" s="60"/>
      <c r="K93" s="60"/>
      <c r="L93" s="60" t="str">
        <f t="shared" si="6"/>
        <v xml:space="preserve"> </v>
      </c>
      <c r="M93" s="60"/>
      <c r="N93" s="82"/>
      <c r="O93" s="82"/>
      <c r="P93" s="82">
        <f t="shared" si="8"/>
        <v>0</v>
      </c>
    </row>
    <row r="94" spans="1:16" ht="15" x14ac:dyDescent="0.2">
      <c r="A94" s="152"/>
      <c r="B94" s="60"/>
      <c r="C94" s="83"/>
      <c r="D94" s="60"/>
      <c r="E94" s="83"/>
      <c r="F94" s="60"/>
      <c r="G94" s="83">
        <f t="shared" si="9"/>
        <v>7477</v>
      </c>
      <c r="H94" s="60">
        <f t="shared" si="9"/>
        <v>395</v>
      </c>
      <c r="I94" s="60"/>
      <c r="J94" s="60"/>
      <c r="K94" s="60"/>
      <c r="L94" s="60" t="str">
        <f t="shared" si="6"/>
        <v xml:space="preserve"> </v>
      </c>
      <c r="M94" s="60"/>
      <c r="N94" s="82"/>
      <c r="O94" s="82"/>
      <c r="P94" s="82">
        <f t="shared" si="8"/>
        <v>0</v>
      </c>
    </row>
    <row r="95" spans="1:16" ht="15" x14ac:dyDescent="0.2">
      <c r="A95" s="152"/>
      <c r="B95" s="60"/>
      <c r="C95" s="83"/>
      <c r="D95" s="60"/>
      <c r="E95" s="83"/>
      <c r="F95" s="60"/>
      <c r="G95" s="83">
        <f t="shared" si="9"/>
        <v>7477</v>
      </c>
      <c r="H95" s="60">
        <f t="shared" si="9"/>
        <v>395</v>
      </c>
      <c r="I95" s="60"/>
      <c r="J95" s="60"/>
      <c r="K95" s="60"/>
      <c r="L95" s="60" t="str">
        <f t="shared" si="6"/>
        <v xml:space="preserve"> </v>
      </c>
      <c r="M95" s="60"/>
      <c r="N95" s="82"/>
      <c r="O95" s="82"/>
      <c r="P95" s="82">
        <f t="shared" si="8"/>
        <v>0</v>
      </c>
    </row>
    <row r="96" spans="1:16" ht="15" x14ac:dyDescent="0.2">
      <c r="A96" s="152"/>
      <c r="B96" s="60"/>
      <c r="C96" s="83"/>
      <c r="D96" s="60"/>
      <c r="E96" s="83"/>
      <c r="F96" s="60"/>
      <c r="G96" s="83">
        <f t="shared" si="9"/>
        <v>7477</v>
      </c>
      <c r="H96" s="60">
        <f t="shared" si="9"/>
        <v>395</v>
      </c>
      <c r="I96" s="60"/>
      <c r="J96" s="60"/>
      <c r="K96" s="60"/>
      <c r="L96" s="60" t="str">
        <f t="shared" si="6"/>
        <v xml:space="preserve"> </v>
      </c>
      <c r="M96" s="60"/>
      <c r="N96" s="82"/>
      <c r="O96" s="82"/>
      <c r="P96" s="82">
        <f t="shared" si="8"/>
        <v>0</v>
      </c>
    </row>
    <row r="97" spans="1:16" ht="15" x14ac:dyDescent="0.2">
      <c r="A97" s="152"/>
      <c r="B97" s="60"/>
      <c r="C97" s="83"/>
      <c r="D97" s="60"/>
      <c r="E97" s="83"/>
      <c r="F97" s="60"/>
      <c r="G97" s="83">
        <f t="shared" si="9"/>
        <v>7477</v>
      </c>
      <c r="H97" s="60">
        <f t="shared" si="9"/>
        <v>395</v>
      </c>
      <c r="I97" s="60"/>
      <c r="J97" s="60"/>
      <c r="K97" s="60"/>
      <c r="L97" s="60" t="str">
        <f t="shared" si="6"/>
        <v xml:space="preserve"> </v>
      </c>
      <c r="M97" s="60"/>
      <c r="N97" s="82"/>
      <c r="O97" s="82"/>
      <c r="P97" s="82">
        <f t="shared" si="8"/>
        <v>0</v>
      </c>
    </row>
    <row r="98" spans="1:16" ht="15" x14ac:dyDescent="0.2">
      <c r="A98" s="152"/>
      <c r="B98" s="60"/>
      <c r="C98" s="83"/>
      <c r="D98" s="60"/>
      <c r="E98" s="83"/>
      <c r="F98" s="60"/>
      <c r="G98" s="83">
        <f t="shared" si="9"/>
        <v>7477</v>
      </c>
      <c r="H98" s="60">
        <f t="shared" si="9"/>
        <v>395</v>
      </c>
      <c r="I98" s="60"/>
      <c r="J98" s="60"/>
      <c r="K98" s="60"/>
      <c r="L98" s="60" t="str">
        <f t="shared" si="6"/>
        <v xml:space="preserve"> </v>
      </c>
      <c r="M98" s="60"/>
      <c r="N98" s="82"/>
      <c r="O98" s="82"/>
      <c r="P98" s="82">
        <f t="shared" si="8"/>
        <v>0</v>
      </c>
    </row>
    <row r="99" spans="1:16" ht="15" x14ac:dyDescent="0.2">
      <c r="A99" s="152"/>
      <c r="B99" s="60"/>
      <c r="C99" s="83"/>
      <c r="D99" s="60"/>
      <c r="E99" s="83"/>
      <c r="F99" s="60"/>
      <c r="G99" s="83">
        <f t="shared" si="9"/>
        <v>7477</v>
      </c>
      <c r="H99" s="60">
        <f t="shared" si="9"/>
        <v>395</v>
      </c>
      <c r="I99" s="60"/>
      <c r="J99" s="60"/>
      <c r="K99" s="60"/>
      <c r="L99" s="60" t="str">
        <f t="shared" si="6"/>
        <v xml:space="preserve"> </v>
      </c>
      <c r="M99" s="60"/>
      <c r="N99" s="82"/>
      <c r="O99" s="82"/>
      <c r="P99" s="82">
        <f t="shared" si="8"/>
        <v>0</v>
      </c>
    </row>
    <row r="100" spans="1:16" ht="15" x14ac:dyDescent="0.2">
      <c r="A100" s="152"/>
      <c r="B100" s="60"/>
      <c r="C100" s="83"/>
      <c r="D100" s="60"/>
      <c r="E100" s="83"/>
      <c r="F100" s="60"/>
      <c r="G100" s="83">
        <f t="shared" si="9"/>
        <v>7477</v>
      </c>
      <c r="H100" s="60">
        <f t="shared" si="9"/>
        <v>395</v>
      </c>
      <c r="I100" s="60"/>
      <c r="J100" s="60"/>
      <c r="K100" s="60"/>
      <c r="L100" s="60" t="str">
        <f t="shared" si="6"/>
        <v xml:space="preserve"> </v>
      </c>
      <c r="M100" s="60"/>
      <c r="N100" s="82"/>
      <c r="O100" s="82"/>
      <c r="P100" s="82">
        <f t="shared" si="8"/>
        <v>0</v>
      </c>
    </row>
    <row r="101" spans="1:16" ht="15" x14ac:dyDescent="0.2">
      <c r="A101" s="152"/>
      <c r="B101" s="60"/>
      <c r="C101" s="83"/>
      <c r="D101" s="60"/>
      <c r="E101" s="83"/>
      <c r="F101" s="60"/>
      <c r="G101" s="83">
        <f t="shared" si="9"/>
        <v>7477</v>
      </c>
      <c r="H101" s="60">
        <f t="shared" si="9"/>
        <v>395</v>
      </c>
      <c r="I101" s="60"/>
      <c r="J101" s="60"/>
      <c r="K101" s="60"/>
      <c r="L101" s="60" t="str">
        <f t="shared" si="6"/>
        <v xml:space="preserve"> </v>
      </c>
      <c r="M101" s="60"/>
      <c r="N101" s="82"/>
      <c r="O101" s="82"/>
      <c r="P101" s="82">
        <f t="shared" si="8"/>
        <v>0</v>
      </c>
    </row>
    <row r="102" spans="1:16" ht="15" x14ac:dyDescent="0.2">
      <c r="A102" s="152"/>
      <c r="B102" s="60"/>
      <c r="C102" s="83"/>
      <c r="D102" s="60"/>
      <c r="E102" s="83"/>
      <c r="F102" s="60"/>
      <c r="G102" s="83">
        <f t="shared" si="9"/>
        <v>7477</v>
      </c>
      <c r="H102" s="60">
        <f t="shared" si="9"/>
        <v>395</v>
      </c>
      <c r="I102" s="60"/>
      <c r="J102" s="60"/>
      <c r="K102" s="60"/>
      <c r="L102" s="60" t="str">
        <f t="shared" si="6"/>
        <v xml:space="preserve"> </v>
      </c>
      <c r="M102" s="60"/>
      <c r="N102" s="82"/>
      <c r="O102" s="82"/>
      <c r="P102" s="82">
        <f t="shared" si="8"/>
        <v>0</v>
      </c>
    </row>
    <row r="103" spans="1:16" ht="15" x14ac:dyDescent="0.2">
      <c r="A103" s="152"/>
      <c r="B103" s="60"/>
      <c r="C103" s="83"/>
      <c r="D103" s="60"/>
      <c r="E103" s="83"/>
      <c r="F103" s="60"/>
      <c r="G103" s="83">
        <f t="shared" si="9"/>
        <v>7477</v>
      </c>
      <c r="H103" s="60">
        <f t="shared" si="9"/>
        <v>395</v>
      </c>
      <c r="I103" s="60"/>
      <c r="J103" s="60"/>
      <c r="K103" s="60"/>
      <c r="L103" s="60" t="str">
        <f t="shared" si="6"/>
        <v xml:space="preserve"> </v>
      </c>
      <c r="M103" s="60"/>
      <c r="N103" s="82"/>
      <c r="O103" s="82"/>
      <c r="P103" s="82">
        <f t="shared" si="8"/>
        <v>0</v>
      </c>
    </row>
    <row r="104" spans="1:16" ht="15" x14ac:dyDescent="0.2">
      <c r="A104" s="152"/>
      <c r="B104" s="60"/>
      <c r="C104" s="83"/>
      <c r="D104" s="60"/>
      <c r="E104" s="83"/>
      <c r="F104" s="60"/>
      <c r="G104" s="83">
        <f t="shared" si="9"/>
        <v>7477</v>
      </c>
      <c r="H104" s="60">
        <f t="shared" si="9"/>
        <v>395</v>
      </c>
      <c r="I104" s="60"/>
      <c r="J104" s="60"/>
      <c r="K104" s="60"/>
      <c r="L104" s="60" t="str">
        <f t="shared" si="6"/>
        <v xml:space="preserve"> </v>
      </c>
      <c r="M104" s="60"/>
      <c r="N104" s="82"/>
      <c r="O104" s="82"/>
      <c r="P104" s="82">
        <f t="shared" si="8"/>
        <v>0</v>
      </c>
    </row>
    <row r="105" spans="1:16" ht="15" x14ac:dyDescent="0.2">
      <c r="A105" s="152"/>
      <c r="B105" s="60"/>
      <c r="C105" s="83"/>
      <c r="D105" s="60"/>
      <c r="E105" s="83"/>
      <c r="F105" s="60"/>
      <c r="G105" s="83">
        <f t="shared" si="9"/>
        <v>7477</v>
      </c>
      <c r="H105" s="60">
        <f t="shared" si="9"/>
        <v>395</v>
      </c>
      <c r="I105" s="60"/>
      <c r="J105" s="60"/>
      <c r="K105" s="60"/>
      <c r="L105" s="60" t="str">
        <f t="shared" si="6"/>
        <v xml:space="preserve"> </v>
      </c>
      <c r="M105" s="60"/>
      <c r="N105" s="82"/>
      <c r="O105" s="82"/>
      <c r="P105" s="82">
        <f t="shared" si="8"/>
        <v>0</v>
      </c>
    </row>
    <row r="106" spans="1:16" ht="15" x14ac:dyDescent="0.2">
      <c r="A106" s="152"/>
      <c r="B106" s="60"/>
      <c r="C106" s="83"/>
      <c r="D106" s="60"/>
      <c r="E106" s="83"/>
      <c r="F106" s="60"/>
      <c r="G106" s="83">
        <f t="shared" ref="G106:H121" si="10">G105-E106+C106</f>
        <v>7477</v>
      </c>
      <c r="H106" s="60">
        <f t="shared" si="10"/>
        <v>395</v>
      </c>
      <c r="I106" s="60"/>
      <c r="J106" s="60"/>
      <c r="K106" s="60"/>
      <c r="L106" s="60" t="str">
        <f t="shared" si="6"/>
        <v xml:space="preserve"> </v>
      </c>
      <c r="M106" s="60"/>
      <c r="N106" s="82"/>
      <c r="O106" s="82"/>
      <c r="P106" s="82">
        <f t="shared" si="8"/>
        <v>0</v>
      </c>
    </row>
    <row r="107" spans="1:16" ht="15" x14ac:dyDescent="0.2">
      <c r="A107" s="152"/>
      <c r="B107" s="60"/>
      <c r="C107" s="83"/>
      <c r="D107" s="60"/>
      <c r="E107" s="83"/>
      <c r="F107" s="60"/>
      <c r="G107" s="83">
        <f t="shared" si="10"/>
        <v>7477</v>
      </c>
      <c r="H107" s="60">
        <f t="shared" si="10"/>
        <v>395</v>
      </c>
      <c r="I107" s="60"/>
      <c r="J107" s="60"/>
      <c r="K107" s="60"/>
      <c r="L107" s="60" t="str">
        <f t="shared" si="6"/>
        <v xml:space="preserve"> </v>
      </c>
      <c r="M107" s="60"/>
      <c r="N107" s="82"/>
      <c r="O107" s="82"/>
      <c r="P107" s="82">
        <f t="shared" si="8"/>
        <v>0</v>
      </c>
    </row>
    <row r="108" spans="1:16" ht="15" x14ac:dyDescent="0.2">
      <c r="A108" s="152"/>
      <c r="B108" s="60"/>
      <c r="C108" s="83"/>
      <c r="D108" s="60"/>
      <c r="E108" s="83"/>
      <c r="F108" s="60"/>
      <c r="G108" s="83">
        <f t="shared" si="10"/>
        <v>7477</v>
      </c>
      <c r="H108" s="60">
        <f t="shared" si="10"/>
        <v>395</v>
      </c>
      <c r="I108" s="60"/>
      <c r="J108" s="60"/>
      <c r="K108" s="60"/>
      <c r="L108" s="60" t="str">
        <f t="shared" si="6"/>
        <v xml:space="preserve"> </v>
      </c>
      <c r="M108" s="60"/>
      <c r="N108" s="82"/>
      <c r="O108" s="82"/>
      <c r="P108" s="82">
        <f t="shared" si="8"/>
        <v>0</v>
      </c>
    </row>
    <row r="109" spans="1:16" ht="15" x14ac:dyDescent="0.2">
      <c r="A109" s="152"/>
      <c r="B109" s="60"/>
      <c r="C109" s="83"/>
      <c r="D109" s="60"/>
      <c r="E109" s="83"/>
      <c r="F109" s="60"/>
      <c r="G109" s="83">
        <f t="shared" si="10"/>
        <v>7477</v>
      </c>
      <c r="H109" s="60">
        <f t="shared" si="10"/>
        <v>395</v>
      </c>
      <c r="I109" s="60"/>
      <c r="J109" s="60"/>
      <c r="K109" s="60"/>
      <c r="L109" s="60" t="str">
        <f t="shared" si="6"/>
        <v xml:space="preserve"> </v>
      </c>
      <c r="M109" s="60"/>
      <c r="N109" s="82"/>
      <c r="O109" s="82"/>
      <c r="P109" s="82">
        <f t="shared" si="8"/>
        <v>0</v>
      </c>
    </row>
    <row r="110" spans="1:16" ht="15" x14ac:dyDescent="0.2">
      <c r="A110" s="152"/>
      <c r="B110" s="60"/>
      <c r="C110" s="83"/>
      <c r="D110" s="60"/>
      <c r="E110" s="83"/>
      <c r="F110" s="60"/>
      <c r="G110" s="83">
        <f t="shared" si="10"/>
        <v>7477</v>
      </c>
      <c r="H110" s="60">
        <f t="shared" si="10"/>
        <v>395</v>
      </c>
      <c r="I110" s="60"/>
      <c r="J110" s="60"/>
      <c r="K110" s="60"/>
      <c r="L110" s="60" t="str">
        <f t="shared" si="6"/>
        <v xml:space="preserve"> </v>
      </c>
      <c r="M110" s="60"/>
      <c r="N110" s="82"/>
      <c r="O110" s="82"/>
      <c r="P110" s="82">
        <f t="shared" si="8"/>
        <v>0</v>
      </c>
    </row>
    <row r="111" spans="1:16" ht="15" x14ac:dyDescent="0.2">
      <c r="A111" s="159"/>
      <c r="B111" s="76"/>
      <c r="C111" s="77"/>
      <c r="D111" s="76"/>
      <c r="E111" s="77"/>
      <c r="F111" s="76"/>
      <c r="G111" s="83">
        <f t="shared" si="10"/>
        <v>7477</v>
      </c>
      <c r="H111" s="60">
        <f t="shared" si="10"/>
        <v>395</v>
      </c>
      <c r="I111" s="60"/>
      <c r="J111" s="60"/>
      <c r="K111" s="76"/>
      <c r="L111" s="60" t="str">
        <f t="shared" si="6"/>
        <v xml:space="preserve"> </v>
      </c>
      <c r="M111" s="76"/>
      <c r="N111" s="81"/>
      <c r="O111" s="81"/>
      <c r="P111" s="82">
        <f t="shared" si="8"/>
        <v>0</v>
      </c>
    </row>
    <row r="112" spans="1:16" ht="15" x14ac:dyDescent="0.2">
      <c r="A112" s="159"/>
      <c r="B112" s="76"/>
      <c r="C112" s="77"/>
      <c r="D112" s="76"/>
      <c r="E112" s="77"/>
      <c r="F112" s="76"/>
      <c r="G112" s="83">
        <f t="shared" si="10"/>
        <v>7477</v>
      </c>
      <c r="H112" s="60">
        <f t="shared" si="10"/>
        <v>395</v>
      </c>
      <c r="I112" s="60"/>
      <c r="J112" s="60"/>
      <c r="K112" s="76"/>
      <c r="L112" s="60" t="str">
        <f t="shared" si="6"/>
        <v xml:space="preserve"> </v>
      </c>
      <c r="M112" s="76"/>
      <c r="N112" s="81"/>
      <c r="O112" s="81"/>
      <c r="P112" s="82">
        <f t="shared" si="8"/>
        <v>0</v>
      </c>
    </row>
    <row r="113" spans="1:16" ht="15" x14ac:dyDescent="0.2">
      <c r="A113" s="159"/>
      <c r="B113" s="76"/>
      <c r="C113" s="77"/>
      <c r="D113" s="76"/>
      <c r="E113" s="77"/>
      <c r="F113" s="76"/>
      <c r="G113" s="83">
        <f t="shared" si="10"/>
        <v>7477</v>
      </c>
      <c r="H113" s="60">
        <f t="shared" si="10"/>
        <v>395</v>
      </c>
      <c r="I113" s="60"/>
      <c r="J113" s="60"/>
      <c r="K113" s="76"/>
      <c r="L113" s="60" t="str">
        <f t="shared" si="6"/>
        <v xml:space="preserve"> </v>
      </c>
      <c r="M113" s="76"/>
      <c r="N113" s="81"/>
      <c r="O113" s="81"/>
      <c r="P113" s="82">
        <f t="shared" si="8"/>
        <v>0</v>
      </c>
    </row>
    <row r="114" spans="1:16" ht="15" x14ac:dyDescent="0.2">
      <c r="A114" s="159"/>
      <c r="B114" s="76"/>
      <c r="C114" s="77"/>
      <c r="D114" s="76"/>
      <c r="E114" s="77"/>
      <c r="F114" s="76"/>
      <c r="G114" s="83">
        <f t="shared" si="10"/>
        <v>7477</v>
      </c>
      <c r="H114" s="60">
        <f t="shared" si="10"/>
        <v>395</v>
      </c>
      <c r="I114" s="60"/>
      <c r="J114" s="60"/>
      <c r="K114" s="76"/>
      <c r="L114" s="60" t="str">
        <f t="shared" si="6"/>
        <v xml:space="preserve"> </v>
      </c>
      <c r="M114" s="76"/>
      <c r="N114" s="81"/>
      <c r="O114" s="81"/>
      <c r="P114" s="82">
        <f t="shared" si="8"/>
        <v>0</v>
      </c>
    </row>
    <row r="115" spans="1:16" ht="15" x14ac:dyDescent="0.2">
      <c r="A115" s="159"/>
      <c r="B115" s="76"/>
      <c r="C115" s="77"/>
      <c r="D115" s="76"/>
      <c r="E115" s="77"/>
      <c r="F115" s="76"/>
      <c r="G115" s="83">
        <f t="shared" si="10"/>
        <v>7477</v>
      </c>
      <c r="H115" s="60">
        <f t="shared" si="10"/>
        <v>395</v>
      </c>
      <c r="I115" s="60"/>
      <c r="J115" s="60"/>
      <c r="K115" s="76"/>
      <c r="L115" s="60" t="str">
        <f t="shared" si="6"/>
        <v xml:space="preserve"> </v>
      </c>
      <c r="M115" s="76"/>
      <c r="N115" s="81"/>
      <c r="O115" s="81"/>
      <c r="P115" s="82">
        <f t="shared" si="8"/>
        <v>0</v>
      </c>
    </row>
    <row r="116" spans="1:16" ht="15" x14ac:dyDescent="0.2">
      <c r="A116" s="159"/>
      <c r="B116" s="76"/>
      <c r="C116" s="77"/>
      <c r="D116" s="76"/>
      <c r="E116" s="77"/>
      <c r="F116" s="76"/>
      <c r="G116" s="83">
        <f t="shared" si="10"/>
        <v>7477</v>
      </c>
      <c r="H116" s="60">
        <f t="shared" si="10"/>
        <v>395</v>
      </c>
      <c r="I116" s="60"/>
      <c r="J116" s="60"/>
      <c r="K116" s="76"/>
      <c r="L116" s="60" t="str">
        <f t="shared" si="6"/>
        <v xml:space="preserve"> </v>
      </c>
      <c r="M116" s="76"/>
      <c r="N116" s="81"/>
      <c r="O116" s="81"/>
      <c r="P116" s="82">
        <f t="shared" si="8"/>
        <v>0</v>
      </c>
    </row>
    <row r="117" spans="1:16" ht="15" x14ac:dyDescent="0.2">
      <c r="A117" s="159"/>
      <c r="B117" s="76"/>
      <c r="C117" s="83"/>
      <c r="D117" s="76"/>
      <c r="E117" s="77"/>
      <c r="F117" s="76"/>
      <c r="G117" s="83">
        <f t="shared" si="10"/>
        <v>7477</v>
      </c>
      <c r="H117" s="60">
        <f t="shared" si="10"/>
        <v>395</v>
      </c>
      <c r="I117" s="60"/>
      <c r="J117" s="60"/>
      <c r="K117" s="76"/>
      <c r="L117" s="60" t="str">
        <f t="shared" si="6"/>
        <v xml:space="preserve"> </v>
      </c>
      <c r="M117" s="76"/>
      <c r="N117" s="81"/>
      <c r="O117" s="81"/>
      <c r="P117" s="82">
        <f t="shared" si="8"/>
        <v>0</v>
      </c>
    </row>
    <row r="118" spans="1:16" ht="15" x14ac:dyDescent="0.2">
      <c r="A118" s="159"/>
      <c r="B118" s="76"/>
      <c r="C118" s="77"/>
      <c r="D118" s="76"/>
      <c r="E118" s="77"/>
      <c r="F118" s="76"/>
      <c r="G118" s="83">
        <f t="shared" si="10"/>
        <v>7477</v>
      </c>
      <c r="H118" s="60">
        <f t="shared" si="10"/>
        <v>395</v>
      </c>
      <c r="I118" s="60"/>
      <c r="J118" s="60"/>
      <c r="K118" s="76"/>
      <c r="L118" s="60" t="str">
        <f t="shared" si="6"/>
        <v xml:space="preserve"> </v>
      </c>
      <c r="M118" s="76"/>
      <c r="N118" s="81"/>
      <c r="O118" s="81"/>
      <c r="P118" s="82">
        <f t="shared" si="8"/>
        <v>0</v>
      </c>
    </row>
    <row r="119" spans="1:16" ht="15" x14ac:dyDescent="0.2">
      <c r="A119" s="159"/>
      <c r="B119" s="76"/>
      <c r="C119" s="77"/>
      <c r="D119" s="76"/>
      <c r="E119" s="77"/>
      <c r="F119" s="76"/>
      <c r="G119" s="83">
        <f t="shared" si="10"/>
        <v>7477</v>
      </c>
      <c r="H119" s="60">
        <f t="shared" si="10"/>
        <v>395</v>
      </c>
      <c r="I119" s="60"/>
      <c r="J119" s="60"/>
      <c r="K119" s="76"/>
      <c r="L119" s="60" t="str">
        <f t="shared" si="6"/>
        <v xml:space="preserve"> </v>
      </c>
      <c r="M119" s="76"/>
      <c r="N119" s="81"/>
      <c r="O119" s="81"/>
      <c r="P119" s="82">
        <f t="shared" si="8"/>
        <v>0</v>
      </c>
    </row>
    <row r="120" spans="1:16" ht="15" x14ac:dyDescent="0.2">
      <c r="A120" s="159"/>
      <c r="B120" s="76"/>
      <c r="C120" s="77"/>
      <c r="D120" s="76"/>
      <c r="E120" s="77"/>
      <c r="F120" s="76"/>
      <c r="G120" s="83">
        <f t="shared" si="10"/>
        <v>7477</v>
      </c>
      <c r="H120" s="60">
        <f t="shared" si="10"/>
        <v>395</v>
      </c>
      <c r="I120" s="60"/>
      <c r="J120" s="60"/>
      <c r="K120" s="76"/>
      <c r="L120" s="60" t="str">
        <f t="shared" si="6"/>
        <v xml:space="preserve"> </v>
      </c>
      <c r="M120" s="76"/>
      <c r="N120" s="81"/>
      <c r="O120" s="81"/>
      <c r="P120" s="82">
        <f t="shared" si="8"/>
        <v>0</v>
      </c>
    </row>
    <row r="121" spans="1:16" ht="15" x14ac:dyDescent="0.2">
      <c r="A121" s="159"/>
      <c r="B121" s="76"/>
      <c r="C121" s="77"/>
      <c r="D121" s="76"/>
      <c r="E121" s="77"/>
      <c r="F121" s="76"/>
      <c r="G121" s="83">
        <f t="shared" si="10"/>
        <v>7477</v>
      </c>
      <c r="H121" s="60">
        <f t="shared" si="10"/>
        <v>395</v>
      </c>
      <c r="I121" s="60"/>
      <c r="J121" s="60"/>
      <c r="K121" s="76"/>
      <c r="L121" s="60" t="str">
        <f t="shared" si="6"/>
        <v xml:space="preserve"> </v>
      </c>
      <c r="M121" s="76"/>
      <c r="N121" s="81"/>
      <c r="O121" s="81"/>
      <c r="P121" s="82">
        <f t="shared" si="8"/>
        <v>0</v>
      </c>
    </row>
    <row r="122" spans="1:16" ht="15" x14ac:dyDescent="0.2">
      <c r="A122" s="159"/>
      <c r="B122" s="76"/>
      <c r="C122" s="77"/>
      <c r="D122" s="76"/>
      <c r="E122" s="77"/>
      <c r="F122" s="76"/>
      <c r="G122" s="83">
        <f t="shared" ref="G122:H137" si="11">G121-E122+C122</f>
        <v>7477</v>
      </c>
      <c r="H122" s="60">
        <f t="shared" si="11"/>
        <v>395</v>
      </c>
      <c r="I122" s="60"/>
      <c r="J122" s="60"/>
      <c r="K122" s="76"/>
      <c r="L122" s="60" t="str">
        <f t="shared" si="6"/>
        <v xml:space="preserve"> </v>
      </c>
      <c r="M122" s="76"/>
      <c r="N122" s="81"/>
      <c r="O122" s="81"/>
      <c r="P122" s="82">
        <f t="shared" si="8"/>
        <v>0</v>
      </c>
    </row>
    <row r="123" spans="1:16" ht="15" x14ac:dyDescent="0.2">
      <c r="A123" s="159"/>
      <c r="B123" s="76"/>
      <c r="C123" s="77"/>
      <c r="D123" s="76"/>
      <c r="E123" s="77"/>
      <c r="F123" s="76"/>
      <c r="G123" s="83">
        <f t="shared" si="11"/>
        <v>7477</v>
      </c>
      <c r="H123" s="60">
        <f t="shared" si="11"/>
        <v>395</v>
      </c>
      <c r="I123" s="60"/>
      <c r="J123" s="60"/>
      <c r="K123" s="76"/>
      <c r="L123" s="60" t="str">
        <f t="shared" si="6"/>
        <v xml:space="preserve"> </v>
      </c>
      <c r="M123" s="76"/>
      <c r="N123" s="81"/>
      <c r="O123" s="81"/>
      <c r="P123" s="82">
        <f t="shared" si="8"/>
        <v>0</v>
      </c>
    </row>
    <row r="124" spans="1:16" ht="15" x14ac:dyDescent="0.2">
      <c r="A124" s="159"/>
      <c r="B124" s="76"/>
      <c r="C124" s="77"/>
      <c r="D124" s="76"/>
      <c r="E124" s="77"/>
      <c r="F124" s="76"/>
      <c r="G124" s="83">
        <f t="shared" si="11"/>
        <v>7477</v>
      </c>
      <c r="H124" s="60">
        <f t="shared" si="11"/>
        <v>395</v>
      </c>
      <c r="I124" s="60"/>
      <c r="J124" s="60"/>
      <c r="K124" s="76"/>
      <c r="L124" s="60" t="str">
        <f t="shared" si="6"/>
        <v xml:space="preserve"> </v>
      </c>
      <c r="M124" s="76"/>
      <c r="N124" s="81"/>
      <c r="O124" s="81"/>
      <c r="P124" s="82">
        <f t="shared" si="8"/>
        <v>0</v>
      </c>
    </row>
    <row r="125" spans="1:16" ht="15" x14ac:dyDescent="0.2">
      <c r="A125" s="159"/>
      <c r="B125" s="76"/>
      <c r="C125" s="77"/>
      <c r="D125" s="76"/>
      <c r="E125" s="77"/>
      <c r="F125" s="76"/>
      <c r="G125" s="83">
        <f t="shared" si="11"/>
        <v>7477</v>
      </c>
      <c r="H125" s="60">
        <f t="shared" si="11"/>
        <v>395</v>
      </c>
      <c r="I125" s="60"/>
      <c r="J125" s="60"/>
      <c r="K125" s="76"/>
      <c r="L125" s="60" t="str">
        <f t="shared" si="6"/>
        <v xml:space="preserve"> </v>
      </c>
      <c r="M125" s="76"/>
      <c r="N125" s="81"/>
      <c r="O125" s="81"/>
      <c r="P125" s="82">
        <f t="shared" si="8"/>
        <v>0</v>
      </c>
    </row>
    <row r="126" spans="1:16" ht="15" x14ac:dyDescent="0.2">
      <c r="A126" s="159"/>
      <c r="B126" s="76"/>
      <c r="C126" s="77"/>
      <c r="D126" s="76"/>
      <c r="E126" s="77"/>
      <c r="F126" s="76"/>
      <c r="G126" s="83">
        <f t="shared" si="11"/>
        <v>7477</v>
      </c>
      <c r="H126" s="60">
        <f t="shared" si="11"/>
        <v>395</v>
      </c>
      <c r="I126" s="60"/>
      <c r="J126" s="60"/>
      <c r="K126" s="76"/>
      <c r="L126" s="60" t="str">
        <f t="shared" si="6"/>
        <v xml:space="preserve"> </v>
      </c>
      <c r="M126" s="76"/>
      <c r="N126" s="81"/>
      <c r="O126" s="81"/>
      <c r="P126" s="82">
        <f t="shared" si="8"/>
        <v>0</v>
      </c>
    </row>
    <row r="127" spans="1:16" ht="15" x14ac:dyDescent="0.2">
      <c r="A127" s="159"/>
      <c r="B127" s="76"/>
      <c r="C127" s="86"/>
      <c r="D127" s="76"/>
      <c r="E127" s="77"/>
      <c r="F127" s="76"/>
      <c r="G127" s="83">
        <f t="shared" si="11"/>
        <v>7477</v>
      </c>
      <c r="H127" s="60">
        <f t="shared" si="11"/>
        <v>395</v>
      </c>
      <c r="I127" s="60"/>
      <c r="J127" s="60"/>
      <c r="K127" s="76"/>
      <c r="L127" s="60" t="str">
        <f t="shared" si="6"/>
        <v xml:space="preserve"> </v>
      </c>
      <c r="M127" s="76"/>
      <c r="N127" s="81"/>
      <c r="O127" s="81"/>
      <c r="P127" s="82">
        <f t="shared" si="8"/>
        <v>0</v>
      </c>
    </row>
    <row r="128" spans="1:16" ht="15" x14ac:dyDescent="0.2">
      <c r="A128" s="159"/>
      <c r="B128" s="76"/>
      <c r="C128" s="77"/>
      <c r="D128" s="76"/>
      <c r="E128" s="77"/>
      <c r="F128" s="76"/>
      <c r="G128" s="83">
        <f t="shared" si="11"/>
        <v>7477</v>
      </c>
      <c r="H128" s="60">
        <f t="shared" si="11"/>
        <v>395</v>
      </c>
      <c r="I128" s="60"/>
      <c r="J128" s="60"/>
      <c r="K128" s="76"/>
      <c r="L128" s="60" t="str">
        <f t="shared" si="6"/>
        <v xml:space="preserve"> </v>
      </c>
      <c r="M128" s="76"/>
      <c r="N128" s="81"/>
      <c r="O128" s="81"/>
      <c r="P128" s="82">
        <f t="shared" si="8"/>
        <v>0</v>
      </c>
    </row>
    <row r="129" spans="1:16" ht="15" x14ac:dyDescent="0.2">
      <c r="A129" s="159"/>
      <c r="B129" s="76"/>
      <c r="C129" s="77"/>
      <c r="D129" s="76"/>
      <c r="E129" s="77"/>
      <c r="F129" s="76"/>
      <c r="G129" s="83">
        <f t="shared" si="11"/>
        <v>7477</v>
      </c>
      <c r="H129" s="60">
        <f t="shared" si="11"/>
        <v>395</v>
      </c>
      <c r="I129" s="60"/>
      <c r="J129" s="60"/>
      <c r="K129" s="76"/>
      <c r="L129" s="60" t="str">
        <f t="shared" si="6"/>
        <v xml:space="preserve"> </v>
      </c>
      <c r="M129" s="76"/>
      <c r="N129" s="81"/>
      <c r="O129" s="81"/>
      <c r="P129" s="82">
        <f t="shared" si="8"/>
        <v>0</v>
      </c>
    </row>
    <row r="130" spans="1:16" ht="15" x14ac:dyDescent="0.2">
      <c r="A130" s="159"/>
      <c r="B130" s="76"/>
      <c r="C130" s="77"/>
      <c r="D130" s="76"/>
      <c r="E130" s="77"/>
      <c r="F130" s="76"/>
      <c r="G130" s="83">
        <f t="shared" si="11"/>
        <v>7477</v>
      </c>
      <c r="H130" s="60">
        <f t="shared" si="11"/>
        <v>395</v>
      </c>
      <c r="I130" s="60"/>
      <c r="J130" s="60"/>
      <c r="K130" s="76"/>
      <c r="L130" s="60" t="str">
        <f t="shared" ref="L130:L193" si="12">IF(D130&gt;0,D130," ")</f>
        <v xml:space="preserve"> </v>
      </c>
      <c r="M130" s="76"/>
      <c r="N130" s="81"/>
      <c r="O130" s="81"/>
      <c r="P130" s="82">
        <f t="shared" si="8"/>
        <v>0</v>
      </c>
    </row>
    <row r="131" spans="1:16" ht="15" x14ac:dyDescent="0.2">
      <c r="A131" s="159"/>
      <c r="B131" s="76"/>
      <c r="C131" s="77"/>
      <c r="D131" s="76"/>
      <c r="E131" s="77"/>
      <c r="F131" s="76"/>
      <c r="G131" s="83">
        <f t="shared" si="11"/>
        <v>7477</v>
      </c>
      <c r="H131" s="60">
        <f t="shared" si="11"/>
        <v>395</v>
      </c>
      <c r="I131" s="60"/>
      <c r="J131" s="60"/>
      <c r="K131" s="76"/>
      <c r="L131" s="60" t="str">
        <f t="shared" si="12"/>
        <v xml:space="preserve"> </v>
      </c>
      <c r="M131" s="76"/>
      <c r="N131" s="81"/>
      <c r="O131" s="81"/>
      <c r="P131" s="82">
        <f t="shared" si="8"/>
        <v>0</v>
      </c>
    </row>
    <row r="132" spans="1:16" ht="15" x14ac:dyDescent="0.2">
      <c r="A132" s="159"/>
      <c r="B132" s="76"/>
      <c r="C132" s="77"/>
      <c r="D132" s="76"/>
      <c r="E132" s="77"/>
      <c r="F132" s="76"/>
      <c r="G132" s="83">
        <f t="shared" si="11"/>
        <v>7477</v>
      </c>
      <c r="H132" s="60">
        <f t="shared" si="11"/>
        <v>395</v>
      </c>
      <c r="I132" s="60"/>
      <c r="J132" s="60"/>
      <c r="K132" s="76"/>
      <c r="L132" s="60" t="str">
        <f t="shared" si="12"/>
        <v xml:space="preserve"> </v>
      </c>
      <c r="M132" s="76"/>
      <c r="N132" s="81"/>
      <c r="O132" s="81"/>
      <c r="P132" s="82">
        <f t="shared" si="8"/>
        <v>0</v>
      </c>
    </row>
    <row r="133" spans="1:16" ht="15" x14ac:dyDescent="0.2">
      <c r="A133" s="159"/>
      <c r="B133" s="76"/>
      <c r="C133" s="77"/>
      <c r="D133" s="76"/>
      <c r="E133" s="77"/>
      <c r="F133" s="76"/>
      <c r="G133" s="83">
        <f t="shared" si="11"/>
        <v>7477</v>
      </c>
      <c r="H133" s="60">
        <f t="shared" si="11"/>
        <v>395</v>
      </c>
      <c r="I133" s="60"/>
      <c r="J133" s="60"/>
      <c r="K133" s="76"/>
      <c r="L133" s="60" t="str">
        <f t="shared" si="12"/>
        <v xml:space="preserve"> </v>
      </c>
      <c r="M133" s="76"/>
      <c r="N133" s="81"/>
      <c r="O133" s="81"/>
      <c r="P133" s="82">
        <f t="shared" si="8"/>
        <v>0</v>
      </c>
    </row>
    <row r="134" spans="1:16" ht="15" x14ac:dyDescent="0.2">
      <c r="A134" s="159"/>
      <c r="B134" s="76"/>
      <c r="C134" s="77"/>
      <c r="D134" s="76"/>
      <c r="E134" s="77"/>
      <c r="F134" s="76"/>
      <c r="G134" s="83">
        <f t="shared" si="11"/>
        <v>7477</v>
      </c>
      <c r="H134" s="60">
        <f t="shared" si="11"/>
        <v>395</v>
      </c>
      <c r="I134" s="60"/>
      <c r="J134" s="60"/>
      <c r="K134" s="76"/>
      <c r="L134" s="60" t="str">
        <f t="shared" si="12"/>
        <v xml:space="preserve"> </v>
      </c>
      <c r="M134" s="76"/>
      <c r="N134" s="81"/>
      <c r="O134" s="81"/>
      <c r="P134" s="82">
        <f t="shared" si="8"/>
        <v>0</v>
      </c>
    </row>
    <row r="135" spans="1:16" ht="15" x14ac:dyDescent="0.2">
      <c r="A135" s="159"/>
      <c r="B135" s="76"/>
      <c r="C135" s="77"/>
      <c r="D135" s="76"/>
      <c r="E135" s="77"/>
      <c r="F135" s="76"/>
      <c r="G135" s="83">
        <f t="shared" si="11"/>
        <v>7477</v>
      </c>
      <c r="H135" s="60">
        <f t="shared" si="11"/>
        <v>395</v>
      </c>
      <c r="I135" s="60"/>
      <c r="J135" s="60"/>
      <c r="K135" s="76"/>
      <c r="L135" s="60" t="str">
        <f t="shared" si="12"/>
        <v xml:space="preserve"> </v>
      </c>
      <c r="M135" s="76"/>
      <c r="N135" s="81"/>
      <c r="O135" s="81"/>
      <c r="P135" s="82">
        <f t="shared" si="8"/>
        <v>0</v>
      </c>
    </row>
    <row r="136" spans="1:16" ht="15" x14ac:dyDescent="0.2">
      <c r="A136" s="159"/>
      <c r="B136" s="76"/>
      <c r="C136" s="77"/>
      <c r="D136" s="76"/>
      <c r="E136" s="77"/>
      <c r="F136" s="76"/>
      <c r="G136" s="83">
        <f t="shared" si="11"/>
        <v>7477</v>
      </c>
      <c r="H136" s="60">
        <f t="shared" si="11"/>
        <v>395</v>
      </c>
      <c r="I136" s="60"/>
      <c r="J136" s="60"/>
      <c r="K136" s="76"/>
      <c r="L136" s="60" t="str">
        <f t="shared" si="12"/>
        <v xml:space="preserve"> </v>
      </c>
      <c r="M136" s="76"/>
      <c r="N136" s="81"/>
      <c r="O136" s="81"/>
      <c r="P136" s="82">
        <f t="shared" si="8"/>
        <v>0</v>
      </c>
    </row>
    <row r="137" spans="1:16" ht="15" x14ac:dyDescent="0.2">
      <c r="A137" s="159"/>
      <c r="B137" s="76"/>
      <c r="C137" s="77"/>
      <c r="D137" s="76"/>
      <c r="E137" s="77"/>
      <c r="F137" s="76"/>
      <c r="G137" s="83">
        <f t="shared" si="11"/>
        <v>7477</v>
      </c>
      <c r="H137" s="60">
        <f t="shared" si="11"/>
        <v>395</v>
      </c>
      <c r="I137" s="60"/>
      <c r="J137" s="60"/>
      <c r="K137" s="76"/>
      <c r="L137" s="60" t="str">
        <f t="shared" si="12"/>
        <v xml:space="preserve"> </v>
      </c>
      <c r="M137" s="76"/>
      <c r="N137" s="81"/>
      <c r="O137" s="81"/>
      <c r="P137" s="82">
        <f t="shared" si="8"/>
        <v>0</v>
      </c>
    </row>
    <row r="138" spans="1:16" ht="15" x14ac:dyDescent="0.2">
      <c r="A138" s="159"/>
      <c r="B138" s="76"/>
      <c r="C138" s="77"/>
      <c r="D138" s="76"/>
      <c r="E138" s="77"/>
      <c r="F138" s="76"/>
      <c r="G138" s="83">
        <f t="shared" ref="G138:H153" si="13">G137-E138+C138</f>
        <v>7477</v>
      </c>
      <c r="H138" s="60">
        <f t="shared" si="13"/>
        <v>395</v>
      </c>
      <c r="I138" s="60"/>
      <c r="J138" s="60"/>
      <c r="K138" s="76"/>
      <c r="L138" s="60" t="str">
        <f t="shared" si="12"/>
        <v xml:space="preserve"> </v>
      </c>
      <c r="M138" s="76"/>
      <c r="N138" s="81"/>
      <c r="O138" s="81"/>
      <c r="P138" s="82">
        <f t="shared" si="8"/>
        <v>0</v>
      </c>
    </row>
    <row r="139" spans="1:16" ht="15" x14ac:dyDescent="0.2">
      <c r="A139" s="159"/>
      <c r="B139" s="76"/>
      <c r="C139" s="77"/>
      <c r="D139" s="76"/>
      <c r="E139" s="77"/>
      <c r="F139" s="76"/>
      <c r="G139" s="83">
        <f t="shared" si="13"/>
        <v>7477</v>
      </c>
      <c r="H139" s="60">
        <f t="shared" si="13"/>
        <v>395</v>
      </c>
      <c r="I139" s="60"/>
      <c r="J139" s="60"/>
      <c r="K139" s="76"/>
      <c r="L139" s="60" t="str">
        <f t="shared" si="12"/>
        <v xml:space="preserve"> </v>
      </c>
      <c r="M139" s="76"/>
      <c r="N139" s="81"/>
      <c r="O139" s="81"/>
      <c r="P139" s="82">
        <f t="shared" si="8"/>
        <v>0</v>
      </c>
    </row>
    <row r="140" spans="1:16" ht="15" x14ac:dyDescent="0.2">
      <c r="A140" s="159"/>
      <c r="B140" s="76"/>
      <c r="C140" s="77"/>
      <c r="D140" s="76"/>
      <c r="E140" s="77"/>
      <c r="F140" s="76"/>
      <c r="G140" s="83">
        <f t="shared" si="13"/>
        <v>7477</v>
      </c>
      <c r="H140" s="60">
        <f t="shared" si="13"/>
        <v>395</v>
      </c>
      <c r="I140" s="60"/>
      <c r="J140" s="60"/>
      <c r="K140" s="76"/>
      <c r="L140" s="60" t="str">
        <f t="shared" si="12"/>
        <v xml:space="preserve"> </v>
      </c>
      <c r="M140" s="76"/>
      <c r="N140" s="81"/>
      <c r="O140" s="81"/>
      <c r="P140" s="82">
        <f t="shared" si="8"/>
        <v>0</v>
      </c>
    </row>
    <row r="141" spans="1:16" ht="15" x14ac:dyDescent="0.2">
      <c r="A141" s="159"/>
      <c r="B141" s="76"/>
      <c r="C141" s="77"/>
      <c r="D141" s="76"/>
      <c r="E141" s="77"/>
      <c r="F141" s="76"/>
      <c r="G141" s="83">
        <f t="shared" si="13"/>
        <v>7477</v>
      </c>
      <c r="H141" s="60">
        <f t="shared" si="13"/>
        <v>395</v>
      </c>
      <c r="I141" s="60"/>
      <c r="J141" s="60"/>
      <c r="K141" s="76"/>
      <c r="L141" s="60" t="str">
        <f t="shared" si="12"/>
        <v xml:space="preserve"> </v>
      </c>
      <c r="M141" s="76"/>
      <c r="N141" s="81"/>
      <c r="O141" s="81"/>
      <c r="P141" s="82">
        <f t="shared" ref="P141:P205" si="14">O141*G141</f>
        <v>0</v>
      </c>
    </row>
    <row r="142" spans="1:16" ht="15" x14ac:dyDescent="0.2">
      <c r="A142" s="159"/>
      <c r="B142" s="76"/>
      <c r="C142" s="77"/>
      <c r="D142" s="76"/>
      <c r="E142" s="77"/>
      <c r="F142" s="76"/>
      <c r="G142" s="83">
        <f t="shared" si="13"/>
        <v>7477</v>
      </c>
      <c r="H142" s="60">
        <f t="shared" si="13"/>
        <v>395</v>
      </c>
      <c r="I142" s="60"/>
      <c r="J142" s="60"/>
      <c r="K142" s="76"/>
      <c r="L142" s="60" t="str">
        <f t="shared" si="12"/>
        <v xml:space="preserve"> </v>
      </c>
      <c r="M142" s="76"/>
      <c r="N142" s="81"/>
      <c r="O142" s="81"/>
      <c r="P142" s="82">
        <f t="shared" si="14"/>
        <v>0</v>
      </c>
    </row>
    <row r="143" spans="1:16" ht="15" x14ac:dyDescent="0.2">
      <c r="A143" s="159"/>
      <c r="B143" s="76"/>
      <c r="C143" s="77"/>
      <c r="D143" s="76"/>
      <c r="E143" s="77"/>
      <c r="F143" s="76"/>
      <c r="G143" s="83">
        <f t="shared" si="13"/>
        <v>7477</v>
      </c>
      <c r="H143" s="60">
        <f t="shared" si="13"/>
        <v>395</v>
      </c>
      <c r="I143" s="60"/>
      <c r="J143" s="60"/>
      <c r="K143" s="76"/>
      <c r="L143" s="60" t="str">
        <f t="shared" si="12"/>
        <v xml:space="preserve"> </v>
      </c>
      <c r="M143" s="76"/>
      <c r="N143" s="81"/>
      <c r="O143" s="81"/>
      <c r="P143" s="82">
        <f t="shared" si="14"/>
        <v>0</v>
      </c>
    </row>
    <row r="144" spans="1:16" ht="15" x14ac:dyDescent="0.2">
      <c r="A144" s="159"/>
      <c r="B144" s="76"/>
      <c r="C144" s="77"/>
      <c r="D144" s="76"/>
      <c r="E144" s="77"/>
      <c r="F144" s="76"/>
      <c r="G144" s="83">
        <f t="shared" si="13"/>
        <v>7477</v>
      </c>
      <c r="H144" s="60">
        <f t="shared" si="13"/>
        <v>395</v>
      </c>
      <c r="I144" s="60"/>
      <c r="J144" s="60"/>
      <c r="K144" s="76"/>
      <c r="L144" s="60" t="str">
        <f t="shared" si="12"/>
        <v xml:space="preserve"> </v>
      </c>
      <c r="M144" s="76"/>
      <c r="N144" s="81"/>
      <c r="O144" s="81"/>
      <c r="P144" s="82">
        <f t="shared" si="14"/>
        <v>0</v>
      </c>
    </row>
    <row r="145" spans="1:16" ht="15" x14ac:dyDescent="0.2">
      <c r="A145" s="159"/>
      <c r="B145" s="76"/>
      <c r="C145" s="77"/>
      <c r="D145" s="76"/>
      <c r="E145" s="77"/>
      <c r="F145" s="76"/>
      <c r="G145" s="83">
        <f t="shared" si="13"/>
        <v>7477</v>
      </c>
      <c r="H145" s="60">
        <f t="shared" si="13"/>
        <v>395</v>
      </c>
      <c r="I145" s="60"/>
      <c r="J145" s="60"/>
      <c r="K145" s="76"/>
      <c r="L145" s="60" t="str">
        <f t="shared" si="12"/>
        <v xml:space="preserve"> </v>
      </c>
      <c r="M145" s="76"/>
      <c r="N145" s="81"/>
      <c r="O145" s="81"/>
      <c r="P145" s="82">
        <f t="shared" si="14"/>
        <v>0</v>
      </c>
    </row>
    <row r="146" spans="1:16" ht="15" x14ac:dyDescent="0.2">
      <c r="A146" s="159"/>
      <c r="B146" s="76"/>
      <c r="C146" s="86"/>
      <c r="D146" s="76"/>
      <c r="E146" s="77"/>
      <c r="F146" s="76"/>
      <c r="G146" s="83">
        <f t="shared" si="13"/>
        <v>7477</v>
      </c>
      <c r="H146" s="60">
        <f t="shared" si="13"/>
        <v>395</v>
      </c>
      <c r="I146" s="60"/>
      <c r="J146" s="60"/>
      <c r="K146" s="76"/>
      <c r="L146" s="60"/>
      <c r="M146" s="76"/>
      <c r="N146" s="81"/>
      <c r="O146" s="81"/>
      <c r="P146" s="82">
        <f t="shared" si="14"/>
        <v>0</v>
      </c>
    </row>
    <row r="147" spans="1:16" ht="15" x14ac:dyDescent="0.2">
      <c r="A147" s="159"/>
      <c r="B147" s="76"/>
      <c r="C147" s="77"/>
      <c r="D147" s="76"/>
      <c r="E147" s="77"/>
      <c r="F147" s="76"/>
      <c r="G147" s="83">
        <f t="shared" si="13"/>
        <v>7477</v>
      </c>
      <c r="H147" s="60">
        <f t="shared" si="13"/>
        <v>395</v>
      </c>
      <c r="I147" s="60"/>
      <c r="J147" s="60"/>
      <c r="K147" s="76"/>
      <c r="L147" s="60" t="str">
        <f t="shared" si="12"/>
        <v xml:space="preserve"> </v>
      </c>
      <c r="M147" s="76"/>
      <c r="N147" s="81"/>
      <c r="O147" s="81"/>
      <c r="P147" s="82">
        <f t="shared" si="14"/>
        <v>0</v>
      </c>
    </row>
    <row r="148" spans="1:16" ht="15" x14ac:dyDescent="0.2">
      <c r="A148" s="159"/>
      <c r="B148" s="76"/>
      <c r="C148" s="77"/>
      <c r="D148" s="76"/>
      <c r="E148" s="77"/>
      <c r="F148" s="76"/>
      <c r="G148" s="83">
        <f t="shared" si="13"/>
        <v>7477</v>
      </c>
      <c r="H148" s="60">
        <f t="shared" si="13"/>
        <v>395</v>
      </c>
      <c r="I148" s="60"/>
      <c r="J148" s="60"/>
      <c r="K148" s="76"/>
      <c r="L148" s="60" t="str">
        <f t="shared" si="12"/>
        <v xml:space="preserve"> </v>
      </c>
      <c r="M148" s="76"/>
      <c r="N148" s="81"/>
      <c r="O148" s="81"/>
      <c r="P148" s="82">
        <f t="shared" si="14"/>
        <v>0</v>
      </c>
    </row>
    <row r="149" spans="1:16" ht="15" x14ac:dyDescent="0.2">
      <c r="A149" s="159"/>
      <c r="B149" s="76"/>
      <c r="C149" s="77"/>
      <c r="D149" s="76"/>
      <c r="E149" s="77"/>
      <c r="F149" s="76"/>
      <c r="G149" s="83">
        <f t="shared" si="13"/>
        <v>7477</v>
      </c>
      <c r="H149" s="60">
        <f t="shared" si="13"/>
        <v>395</v>
      </c>
      <c r="I149" s="60"/>
      <c r="J149" s="60"/>
      <c r="K149" s="76"/>
      <c r="L149" s="60" t="str">
        <f t="shared" si="12"/>
        <v xml:space="preserve"> </v>
      </c>
      <c r="M149" s="76"/>
      <c r="N149" s="81"/>
      <c r="O149" s="81"/>
      <c r="P149" s="82">
        <f t="shared" si="14"/>
        <v>0</v>
      </c>
    </row>
    <row r="150" spans="1:16" ht="15" x14ac:dyDescent="0.2">
      <c r="A150" s="159"/>
      <c r="B150" s="76"/>
      <c r="C150" s="77"/>
      <c r="D150" s="76"/>
      <c r="E150" s="77"/>
      <c r="F150" s="76"/>
      <c r="G150" s="83">
        <f t="shared" si="13"/>
        <v>7477</v>
      </c>
      <c r="H150" s="60">
        <f t="shared" si="13"/>
        <v>395</v>
      </c>
      <c r="I150" s="60"/>
      <c r="J150" s="60"/>
      <c r="K150" s="76"/>
      <c r="L150" s="60" t="str">
        <f t="shared" si="12"/>
        <v xml:space="preserve"> </v>
      </c>
      <c r="M150" s="76"/>
      <c r="N150" s="81"/>
      <c r="O150" s="81"/>
      <c r="P150" s="82">
        <f t="shared" si="14"/>
        <v>0</v>
      </c>
    </row>
    <row r="151" spans="1:16" ht="15" x14ac:dyDescent="0.2">
      <c r="A151" s="159"/>
      <c r="B151" s="76"/>
      <c r="C151" s="77"/>
      <c r="D151" s="76"/>
      <c r="E151" s="77"/>
      <c r="F151" s="76"/>
      <c r="G151" s="83">
        <f t="shared" si="13"/>
        <v>7477</v>
      </c>
      <c r="H151" s="60">
        <f t="shared" si="13"/>
        <v>395</v>
      </c>
      <c r="I151" s="60"/>
      <c r="J151" s="60"/>
      <c r="K151" s="76"/>
      <c r="L151" s="60" t="str">
        <f t="shared" si="12"/>
        <v xml:space="preserve"> </v>
      </c>
      <c r="M151" s="76"/>
      <c r="N151" s="81"/>
      <c r="O151" s="81"/>
      <c r="P151" s="82">
        <f t="shared" si="14"/>
        <v>0</v>
      </c>
    </row>
    <row r="152" spans="1:16" ht="15" x14ac:dyDescent="0.2">
      <c r="A152" s="159"/>
      <c r="B152" s="76"/>
      <c r="C152" s="77"/>
      <c r="D152" s="76"/>
      <c r="E152" s="77"/>
      <c r="F152" s="76"/>
      <c r="G152" s="83">
        <f t="shared" si="13"/>
        <v>7477</v>
      </c>
      <c r="H152" s="60">
        <f t="shared" si="13"/>
        <v>395</v>
      </c>
      <c r="I152" s="60"/>
      <c r="J152" s="60"/>
      <c r="K152" s="76"/>
      <c r="L152" s="60" t="str">
        <f t="shared" si="12"/>
        <v xml:space="preserve"> </v>
      </c>
      <c r="M152" s="76"/>
      <c r="N152" s="81"/>
      <c r="O152" s="81"/>
      <c r="P152" s="82">
        <f t="shared" si="14"/>
        <v>0</v>
      </c>
    </row>
    <row r="153" spans="1:16" ht="15" x14ac:dyDescent="0.2">
      <c r="A153" s="159"/>
      <c r="B153" s="76"/>
      <c r="C153" s="77"/>
      <c r="D153" s="76"/>
      <c r="E153" s="77"/>
      <c r="F153" s="76"/>
      <c r="G153" s="83">
        <f t="shared" si="13"/>
        <v>7477</v>
      </c>
      <c r="H153" s="60">
        <f t="shared" si="13"/>
        <v>395</v>
      </c>
      <c r="I153" s="60"/>
      <c r="J153" s="60"/>
      <c r="K153" s="76"/>
      <c r="L153" s="60" t="str">
        <f t="shared" si="12"/>
        <v xml:space="preserve"> </v>
      </c>
      <c r="M153" s="76"/>
      <c r="N153" s="81"/>
      <c r="O153" s="81"/>
      <c r="P153" s="82">
        <f t="shared" si="14"/>
        <v>0</v>
      </c>
    </row>
    <row r="154" spans="1:16" ht="15" x14ac:dyDescent="0.2">
      <c r="A154" s="159"/>
      <c r="B154" s="76"/>
      <c r="C154" s="77"/>
      <c r="D154" s="76"/>
      <c r="E154" s="77"/>
      <c r="F154" s="76"/>
      <c r="G154" s="83">
        <f t="shared" ref="G154:H169" si="15">G153-E154+C154</f>
        <v>7477</v>
      </c>
      <c r="H154" s="60">
        <f t="shared" si="15"/>
        <v>395</v>
      </c>
      <c r="I154" s="60"/>
      <c r="J154" s="60"/>
      <c r="K154" s="76"/>
      <c r="L154" s="60" t="str">
        <f t="shared" si="12"/>
        <v xml:space="preserve"> </v>
      </c>
      <c r="M154" s="76"/>
      <c r="N154" s="81"/>
      <c r="O154" s="81"/>
      <c r="P154" s="82">
        <f t="shared" si="14"/>
        <v>0</v>
      </c>
    </row>
    <row r="155" spans="1:16" ht="15" x14ac:dyDescent="0.2">
      <c r="A155" s="159"/>
      <c r="B155" s="76"/>
      <c r="C155" s="77"/>
      <c r="D155" s="76"/>
      <c r="E155" s="77"/>
      <c r="F155" s="76"/>
      <c r="G155" s="83">
        <f t="shared" si="15"/>
        <v>7477</v>
      </c>
      <c r="H155" s="60">
        <f t="shared" si="15"/>
        <v>395</v>
      </c>
      <c r="I155" s="60"/>
      <c r="J155" s="60"/>
      <c r="K155" s="76"/>
      <c r="L155" s="60" t="str">
        <f t="shared" si="12"/>
        <v xml:space="preserve"> </v>
      </c>
      <c r="M155" s="76"/>
      <c r="N155" s="81"/>
      <c r="O155" s="81"/>
      <c r="P155" s="82">
        <f t="shared" si="14"/>
        <v>0</v>
      </c>
    </row>
    <row r="156" spans="1:16" ht="15" x14ac:dyDescent="0.2">
      <c r="A156" s="159"/>
      <c r="B156" s="76"/>
      <c r="C156" s="77"/>
      <c r="D156" s="76"/>
      <c r="E156" s="77"/>
      <c r="F156" s="76"/>
      <c r="G156" s="83">
        <f t="shared" si="15"/>
        <v>7477</v>
      </c>
      <c r="H156" s="60">
        <f t="shared" si="15"/>
        <v>395</v>
      </c>
      <c r="I156" s="60"/>
      <c r="J156" s="60"/>
      <c r="K156" s="76"/>
      <c r="L156" s="60" t="str">
        <f t="shared" si="12"/>
        <v xml:space="preserve"> </v>
      </c>
      <c r="M156" s="76"/>
      <c r="N156" s="81"/>
      <c r="O156" s="81"/>
      <c r="P156" s="82">
        <f t="shared" si="14"/>
        <v>0</v>
      </c>
    </row>
    <row r="157" spans="1:16" ht="15" x14ac:dyDescent="0.2">
      <c r="A157" s="159"/>
      <c r="B157" s="76"/>
      <c r="C157" s="77"/>
      <c r="D157" s="76"/>
      <c r="E157" s="77"/>
      <c r="F157" s="76"/>
      <c r="G157" s="83">
        <f t="shared" si="15"/>
        <v>7477</v>
      </c>
      <c r="H157" s="60">
        <f t="shared" si="15"/>
        <v>395</v>
      </c>
      <c r="I157" s="60"/>
      <c r="J157" s="60"/>
      <c r="K157" s="76"/>
      <c r="L157" s="60" t="str">
        <f t="shared" si="12"/>
        <v xml:space="preserve"> </v>
      </c>
      <c r="M157" s="76"/>
      <c r="N157" s="81"/>
      <c r="O157" s="81"/>
      <c r="P157" s="82">
        <f t="shared" si="14"/>
        <v>0</v>
      </c>
    </row>
    <row r="158" spans="1:16" ht="15" x14ac:dyDescent="0.2">
      <c r="A158" s="159"/>
      <c r="B158" s="76"/>
      <c r="C158" s="77"/>
      <c r="D158" s="76"/>
      <c r="E158" s="77"/>
      <c r="F158" s="76"/>
      <c r="G158" s="83">
        <f t="shared" si="15"/>
        <v>7477</v>
      </c>
      <c r="H158" s="60">
        <f t="shared" si="15"/>
        <v>395</v>
      </c>
      <c r="I158" s="60"/>
      <c r="J158" s="60"/>
      <c r="K158" s="76"/>
      <c r="L158" s="60" t="str">
        <f t="shared" si="12"/>
        <v xml:space="preserve"> </v>
      </c>
      <c r="M158" s="76"/>
      <c r="N158" s="81"/>
      <c r="O158" s="81"/>
      <c r="P158" s="82">
        <f t="shared" si="14"/>
        <v>0</v>
      </c>
    </row>
    <row r="159" spans="1:16" ht="15" x14ac:dyDescent="0.2">
      <c r="A159" s="159"/>
      <c r="B159" s="76"/>
      <c r="C159" s="77"/>
      <c r="D159" s="76"/>
      <c r="E159" s="77"/>
      <c r="F159" s="76"/>
      <c r="G159" s="83">
        <f t="shared" si="15"/>
        <v>7477</v>
      </c>
      <c r="H159" s="60">
        <f t="shared" si="15"/>
        <v>395</v>
      </c>
      <c r="I159" s="60"/>
      <c r="J159" s="60"/>
      <c r="K159" s="76"/>
      <c r="L159" s="60" t="str">
        <f t="shared" si="12"/>
        <v xml:space="preserve"> </v>
      </c>
      <c r="M159" s="76"/>
      <c r="N159" s="81"/>
      <c r="O159" s="81"/>
      <c r="P159" s="82">
        <f t="shared" si="14"/>
        <v>0</v>
      </c>
    </row>
    <row r="160" spans="1:16" ht="15" x14ac:dyDescent="0.2">
      <c r="A160" s="159"/>
      <c r="B160" s="76"/>
      <c r="C160" s="77"/>
      <c r="D160" s="76"/>
      <c r="E160" s="77"/>
      <c r="F160" s="76"/>
      <c r="G160" s="83">
        <f t="shared" si="15"/>
        <v>7477</v>
      </c>
      <c r="H160" s="60">
        <f t="shared" si="15"/>
        <v>395</v>
      </c>
      <c r="I160" s="60"/>
      <c r="J160" s="60"/>
      <c r="K160" s="76"/>
      <c r="L160" s="60" t="str">
        <f t="shared" si="12"/>
        <v xml:space="preserve"> </v>
      </c>
      <c r="M160" s="76"/>
      <c r="N160" s="81"/>
      <c r="O160" s="81"/>
      <c r="P160" s="82">
        <f t="shared" si="14"/>
        <v>0</v>
      </c>
    </row>
    <row r="161" spans="1:16" ht="15" x14ac:dyDescent="0.2">
      <c r="A161" s="159"/>
      <c r="B161" s="76"/>
      <c r="C161" s="77"/>
      <c r="D161" s="76"/>
      <c r="E161" s="77"/>
      <c r="F161" s="76"/>
      <c r="G161" s="83">
        <f t="shared" si="15"/>
        <v>7477</v>
      </c>
      <c r="H161" s="60">
        <f t="shared" si="15"/>
        <v>395</v>
      </c>
      <c r="I161" s="60"/>
      <c r="J161" s="60"/>
      <c r="K161" s="76"/>
      <c r="L161" s="60" t="str">
        <f t="shared" si="12"/>
        <v xml:space="preserve"> </v>
      </c>
      <c r="M161" s="76"/>
      <c r="N161" s="81"/>
      <c r="O161" s="81"/>
      <c r="P161" s="82">
        <f t="shared" si="14"/>
        <v>0</v>
      </c>
    </row>
    <row r="162" spans="1:16" ht="15" x14ac:dyDescent="0.2">
      <c r="A162" s="159"/>
      <c r="B162" s="76"/>
      <c r="C162" s="77"/>
      <c r="D162" s="76"/>
      <c r="E162" s="77"/>
      <c r="F162" s="76"/>
      <c r="G162" s="83">
        <f t="shared" si="15"/>
        <v>7477</v>
      </c>
      <c r="H162" s="60">
        <f t="shared" si="15"/>
        <v>395</v>
      </c>
      <c r="I162" s="60"/>
      <c r="J162" s="60"/>
      <c r="K162" s="76"/>
      <c r="L162" s="60" t="str">
        <f t="shared" si="12"/>
        <v xml:space="preserve"> </v>
      </c>
      <c r="M162" s="76"/>
      <c r="N162" s="81"/>
      <c r="O162" s="81"/>
      <c r="P162" s="82">
        <f t="shared" si="14"/>
        <v>0</v>
      </c>
    </row>
    <row r="163" spans="1:16" ht="15" x14ac:dyDescent="0.2">
      <c r="A163" s="159"/>
      <c r="B163" s="76"/>
      <c r="C163" s="77"/>
      <c r="D163" s="76"/>
      <c r="E163" s="77"/>
      <c r="F163" s="76"/>
      <c r="G163" s="83">
        <f t="shared" si="15"/>
        <v>7477</v>
      </c>
      <c r="H163" s="60">
        <f t="shared" si="15"/>
        <v>395</v>
      </c>
      <c r="I163" s="60"/>
      <c r="J163" s="60"/>
      <c r="K163" s="76"/>
      <c r="L163" s="60" t="str">
        <f t="shared" si="12"/>
        <v xml:space="preserve"> </v>
      </c>
      <c r="M163" s="76"/>
      <c r="N163" s="81"/>
      <c r="O163" s="81"/>
      <c r="P163" s="82">
        <f t="shared" si="14"/>
        <v>0</v>
      </c>
    </row>
    <row r="164" spans="1:16" ht="15" x14ac:dyDescent="0.2">
      <c r="A164" s="159"/>
      <c r="B164" s="76"/>
      <c r="C164" s="77"/>
      <c r="D164" s="76"/>
      <c r="E164" s="77"/>
      <c r="F164" s="76"/>
      <c r="G164" s="83">
        <f t="shared" si="15"/>
        <v>7477</v>
      </c>
      <c r="H164" s="60">
        <f t="shared" si="15"/>
        <v>395</v>
      </c>
      <c r="I164" s="60"/>
      <c r="J164" s="60"/>
      <c r="K164" s="76"/>
      <c r="L164" s="60" t="str">
        <f t="shared" si="12"/>
        <v xml:space="preserve"> </v>
      </c>
      <c r="M164" s="76"/>
      <c r="N164" s="81"/>
      <c r="O164" s="81"/>
      <c r="P164" s="82">
        <f t="shared" si="14"/>
        <v>0</v>
      </c>
    </row>
    <row r="165" spans="1:16" ht="15" x14ac:dyDescent="0.2">
      <c r="A165" s="159"/>
      <c r="B165" s="76"/>
      <c r="C165" s="77"/>
      <c r="D165" s="76"/>
      <c r="E165" s="77"/>
      <c r="F165" s="76"/>
      <c r="G165" s="83">
        <f t="shared" si="15"/>
        <v>7477</v>
      </c>
      <c r="H165" s="60">
        <f t="shared" si="15"/>
        <v>395</v>
      </c>
      <c r="I165" s="60"/>
      <c r="J165" s="60"/>
      <c r="K165" s="76"/>
      <c r="L165" s="60" t="str">
        <f t="shared" si="12"/>
        <v xml:space="preserve"> </v>
      </c>
      <c r="M165" s="76"/>
      <c r="N165" s="81"/>
      <c r="O165" s="81"/>
      <c r="P165" s="82">
        <f t="shared" si="14"/>
        <v>0</v>
      </c>
    </row>
    <row r="166" spans="1:16" ht="15" x14ac:dyDescent="0.2">
      <c r="A166" s="159"/>
      <c r="B166" s="76"/>
      <c r="C166" s="86"/>
      <c r="D166" s="76"/>
      <c r="E166" s="77"/>
      <c r="F166" s="76"/>
      <c r="G166" s="83">
        <f t="shared" si="15"/>
        <v>7477</v>
      </c>
      <c r="H166" s="60">
        <f t="shared" si="15"/>
        <v>395</v>
      </c>
      <c r="I166" s="60"/>
      <c r="J166" s="60"/>
      <c r="K166" s="76"/>
      <c r="L166" s="60" t="str">
        <f t="shared" si="12"/>
        <v xml:space="preserve"> </v>
      </c>
      <c r="M166" s="76"/>
      <c r="N166" s="81"/>
      <c r="O166" s="81"/>
      <c r="P166" s="82">
        <f t="shared" si="14"/>
        <v>0</v>
      </c>
    </row>
    <row r="167" spans="1:16" ht="15" x14ac:dyDescent="0.2">
      <c r="A167" s="159"/>
      <c r="B167" s="76"/>
      <c r="C167" s="77"/>
      <c r="D167" s="76"/>
      <c r="E167" s="77"/>
      <c r="F167" s="76"/>
      <c r="G167" s="83">
        <f t="shared" si="15"/>
        <v>7477</v>
      </c>
      <c r="H167" s="60">
        <f t="shared" si="15"/>
        <v>395</v>
      </c>
      <c r="I167" s="60"/>
      <c r="J167" s="60"/>
      <c r="K167" s="76"/>
      <c r="L167" s="60" t="str">
        <f t="shared" si="12"/>
        <v xml:space="preserve"> </v>
      </c>
      <c r="M167" s="76"/>
      <c r="N167" s="81"/>
      <c r="O167" s="81"/>
      <c r="P167" s="82">
        <f t="shared" si="14"/>
        <v>0</v>
      </c>
    </row>
    <row r="168" spans="1:16" ht="15" x14ac:dyDescent="0.2">
      <c r="A168" s="159"/>
      <c r="B168" s="76"/>
      <c r="C168" s="77"/>
      <c r="D168" s="76"/>
      <c r="E168" s="77"/>
      <c r="F168" s="76"/>
      <c r="G168" s="83">
        <f t="shared" si="15"/>
        <v>7477</v>
      </c>
      <c r="H168" s="60">
        <f t="shared" si="15"/>
        <v>395</v>
      </c>
      <c r="I168" s="60"/>
      <c r="J168" s="60"/>
      <c r="K168" s="76"/>
      <c r="L168" s="60" t="str">
        <f t="shared" si="12"/>
        <v xml:space="preserve"> </v>
      </c>
      <c r="M168" s="76"/>
      <c r="N168" s="81"/>
      <c r="O168" s="81"/>
      <c r="P168" s="82">
        <f t="shared" si="14"/>
        <v>0</v>
      </c>
    </row>
    <row r="169" spans="1:16" ht="15" x14ac:dyDescent="0.2">
      <c r="A169" s="159"/>
      <c r="B169" s="76"/>
      <c r="C169" s="77"/>
      <c r="D169" s="76"/>
      <c r="E169" s="77"/>
      <c r="F169" s="76"/>
      <c r="G169" s="83">
        <f t="shared" si="15"/>
        <v>7477</v>
      </c>
      <c r="H169" s="60">
        <f t="shared" si="15"/>
        <v>395</v>
      </c>
      <c r="I169" s="60"/>
      <c r="J169" s="60"/>
      <c r="K169" s="76"/>
      <c r="L169" s="60" t="str">
        <f t="shared" si="12"/>
        <v xml:space="preserve"> </v>
      </c>
      <c r="M169" s="76"/>
      <c r="N169" s="81"/>
      <c r="O169" s="81"/>
      <c r="P169" s="82">
        <f t="shared" si="14"/>
        <v>0</v>
      </c>
    </row>
    <row r="170" spans="1:16" ht="15" x14ac:dyDescent="0.2">
      <c r="A170" s="159"/>
      <c r="B170" s="76"/>
      <c r="C170" s="77"/>
      <c r="D170" s="76"/>
      <c r="E170" s="77"/>
      <c r="F170" s="76"/>
      <c r="G170" s="83">
        <f t="shared" ref="G170:H185" si="16">G169-E170+C170</f>
        <v>7477</v>
      </c>
      <c r="H170" s="60">
        <f t="shared" si="16"/>
        <v>395</v>
      </c>
      <c r="I170" s="60"/>
      <c r="J170" s="60"/>
      <c r="K170" s="76"/>
      <c r="L170" s="60" t="str">
        <f t="shared" si="12"/>
        <v xml:space="preserve"> </v>
      </c>
      <c r="M170" s="76"/>
      <c r="N170" s="81"/>
      <c r="O170" s="81"/>
      <c r="P170" s="82">
        <f t="shared" si="14"/>
        <v>0</v>
      </c>
    </row>
    <row r="171" spans="1:16" ht="15" x14ac:dyDescent="0.2">
      <c r="A171" s="159"/>
      <c r="B171" s="76"/>
      <c r="C171" s="77"/>
      <c r="D171" s="76"/>
      <c r="E171" s="77"/>
      <c r="F171" s="76"/>
      <c r="G171" s="83">
        <f t="shared" si="16"/>
        <v>7477</v>
      </c>
      <c r="H171" s="60">
        <f t="shared" si="16"/>
        <v>395</v>
      </c>
      <c r="I171" s="60"/>
      <c r="J171" s="60"/>
      <c r="K171" s="76"/>
      <c r="L171" s="60" t="str">
        <f t="shared" si="12"/>
        <v xml:space="preserve"> </v>
      </c>
      <c r="M171" s="76"/>
      <c r="N171" s="81"/>
      <c r="O171" s="81"/>
      <c r="P171" s="82">
        <f t="shared" si="14"/>
        <v>0</v>
      </c>
    </row>
    <row r="172" spans="1:16" ht="15" x14ac:dyDescent="0.2">
      <c r="A172" s="159"/>
      <c r="B172" s="76"/>
      <c r="C172" s="77"/>
      <c r="D172" s="76"/>
      <c r="E172" s="77"/>
      <c r="F172" s="76"/>
      <c r="G172" s="83">
        <f t="shared" si="16"/>
        <v>7477</v>
      </c>
      <c r="H172" s="60">
        <f t="shared" si="16"/>
        <v>395</v>
      </c>
      <c r="I172" s="60"/>
      <c r="J172" s="60"/>
      <c r="K172" s="76"/>
      <c r="L172" s="60" t="str">
        <f t="shared" si="12"/>
        <v xml:space="preserve"> </v>
      </c>
      <c r="M172" s="76"/>
      <c r="N172" s="81"/>
      <c r="O172" s="81"/>
      <c r="P172" s="82">
        <f t="shared" si="14"/>
        <v>0</v>
      </c>
    </row>
    <row r="173" spans="1:16" ht="15" x14ac:dyDescent="0.2">
      <c r="A173" s="159"/>
      <c r="B173" s="76"/>
      <c r="C173" s="77"/>
      <c r="D173" s="76"/>
      <c r="E173" s="77"/>
      <c r="F173" s="76"/>
      <c r="G173" s="83">
        <f t="shared" si="16"/>
        <v>7477</v>
      </c>
      <c r="H173" s="60">
        <f t="shared" si="16"/>
        <v>395</v>
      </c>
      <c r="I173" s="60"/>
      <c r="J173" s="60"/>
      <c r="K173" s="76"/>
      <c r="L173" s="60" t="str">
        <f t="shared" si="12"/>
        <v xml:space="preserve"> </v>
      </c>
      <c r="M173" s="76"/>
      <c r="N173" s="81"/>
      <c r="O173" s="81"/>
      <c r="P173" s="82">
        <f t="shared" si="14"/>
        <v>0</v>
      </c>
    </row>
    <row r="174" spans="1:16" ht="15" x14ac:dyDescent="0.2">
      <c r="A174" s="159"/>
      <c r="B174" s="76"/>
      <c r="C174" s="77"/>
      <c r="D174" s="76"/>
      <c r="E174" s="77"/>
      <c r="F174" s="76"/>
      <c r="G174" s="83">
        <f t="shared" si="16"/>
        <v>7477</v>
      </c>
      <c r="H174" s="60">
        <f t="shared" si="16"/>
        <v>395</v>
      </c>
      <c r="I174" s="60"/>
      <c r="J174" s="60"/>
      <c r="K174" s="76"/>
      <c r="L174" s="60" t="str">
        <f t="shared" si="12"/>
        <v xml:space="preserve"> </v>
      </c>
      <c r="M174" s="76"/>
      <c r="N174" s="81"/>
      <c r="O174" s="81"/>
      <c r="P174" s="82">
        <f t="shared" si="14"/>
        <v>0</v>
      </c>
    </row>
    <row r="175" spans="1:16" ht="15" x14ac:dyDescent="0.2">
      <c r="A175" s="159"/>
      <c r="B175" s="76"/>
      <c r="C175" s="77"/>
      <c r="D175" s="76"/>
      <c r="E175" s="77"/>
      <c r="F175" s="76"/>
      <c r="G175" s="83">
        <f t="shared" si="16"/>
        <v>7477</v>
      </c>
      <c r="H175" s="60">
        <f t="shared" si="16"/>
        <v>395</v>
      </c>
      <c r="I175" s="60"/>
      <c r="J175" s="60"/>
      <c r="K175" s="76"/>
      <c r="L175" s="60" t="str">
        <f t="shared" si="12"/>
        <v xml:space="preserve"> </v>
      </c>
      <c r="M175" s="76"/>
      <c r="N175" s="81"/>
      <c r="O175" s="81"/>
      <c r="P175" s="82">
        <f t="shared" si="14"/>
        <v>0</v>
      </c>
    </row>
    <row r="176" spans="1:16" ht="15" x14ac:dyDescent="0.2">
      <c r="A176" s="159"/>
      <c r="B176" s="76"/>
      <c r="C176" s="77"/>
      <c r="D176" s="76"/>
      <c r="E176" s="77"/>
      <c r="F176" s="76"/>
      <c r="G176" s="83">
        <f t="shared" si="16"/>
        <v>7477</v>
      </c>
      <c r="H176" s="60">
        <f t="shared" si="16"/>
        <v>395</v>
      </c>
      <c r="I176" s="60"/>
      <c r="J176" s="60"/>
      <c r="K176" s="76"/>
      <c r="L176" s="60" t="str">
        <f t="shared" si="12"/>
        <v xml:space="preserve"> </v>
      </c>
      <c r="M176" s="76"/>
      <c r="N176" s="81"/>
      <c r="O176" s="81"/>
      <c r="P176" s="82">
        <f t="shared" si="14"/>
        <v>0</v>
      </c>
    </row>
    <row r="177" spans="1:16" ht="15" x14ac:dyDescent="0.2">
      <c r="A177" s="159"/>
      <c r="B177" s="76"/>
      <c r="C177" s="77"/>
      <c r="D177" s="76"/>
      <c r="E177" s="77"/>
      <c r="F177" s="76"/>
      <c r="G177" s="83">
        <f t="shared" si="16"/>
        <v>7477</v>
      </c>
      <c r="H177" s="60">
        <f t="shared" si="16"/>
        <v>395</v>
      </c>
      <c r="I177" s="60"/>
      <c r="J177" s="60"/>
      <c r="K177" s="76"/>
      <c r="L177" s="60" t="str">
        <f t="shared" si="12"/>
        <v xml:space="preserve"> </v>
      </c>
      <c r="M177" s="76"/>
      <c r="N177" s="81"/>
      <c r="O177" s="81"/>
      <c r="P177" s="82">
        <f t="shared" si="14"/>
        <v>0</v>
      </c>
    </row>
    <row r="178" spans="1:16" ht="15" x14ac:dyDescent="0.2">
      <c r="A178" s="159"/>
      <c r="B178" s="76"/>
      <c r="C178" s="77"/>
      <c r="D178" s="76"/>
      <c r="E178" s="77"/>
      <c r="F178" s="76"/>
      <c r="G178" s="83">
        <f t="shared" si="16"/>
        <v>7477</v>
      </c>
      <c r="H178" s="60">
        <f t="shared" si="16"/>
        <v>395</v>
      </c>
      <c r="I178" s="60"/>
      <c r="J178" s="60"/>
      <c r="K178" s="76"/>
      <c r="L178" s="60" t="str">
        <f t="shared" si="12"/>
        <v xml:space="preserve"> </v>
      </c>
      <c r="M178" s="76"/>
      <c r="N178" s="81"/>
      <c r="O178" s="81"/>
      <c r="P178" s="82">
        <f t="shared" si="14"/>
        <v>0</v>
      </c>
    </row>
    <row r="179" spans="1:16" ht="15" x14ac:dyDescent="0.2">
      <c r="A179" s="159"/>
      <c r="B179" s="76"/>
      <c r="C179" s="77"/>
      <c r="D179" s="76"/>
      <c r="E179" s="77"/>
      <c r="F179" s="76"/>
      <c r="G179" s="83">
        <f t="shared" si="16"/>
        <v>7477</v>
      </c>
      <c r="H179" s="60">
        <f t="shared" si="16"/>
        <v>395</v>
      </c>
      <c r="I179" s="60"/>
      <c r="J179" s="60"/>
      <c r="K179" s="76"/>
      <c r="L179" s="60" t="str">
        <f t="shared" si="12"/>
        <v xml:space="preserve"> </v>
      </c>
      <c r="M179" s="76"/>
      <c r="N179" s="81"/>
      <c r="O179" s="81"/>
      <c r="P179" s="82">
        <f t="shared" si="14"/>
        <v>0</v>
      </c>
    </row>
    <row r="180" spans="1:16" ht="15" x14ac:dyDescent="0.2">
      <c r="A180" s="159"/>
      <c r="B180" s="76"/>
      <c r="C180" s="77"/>
      <c r="D180" s="76"/>
      <c r="E180" s="77"/>
      <c r="F180" s="76"/>
      <c r="G180" s="83">
        <f t="shared" si="16"/>
        <v>7477</v>
      </c>
      <c r="H180" s="60">
        <f t="shared" si="16"/>
        <v>395</v>
      </c>
      <c r="I180" s="60"/>
      <c r="J180" s="60"/>
      <c r="K180" s="76"/>
      <c r="L180" s="60" t="str">
        <f t="shared" si="12"/>
        <v xml:space="preserve"> </v>
      </c>
      <c r="M180" s="76"/>
      <c r="N180" s="81"/>
      <c r="O180" s="81"/>
      <c r="P180" s="82">
        <f t="shared" si="14"/>
        <v>0</v>
      </c>
    </row>
    <row r="181" spans="1:16" ht="15" x14ac:dyDescent="0.2">
      <c r="A181" s="159"/>
      <c r="B181" s="76"/>
      <c r="C181" s="77"/>
      <c r="D181" s="76"/>
      <c r="E181" s="77"/>
      <c r="F181" s="76"/>
      <c r="G181" s="83">
        <f t="shared" si="16"/>
        <v>7477</v>
      </c>
      <c r="H181" s="60">
        <f t="shared" si="16"/>
        <v>395</v>
      </c>
      <c r="I181" s="60"/>
      <c r="J181" s="60"/>
      <c r="K181" s="76"/>
      <c r="L181" s="60" t="str">
        <f t="shared" si="12"/>
        <v xml:space="preserve"> </v>
      </c>
      <c r="M181" s="76"/>
      <c r="N181" s="81"/>
      <c r="O181" s="81"/>
      <c r="P181" s="82">
        <f t="shared" si="14"/>
        <v>0</v>
      </c>
    </row>
    <row r="182" spans="1:16" ht="15" x14ac:dyDescent="0.2">
      <c r="A182" s="159"/>
      <c r="B182" s="76"/>
      <c r="C182" s="77"/>
      <c r="D182" s="76"/>
      <c r="E182" s="77"/>
      <c r="F182" s="76"/>
      <c r="G182" s="83">
        <f t="shared" si="16"/>
        <v>7477</v>
      </c>
      <c r="H182" s="60">
        <f t="shared" si="16"/>
        <v>395</v>
      </c>
      <c r="I182" s="60"/>
      <c r="J182" s="60"/>
      <c r="K182" s="76"/>
      <c r="L182" s="60" t="str">
        <f t="shared" si="12"/>
        <v xml:space="preserve"> </v>
      </c>
      <c r="M182" s="76"/>
      <c r="N182" s="81"/>
      <c r="O182" s="81"/>
      <c r="P182" s="82">
        <f t="shared" si="14"/>
        <v>0</v>
      </c>
    </row>
    <row r="183" spans="1:16" ht="15" x14ac:dyDescent="0.2">
      <c r="A183" s="159"/>
      <c r="B183" s="76"/>
      <c r="C183" s="77"/>
      <c r="D183" s="76"/>
      <c r="E183" s="77"/>
      <c r="F183" s="76"/>
      <c r="G183" s="83">
        <f t="shared" si="16"/>
        <v>7477</v>
      </c>
      <c r="H183" s="60">
        <f t="shared" si="16"/>
        <v>395</v>
      </c>
      <c r="I183" s="60"/>
      <c r="J183" s="60"/>
      <c r="K183" s="76"/>
      <c r="L183" s="60" t="str">
        <f t="shared" si="12"/>
        <v xml:space="preserve"> </v>
      </c>
      <c r="M183" s="76"/>
      <c r="N183" s="81"/>
      <c r="O183" s="81"/>
      <c r="P183" s="82">
        <f t="shared" si="14"/>
        <v>0</v>
      </c>
    </row>
    <row r="184" spans="1:16" ht="15" x14ac:dyDescent="0.2">
      <c r="A184" s="159"/>
      <c r="B184" s="76"/>
      <c r="C184" s="77"/>
      <c r="D184" s="76"/>
      <c r="E184" s="77"/>
      <c r="F184" s="76"/>
      <c r="G184" s="83">
        <f t="shared" si="16"/>
        <v>7477</v>
      </c>
      <c r="H184" s="60">
        <f t="shared" si="16"/>
        <v>395</v>
      </c>
      <c r="I184" s="60"/>
      <c r="J184" s="60"/>
      <c r="K184" s="76"/>
      <c r="L184" s="60" t="str">
        <f t="shared" si="12"/>
        <v xml:space="preserve"> </v>
      </c>
      <c r="M184" s="76"/>
      <c r="N184" s="81"/>
      <c r="O184" s="81"/>
      <c r="P184" s="82">
        <f t="shared" si="14"/>
        <v>0</v>
      </c>
    </row>
    <row r="185" spans="1:16" ht="15" x14ac:dyDescent="0.2">
      <c r="A185" s="159"/>
      <c r="B185" s="76"/>
      <c r="C185" s="77"/>
      <c r="D185" s="76"/>
      <c r="E185" s="77"/>
      <c r="F185" s="76"/>
      <c r="G185" s="83">
        <f t="shared" si="16"/>
        <v>7477</v>
      </c>
      <c r="H185" s="60">
        <f t="shared" si="16"/>
        <v>395</v>
      </c>
      <c r="I185" s="60"/>
      <c r="J185" s="60"/>
      <c r="K185" s="76"/>
      <c r="L185" s="60" t="str">
        <f t="shared" si="12"/>
        <v xml:space="preserve"> </v>
      </c>
      <c r="M185" s="76"/>
      <c r="N185" s="81"/>
      <c r="O185" s="81"/>
      <c r="P185" s="82">
        <f t="shared" si="14"/>
        <v>0</v>
      </c>
    </row>
    <row r="186" spans="1:16" ht="15" x14ac:dyDescent="0.2">
      <c r="A186" s="159"/>
      <c r="B186" s="76"/>
      <c r="C186" s="77"/>
      <c r="D186" s="76"/>
      <c r="E186" s="77"/>
      <c r="F186" s="76"/>
      <c r="G186" s="83">
        <f t="shared" ref="G186:H201" si="17">G185-E186+C186</f>
        <v>7477</v>
      </c>
      <c r="H186" s="60">
        <f t="shared" si="17"/>
        <v>395</v>
      </c>
      <c r="I186" s="60"/>
      <c r="J186" s="60"/>
      <c r="K186" s="76"/>
      <c r="L186" s="60" t="str">
        <f t="shared" si="12"/>
        <v xml:space="preserve"> </v>
      </c>
      <c r="M186" s="76"/>
      <c r="N186" s="81"/>
      <c r="O186" s="81"/>
      <c r="P186" s="82">
        <f t="shared" si="14"/>
        <v>0</v>
      </c>
    </row>
    <row r="187" spans="1:16" ht="15" x14ac:dyDescent="0.2">
      <c r="A187" s="159"/>
      <c r="B187" s="76"/>
      <c r="C187" s="77"/>
      <c r="D187" s="76"/>
      <c r="E187" s="77"/>
      <c r="F187" s="76"/>
      <c r="G187" s="83">
        <f t="shared" si="17"/>
        <v>7477</v>
      </c>
      <c r="H187" s="60">
        <f t="shared" si="17"/>
        <v>395</v>
      </c>
      <c r="I187" s="60"/>
      <c r="J187" s="60"/>
      <c r="K187" s="76"/>
      <c r="L187" s="60" t="str">
        <f t="shared" si="12"/>
        <v xml:space="preserve"> </v>
      </c>
      <c r="M187" s="76"/>
      <c r="N187" s="81"/>
      <c r="O187" s="81"/>
      <c r="P187" s="82">
        <f t="shared" si="14"/>
        <v>0</v>
      </c>
    </row>
    <row r="188" spans="1:16" ht="15" x14ac:dyDescent="0.2">
      <c r="A188" s="159"/>
      <c r="B188" s="76"/>
      <c r="C188" s="77"/>
      <c r="D188" s="76"/>
      <c r="E188" s="77"/>
      <c r="F188" s="76"/>
      <c r="G188" s="83">
        <f t="shared" si="17"/>
        <v>7477</v>
      </c>
      <c r="H188" s="60">
        <f t="shared" si="17"/>
        <v>395</v>
      </c>
      <c r="I188" s="60"/>
      <c r="J188" s="60"/>
      <c r="K188" s="76"/>
      <c r="L188" s="60" t="str">
        <f t="shared" si="12"/>
        <v xml:space="preserve"> </v>
      </c>
      <c r="M188" s="76"/>
      <c r="N188" s="81"/>
      <c r="O188" s="81"/>
      <c r="P188" s="82">
        <f t="shared" si="14"/>
        <v>0</v>
      </c>
    </row>
    <row r="189" spans="1:16" ht="15" x14ac:dyDescent="0.2">
      <c r="A189" s="159"/>
      <c r="B189" s="76"/>
      <c r="C189" s="77"/>
      <c r="D189" s="76"/>
      <c r="E189" s="77"/>
      <c r="F189" s="76"/>
      <c r="G189" s="83">
        <f t="shared" si="17"/>
        <v>7477</v>
      </c>
      <c r="H189" s="60">
        <f t="shared" si="17"/>
        <v>395</v>
      </c>
      <c r="I189" s="60"/>
      <c r="J189" s="60"/>
      <c r="K189" s="76"/>
      <c r="L189" s="60" t="str">
        <f t="shared" si="12"/>
        <v xml:space="preserve"> </v>
      </c>
      <c r="M189" s="76"/>
      <c r="N189" s="81"/>
      <c r="O189" s="81"/>
      <c r="P189" s="82">
        <f t="shared" si="14"/>
        <v>0</v>
      </c>
    </row>
    <row r="190" spans="1:16" ht="15" x14ac:dyDescent="0.2">
      <c r="A190" s="159"/>
      <c r="B190" s="76"/>
      <c r="C190" s="77"/>
      <c r="D190" s="76"/>
      <c r="E190" s="77"/>
      <c r="F190" s="76"/>
      <c r="G190" s="83">
        <f t="shared" si="17"/>
        <v>7477</v>
      </c>
      <c r="H190" s="60">
        <f t="shared" si="17"/>
        <v>395</v>
      </c>
      <c r="I190" s="60"/>
      <c r="J190" s="60"/>
      <c r="K190" s="76"/>
      <c r="L190" s="60" t="str">
        <f t="shared" si="12"/>
        <v xml:space="preserve"> </v>
      </c>
      <c r="M190" s="76"/>
      <c r="N190" s="81"/>
      <c r="O190" s="81"/>
      <c r="P190" s="82">
        <f t="shared" si="14"/>
        <v>0</v>
      </c>
    </row>
    <row r="191" spans="1:16" ht="15" x14ac:dyDescent="0.2">
      <c r="A191" s="159"/>
      <c r="B191" s="76"/>
      <c r="C191" s="77"/>
      <c r="D191" s="76"/>
      <c r="E191" s="77"/>
      <c r="F191" s="76"/>
      <c r="G191" s="83">
        <f t="shared" si="17"/>
        <v>7477</v>
      </c>
      <c r="H191" s="60">
        <f t="shared" si="17"/>
        <v>395</v>
      </c>
      <c r="I191" s="60"/>
      <c r="J191" s="60"/>
      <c r="K191" s="76"/>
      <c r="L191" s="60" t="str">
        <f t="shared" si="12"/>
        <v xml:space="preserve"> </v>
      </c>
      <c r="M191" s="76"/>
      <c r="N191" s="81"/>
      <c r="O191" s="81"/>
      <c r="P191" s="82">
        <f t="shared" si="14"/>
        <v>0</v>
      </c>
    </row>
    <row r="192" spans="1:16" ht="15" x14ac:dyDescent="0.2">
      <c r="A192" s="159"/>
      <c r="B192" s="76"/>
      <c r="C192" s="77"/>
      <c r="D192" s="76"/>
      <c r="E192" s="77"/>
      <c r="F192" s="76"/>
      <c r="G192" s="83">
        <f t="shared" si="17"/>
        <v>7477</v>
      </c>
      <c r="H192" s="60">
        <f t="shared" si="17"/>
        <v>395</v>
      </c>
      <c r="I192" s="60"/>
      <c r="J192" s="60"/>
      <c r="K192" s="76"/>
      <c r="L192" s="60" t="str">
        <f t="shared" si="12"/>
        <v xml:space="preserve"> </v>
      </c>
      <c r="M192" s="76"/>
      <c r="N192" s="81"/>
      <c r="O192" s="81"/>
      <c r="P192" s="82">
        <f t="shared" si="14"/>
        <v>0</v>
      </c>
    </row>
    <row r="193" spans="1:16" ht="15" x14ac:dyDescent="0.2">
      <c r="A193" s="159"/>
      <c r="B193" s="76"/>
      <c r="C193" s="77"/>
      <c r="D193" s="76"/>
      <c r="E193" s="77"/>
      <c r="F193" s="76"/>
      <c r="G193" s="83">
        <f t="shared" si="17"/>
        <v>7477</v>
      </c>
      <c r="H193" s="60">
        <f t="shared" si="17"/>
        <v>395</v>
      </c>
      <c r="I193" s="60"/>
      <c r="J193" s="60"/>
      <c r="K193" s="76"/>
      <c r="L193" s="60" t="str">
        <f t="shared" si="12"/>
        <v xml:space="preserve"> </v>
      </c>
      <c r="M193" s="76"/>
      <c r="N193" s="81"/>
      <c r="O193" s="81"/>
      <c r="P193" s="82">
        <f t="shared" si="14"/>
        <v>0</v>
      </c>
    </row>
    <row r="194" spans="1:16" ht="15" x14ac:dyDescent="0.2">
      <c r="A194" s="159"/>
      <c r="B194" s="76"/>
      <c r="C194" s="77"/>
      <c r="D194" s="76"/>
      <c r="E194" s="77"/>
      <c r="F194" s="76"/>
      <c r="G194" s="83">
        <f t="shared" si="17"/>
        <v>7477</v>
      </c>
      <c r="H194" s="60">
        <f t="shared" si="17"/>
        <v>395</v>
      </c>
      <c r="I194" s="60"/>
      <c r="J194" s="60"/>
      <c r="K194" s="76"/>
      <c r="L194" s="60" t="str">
        <f t="shared" ref="L194:L212" si="18">IF(D194&gt;0,D194," ")</f>
        <v xml:space="preserve"> </v>
      </c>
      <c r="M194" s="76"/>
      <c r="N194" s="81"/>
      <c r="O194" s="81"/>
      <c r="P194" s="82">
        <f t="shared" si="14"/>
        <v>0</v>
      </c>
    </row>
    <row r="195" spans="1:16" ht="15" x14ac:dyDescent="0.2">
      <c r="A195" s="159"/>
      <c r="B195" s="76"/>
      <c r="C195" s="77"/>
      <c r="D195" s="76"/>
      <c r="E195" s="77"/>
      <c r="F195" s="76"/>
      <c r="G195" s="83">
        <f t="shared" si="17"/>
        <v>7477</v>
      </c>
      <c r="H195" s="60">
        <f t="shared" si="17"/>
        <v>395</v>
      </c>
      <c r="I195" s="60"/>
      <c r="J195" s="60"/>
      <c r="K195" s="76"/>
      <c r="L195" s="60" t="str">
        <f t="shared" si="18"/>
        <v xml:space="preserve"> </v>
      </c>
      <c r="M195" s="76"/>
      <c r="N195" s="81"/>
      <c r="O195" s="81"/>
      <c r="P195" s="82">
        <f t="shared" si="14"/>
        <v>0</v>
      </c>
    </row>
    <row r="196" spans="1:16" ht="15" x14ac:dyDescent="0.2">
      <c r="A196" s="159"/>
      <c r="B196" s="76"/>
      <c r="C196" s="77"/>
      <c r="D196" s="76"/>
      <c r="E196" s="77"/>
      <c r="F196" s="76"/>
      <c r="G196" s="83">
        <f t="shared" si="17"/>
        <v>7477</v>
      </c>
      <c r="H196" s="60">
        <f t="shared" si="17"/>
        <v>395</v>
      </c>
      <c r="I196" s="60"/>
      <c r="J196" s="60"/>
      <c r="K196" s="76"/>
      <c r="L196" s="60" t="str">
        <f t="shared" si="18"/>
        <v xml:space="preserve"> </v>
      </c>
      <c r="M196" s="76"/>
      <c r="N196" s="81"/>
      <c r="O196" s="81"/>
      <c r="P196" s="82">
        <f t="shared" si="14"/>
        <v>0</v>
      </c>
    </row>
    <row r="197" spans="1:16" ht="15" x14ac:dyDescent="0.2">
      <c r="A197" s="159"/>
      <c r="B197" s="76"/>
      <c r="C197" s="77"/>
      <c r="D197" s="76"/>
      <c r="E197" s="77"/>
      <c r="F197" s="76"/>
      <c r="G197" s="83">
        <f t="shared" si="17"/>
        <v>7477</v>
      </c>
      <c r="H197" s="60">
        <f t="shared" si="17"/>
        <v>395</v>
      </c>
      <c r="I197" s="60"/>
      <c r="J197" s="60"/>
      <c r="K197" s="76"/>
      <c r="L197" s="60" t="str">
        <f t="shared" si="18"/>
        <v xml:space="preserve"> </v>
      </c>
      <c r="M197" s="76"/>
      <c r="N197" s="81"/>
      <c r="O197" s="81"/>
      <c r="P197" s="82">
        <f t="shared" si="14"/>
        <v>0</v>
      </c>
    </row>
    <row r="198" spans="1:16" ht="15" x14ac:dyDescent="0.2">
      <c r="A198" s="159"/>
      <c r="B198" s="76"/>
      <c r="C198" s="77"/>
      <c r="D198" s="76"/>
      <c r="E198" s="77"/>
      <c r="F198" s="76"/>
      <c r="G198" s="83">
        <f t="shared" si="17"/>
        <v>7477</v>
      </c>
      <c r="H198" s="60">
        <f t="shared" si="17"/>
        <v>395</v>
      </c>
      <c r="I198" s="60"/>
      <c r="J198" s="60"/>
      <c r="K198" s="76"/>
      <c r="L198" s="60" t="str">
        <f t="shared" si="18"/>
        <v xml:space="preserve"> </v>
      </c>
      <c r="M198" s="76"/>
      <c r="N198" s="81"/>
      <c r="O198" s="81"/>
      <c r="P198" s="82">
        <f t="shared" si="14"/>
        <v>0</v>
      </c>
    </row>
    <row r="199" spans="1:16" ht="15" x14ac:dyDescent="0.2">
      <c r="A199" s="159"/>
      <c r="B199" s="76"/>
      <c r="C199" s="77"/>
      <c r="D199" s="76"/>
      <c r="E199" s="77"/>
      <c r="F199" s="76"/>
      <c r="G199" s="83">
        <f t="shared" si="17"/>
        <v>7477</v>
      </c>
      <c r="H199" s="60">
        <f t="shared" si="17"/>
        <v>395</v>
      </c>
      <c r="I199" s="60"/>
      <c r="J199" s="60"/>
      <c r="K199" s="76"/>
      <c r="L199" s="60" t="str">
        <f t="shared" si="18"/>
        <v xml:space="preserve"> </v>
      </c>
      <c r="M199" s="76"/>
      <c r="N199" s="81"/>
      <c r="O199" s="81"/>
      <c r="P199" s="82">
        <f t="shared" si="14"/>
        <v>0</v>
      </c>
    </row>
    <row r="200" spans="1:16" ht="15" x14ac:dyDescent="0.2">
      <c r="A200" s="159"/>
      <c r="B200" s="76"/>
      <c r="C200" s="77"/>
      <c r="D200" s="76"/>
      <c r="E200" s="77"/>
      <c r="F200" s="76"/>
      <c r="G200" s="83">
        <f t="shared" si="17"/>
        <v>7477</v>
      </c>
      <c r="H200" s="60">
        <f t="shared" si="17"/>
        <v>395</v>
      </c>
      <c r="I200" s="60"/>
      <c r="J200" s="60"/>
      <c r="K200" s="76"/>
      <c r="L200" s="60" t="str">
        <f t="shared" si="18"/>
        <v xml:space="preserve"> </v>
      </c>
      <c r="M200" s="76"/>
      <c r="N200" s="81"/>
      <c r="O200" s="81"/>
      <c r="P200" s="82">
        <f t="shared" si="14"/>
        <v>0</v>
      </c>
    </row>
    <row r="201" spans="1:16" ht="15" x14ac:dyDescent="0.2">
      <c r="A201" s="159"/>
      <c r="B201" s="76"/>
      <c r="C201" s="77"/>
      <c r="D201" s="76"/>
      <c r="E201" s="77"/>
      <c r="F201" s="76"/>
      <c r="G201" s="83">
        <f t="shared" si="17"/>
        <v>7477</v>
      </c>
      <c r="H201" s="60">
        <f t="shared" si="17"/>
        <v>395</v>
      </c>
      <c r="I201" s="60"/>
      <c r="J201" s="60"/>
      <c r="K201" s="76"/>
      <c r="L201" s="60" t="str">
        <f t="shared" si="18"/>
        <v xml:space="preserve"> </v>
      </c>
      <c r="M201" s="76"/>
      <c r="N201" s="81"/>
      <c r="O201" s="81"/>
      <c r="P201" s="82">
        <f t="shared" si="14"/>
        <v>0</v>
      </c>
    </row>
    <row r="202" spans="1:16" ht="15" x14ac:dyDescent="0.2">
      <c r="A202" s="159"/>
      <c r="B202" s="76"/>
      <c r="C202" s="77"/>
      <c r="D202" s="76"/>
      <c r="E202" s="77"/>
      <c r="F202" s="76"/>
      <c r="G202" s="83">
        <f t="shared" ref="G202:H217" si="19">G201-E202+C202</f>
        <v>7477</v>
      </c>
      <c r="H202" s="60">
        <f t="shared" si="19"/>
        <v>395</v>
      </c>
      <c r="I202" s="60"/>
      <c r="J202" s="60"/>
      <c r="K202" s="76"/>
      <c r="L202" s="60" t="str">
        <f t="shared" si="18"/>
        <v xml:space="preserve"> </v>
      </c>
      <c r="M202" s="76"/>
      <c r="N202" s="81"/>
      <c r="O202" s="81"/>
      <c r="P202" s="82">
        <f t="shared" si="14"/>
        <v>0</v>
      </c>
    </row>
    <row r="203" spans="1:16" ht="15" x14ac:dyDescent="0.2">
      <c r="A203" s="159"/>
      <c r="B203" s="76"/>
      <c r="C203" s="77"/>
      <c r="D203" s="76"/>
      <c r="E203" s="77"/>
      <c r="F203" s="76"/>
      <c r="G203" s="83">
        <f t="shared" si="19"/>
        <v>7477</v>
      </c>
      <c r="H203" s="60">
        <f t="shared" si="19"/>
        <v>395</v>
      </c>
      <c r="I203" s="60"/>
      <c r="J203" s="60"/>
      <c r="K203" s="76"/>
      <c r="L203" s="60" t="str">
        <f t="shared" si="18"/>
        <v xml:space="preserve"> </v>
      </c>
      <c r="M203" s="76"/>
      <c r="N203" s="81"/>
      <c r="O203" s="81"/>
      <c r="P203" s="82">
        <f t="shared" si="14"/>
        <v>0</v>
      </c>
    </row>
    <row r="204" spans="1:16" ht="15" x14ac:dyDescent="0.2">
      <c r="A204" s="159"/>
      <c r="B204" s="76"/>
      <c r="C204" s="77"/>
      <c r="D204" s="76"/>
      <c r="E204" s="77"/>
      <c r="F204" s="76"/>
      <c r="G204" s="83">
        <f t="shared" si="19"/>
        <v>7477</v>
      </c>
      <c r="H204" s="60">
        <f t="shared" si="19"/>
        <v>395</v>
      </c>
      <c r="I204" s="60"/>
      <c r="J204" s="60"/>
      <c r="K204" s="76"/>
      <c r="L204" s="60" t="str">
        <f t="shared" si="18"/>
        <v xml:space="preserve"> </v>
      </c>
      <c r="M204" s="76"/>
      <c r="N204" s="81"/>
      <c r="O204" s="81"/>
      <c r="P204" s="82">
        <f t="shared" si="14"/>
        <v>0</v>
      </c>
    </row>
    <row r="205" spans="1:16" ht="15" x14ac:dyDescent="0.2">
      <c r="A205" s="159"/>
      <c r="B205" s="76"/>
      <c r="C205" s="77"/>
      <c r="D205" s="76"/>
      <c r="E205" s="77"/>
      <c r="F205" s="76"/>
      <c r="G205" s="83">
        <f t="shared" si="19"/>
        <v>7477</v>
      </c>
      <c r="H205" s="60">
        <f t="shared" si="19"/>
        <v>395</v>
      </c>
      <c r="I205" s="60"/>
      <c r="J205" s="60"/>
      <c r="K205" s="76"/>
      <c r="L205" s="60" t="str">
        <f t="shared" si="18"/>
        <v xml:space="preserve"> </v>
      </c>
      <c r="M205" s="76"/>
      <c r="N205" s="81"/>
      <c r="O205" s="81"/>
      <c r="P205" s="82">
        <f t="shared" si="14"/>
        <v>0</v>
      </c>
    </row>
    <row r="206" spans="1:16" ht="15" x14ac:dyDescent="0.2">
      <c r="A206" s="159"/>
      <c r="B206" s="76"/>
      <c r="C206" s="77"/>
      <c r="D206" s="76"/>
      <c r="E206" s="77"/>
      <c r="F206" s="76"/>
      <c r="G206" s="83">
        <f t="shared" si="19"/>
        <v>7477</v>
      </c>
      <c r="H206" s="60">
        <f t="shared" si="19"/>
        <v>395</v>
      </c>
      <c r="I206" s="60"/>
      <c r="J206" s="60"/>
      <c r="K206" s="76"/>
      <c r="L206" s="60" t="str">
        <f t="shared" si="18"/>
        <v xml:space="preserve"> </v>
      </c>
      <c r="M206" s="76"/>
      <c r="N206" s="81"/>
      <c r="O206" s="81"/>
      <c r="P206" s="82">
        <f t="shared" ref="P206:P212" si="20">O206*G206</f>
        <v>0</v>
      </c>
    </row>
    <row r="207" spans="1:16" ht="15" x14ac:dyDescent="0.2">
      <c r="A207" s="159"/>
      <c r="B207" s="76"/>
      <c r="C207" s="77"/>
      <c r="D207" s="76"/>
      <c r="E207" s="77"/>
      <c r="F207" s="76"/>
      <c r="G207" s="83">
        <f t="shared" si="19"/>
        <v>7477</v>
      </c>
      <c r="H207" s="60">
        <f t="shared" si="19"/>
        <v>395</v>
      </c>
      <c r="I207" s="60"/>
      <c r="J207" s="60"/>
      <c r="K207" s="76"/>
      <c r="L207" s="60" t="str">
        <f t="shared" si="18"/>
        <v xml:space="preserve"> </v>
      </c>
      <c r="M207" s="76"/>
      <c r="N207" s="81"/>
      <c r="O207" s="81"/>
      <c r="P207" s="82">
        <f t="shared" si="20"/>
        <v>0</v>
      </c>
    </row>
    <row r="208" spans="1:16" ht="15" x14ac:dyDescent="0.2">
      <c r="A208" s="159"/>
      <c r="B208" s="76"/>
      <c r="C208" s="77"/>
      <c r="D208" s="76"/>
      <c r="E208" s="77"/>
      <c r="F208" s="76"/>
      <c r="G208" s="83">
        <f t="shared" si="19"/>
        <v>7477</v>
      </c>
      <c r="H208" s="60">
        <f t="shared" si="19"/>
        <v>395</v>
      </c>
      <c r="I208" s="60"/>
      <c r="J208" s="60"/>
      <c r="K208" s="76"/>
      <c r="L208" s="60" t="str">
        <f t="shared" si="18"/>
        <v xml:space="preserve"> </v>
      </c>
      <c r="M208" s="76"/>
      <c r="N208" s="81"/>
      <c r="O208" s="81"/>
      <c r="P208" s="82">
        <f t="shared" si="20"/>
        <v>0</v>
      </c>
    </row>
    <row r="209" spans="1:16" ht="15" x14ac:dyDescent="0.2">
      <c r="A209" s="159"/>
      <c r="B209" s="76"/>
      <c r="C209" s="77"/>
      <c r="D209" s="76"/>
      <c r="E209" s="77"/>
      <c r="F209" s="76"/>
      <c r="G209" s="83">
        <f t="shared" si="19"/>
        <v>7477</v>
      </c>
      <c r="H209" s="60">
        <f t="shared" si="19"/>
        <v>395</v>
      </c>
      <c r="I209" s="60"/>
      <c r="J209" s="60"/>
      <c r="K209" s="76"/>
      <c r="L209" s="60" t="str">
        <f t="shared" si="18"/>
        <v xml:space="preserve"> </v>
      </c>
      <c r="M209" s="76"/>
      <c r="N209" s="81"/>
      <c r="O209" s="81"/>
      <c r="P209" s="82">
        <f t="shared" si="20"/>
        <v>0</v>
      </c>
    </row>
    <row r="210" spans="1:16" ht="15" x14ac:dyDescent="0.2">
      <c r="A210" s="159"/>
      <c r="B210" s="76"/>
      <c r="C210" s="77"/>
      <c r="D210" s="76"/>
      <c r="E210" s="77"/>
      <c r="F210" s="76"/>
      <c r="G210" s="83">
        <f t="shared" si="19"/>
        <v>7477</v>
      </c>
      <c r="H210" s="60">
        <f t="shared" si="19"/>
        <v>395</v>
      </c>
      <c r="I210" s="60"/>
      <c r="J210" s="60"/>
      <c r="K210" s="76"/>
      <c r="L210" s="60" t="str">
        <f t="shared" si="18"/>
        <v xml:space="preserve"> </v>
      </c>
      <c r="M210" s="76"/>
      <c r="N210" s="81"/>
      <c r="O210" s="81"/>
      <c r="P210" s="82">
        <f t="shared" si="20"/>
        <v>0</v>
      </c>
    </row>
    <row r="211" spans="1:16" ht="15" x14ac:dyDescent="0.2">
      <c r="A211" s="159"/>
      <c r="B211" s="76"/>
      <c r="C211" s="77"/>
      <c r="D211" s="76"/>
      <c r="E211" s="77"/>
      <c r="F211" s="76"/>
      <c r="G211" s="83">
        <f t="shared" si="19"/>
        <v>7477</v>
      </c>
      <c r="H211" s="60">
        <f t="shared" si="19"/>
        <v>395</v>
      </c>
      <c r="I211" s="60"/>
      <c r="J211" s="60"/>
      <c r="K211" s="76"/>
      <c r="L211" s="60" t="str">
        <f t="shared" si="18"/>
        <v xml:space="preserve"> </v>
      </c>
      <c r="M211" s="76"/>
      <c r="N211" s="81"/>
      <c r="O211" s="81"/>
      <c r="P211" s="82">
        <f t="shared" si="20"/>
        <v>0</v>
      </c>
    </row>
    <row r="212" spans="1:16" ht="15" x14ac:dyDescent="0.2">
      <c r="A212" s="159"/>
      <c r="B212" s="76"/>
      <c r="C212" s="77"/>
      <c r="D212" s="76"/>
      <c r="E212" s="77"/>
      <c r="F212" s="76"/>
      <c r="G212" s="83">
        <f t="shared" si="19"/>
        <v>7477</v>
      </c>
      <c r="H212" s="60">
        <f t="shared" si="19"/>
        <v>395</v>
      </c>
      <c r="I212" s="60"/>
      <c r="J212" s="60"/>
      <c r="K212" s="76"/>
      <c r="L212" s="60" t="str">
        <f t="shared" si="18"/>
        <v xml:space="preserve"> </v>
      </c>
      <c r="M212" s="76"/>
      <c r="N212" s="81"/>
      <c r="O212" s="81"/>
      <c r="P212" s="82">
        <f t="shared" si="20"/>
        <v>0</v>
      </c>
    </row>
    <row r="213" spans="1:16" ht="15" x14ac:dyDescent="0.2">
      <c r="A213" s="159"/>
      <c r="B213" s="76"/>
      <c r="C213" s="77"/>
      <c r="D213" s="76"/>
      <c r="E213" s="77"/>
      <c r="F213" s="76"/>
      <c r="G213" s="83">
        <f t="shared" si="19"/>
        <v>7477</v>
      </c>
      <c r="H213" s="60">
        <f t="shared" si="19"/>
        <v>395</v>
      </c>
      <c r="I213" s="76"/>
      <c r="J213" s="76"/>
      <c r="K213" s="76"/>
      <c r="L213" s="76"/>
      <c r="M213" s="76"/>
      <c r="N213" s="81"/>
      <c r="O213" s="81"/>
      <c r="P213" s="81"/>
    </row>
    <row r="214" spans="1:16" ht="15" x14ac:dyDescent="0.2">
      <c r="A214" s="159"/>
      <c r="B214" s="76"/>
      <c r="C214" s="77"/>
      <c r="D214" s="76"/>
      <c r="E214" s="77"/>
      <c r="F214" s="76"/>
      <c r="G214" s="83">
        <f t="shared" si="19"/>
        <v>7477</v>
      </c>
      <c r="H214" s="60">
        <f t="shared" si="19"/>
        <v>395</v>
      </c>
      <c r="I214" s="76"/>
      <c r="J214" s="76"/>
      <c r="K214" s="76"/>
      <c r="L214" s="76"/>
      <c r="M214" s="76"/>
      <c r="N214" s="81"/>
      <c r="O214" s="81"/>
      <c r="P214" s="81"/>
    </row>
    <row r="215" spans="1:16" ht="15" x14ac:dyDescent="0.2">
      <c r="A215" s="159"/>
      <c r="B215" s="76"/>
      <c r="C215" s="77"/>
      <c r="D215" s="76"/>
      <c r="E215" s="77"/>
      <c r="F215" s="76"/>
      <c r="G215" s="83">
        <f t="shared" si="19"/>
        <v>7477</v>
      </c>
      <c r="H215" s="60">
        <f t="shared" si="19"/>
        <v>395</v>
      </c>
      <c r="I215" s="76"/>
      <c r="J215" s="76"/>
      <c r="K215" s="76"/>
      <c r="L215" s="76"/>
      <c r="M215" s="76"/>
      <c r="N215" s="81"/>
      <c r="O215" s="81"/>
      <c r="P215" s="81"/>
    </row>
    <row r="216" spans="1:16" ht="15" x14ac:dyDescent="0.2">
      <c r="A216" s="159"/>
      <c r="B216" s="76"/>
      <c r="C216" s="77"/>
      <c r="D216" s="76"/>
      <c r="E216" s="77"/>
      <c r="F216" s="76"/>
      <c r="G216" s="83">
        <f t="shared" si="19"/>
        <v>7477</v>
      </c>
      <c r="H216" s="60">
        <f t="shared" si="19"/>
        <v>395</v>
      </c>
      <c r="I216" s="76"/>
      <c r="J216" s="76"/>
      <c r="K216" s="76"/>
      <c r="L216" s="76"/>
      <c r="M216" s="76"/>
      <c r="N216" s="81"/>
      <c r="O216" s="81"/>
      <c r="P216" s="81"/>
    </row>
    <row r="217" spans="1:16" ht="15" x14ac:dyDescent="0.2">
      <c r="A217" s="159"/>
      <c r="B217" s="76"/>
      <c r="C217" s="77"/>
      <c r="D217" s="76"/>
      <c r="E217" s="77"/>
      <c r="F217" s="76"/>
      <c r="G217" s="83">
        <f t="shared" si="19"/>
        <v>7477</v>
      </c>
      <c r="H217" s="60">
        <f t="shared" si="19"/>
        <v>395</v>
      </c>
      <c r="I217" s="76"/>
      <c r="J217" s="76"/>
      <c r="K217" s="76"/>
      <c r="L217" s="76"/>
      <c r="M217" s="76"/>
      <c r="N217" s="81"/>
      <c r="O217" s="81"/>
      <c r="P217" s="81"/>
    </row>
    <row r="218" spans="1:16" ht="15" x14ac:dyDescent="0.2">
      <c r="A218" s="159"/>
      <c r="B218" s="76"/>
      <c r="C218" s="77"/>
      <c r="D218" s="76"/>
      <c r="E218" s="77"/>
      <c r="F218" s="76"/>
      <c r="G218" s="83">
        <f t="shared" ref="G218:H220" si="21">G217-E218+C218</f>
        <v>7477</v>
      </c>
      <c r="H218" s="60">
        <f t="shared" si="21"/>
        <v>395</v>
      </c>
      <c r="I218" s="76"/>
      <c r="J218" s="76"/>
      <c r="K218" s="76"/>
      <c r="L218" s="76"/>
      <c r="M218" s="76"/>
      <c r="N218" s="81"/>
      <c r="O218" s="81"/>
      <c r="P218" s="81"/>
    </row>
    <row r="219" spans="1:16" ht="15" x14ac:dyDescent="0.2">
      <c r="A219" s="159"/>
      <c r="B219" s="76"/>
      <c r="C219" s="77"/>
      <c r="D219" s="76"/>
      <c r="E219" s="77"/>
      <c r="F219" s="76"/>
      <c r="G219" s="83">
        <f t="shared" si="21"/>
        <v>7477</v>
      </c>
      <c r="H219" s="60">
        <f t="shared" si="21"/>
        <v>395</v>
      </c>
      <c r="I219" s="76"/>
      <c r="J219" s="76"/>
      <c r="K219" s="76"/>
      <c r="L219" s="76"/>
      <c r="M219" s="76"/>
      <c r="N219" s="81"/>
      <c r="O219" s="81"/>
      <c r="P219" s="81"/>
    </row>
    <row r="220" spans="1:16" ht="15" x14ac:dyDescent="0.2">
      <c r="A220" s="159"/>
      <c r="B220" s="76"/>
      <c r="C220" s="77"/>
      <c r="D220" s="76"/>
      <c r="E220" s="77"/>
      <c r="F220" s="76"/>
      <c r="G220" s="83">
        <f t="shared" si="21"/>
        <v>7477</v>
      </c>
      <c r="H220" s="60">
        <f t="shared" si="21"/>
        <v>395</v>
      </c>
      <c r="I220" s="76"/>
      <c r="J220" s="76"/>
      <c r="K220" s="76"/>
      <c r="L220" s="76"/>
      <c r="M220" s="76"/>
      <c r="N220" s="81"/>
      <c r="O220" s="81"/>
      <c r="P220" s="81"/>
    </row>
    <row r="221" spans="1:16" ht="15" x14ac:dyDescent="0.2">
      <c r="A221" s="159"/>
      <c r="B221" s="76"/>
      <c r="C221" s="77"/>
      <c r="D221" s="76"/>
      <c r="E221" s="77"/>
      <c r="F221" s="76"/>
      <c r="G221" s="77"/>
      <c r="H221" s="76"/>
      <c r="I221" s="76"/>
      <c r="J221" s="76"/>
      <c r="K221" s="76"/>
      <c r="L221" s="76"/>
      <c r="M221" s="76"/>
      <c r="N221" s="81"/>
      <c r="O221" s="81"/>
      <c r="P221" s="81"/>
    </row>
    <row r="222" spans="1:16" ht="15" x14ac:dyDescent="0.2">
      <c r="A222" s="159"/>
      <c r="B222" s="76"/>
      <c r="C222" s="77"/>
      <c r="D222" s="76"/>
      <c r="E222" s="77"/>
      <c r="F222" s="76"/>
      <c r="G222" s="77"/>
      <c r="H222" s="76"/>
      <c r="I222" s="76"/>
      <c r="J222" s="76"/>
      <c r="K222" s="76"/>
      <c r="L222" s="76"/>
      <c r="M222" s="76"/>
      <c r="N222" s="81"/>
      <c r="O222" s="81"/>
      <c r="P222" s="81"/>
    </row>
    <row r="223" spans="1:16" ht="15" x14ac:dyDescent="0.2">
      <c r="A223" s="159"/>
      <c r="B223" s="76"/>
      <c r="C223" s="77"/>
      <c r="D223" s="76"/>
      <c r="E223" s="77"/>
      <c r="F223" s="76"/>
      <c r="G223" s="77"/>
      <c r="H223" s="76"/>
      <c r="I223" s="76"/>
      <c r="J223" s="76"/>
      <c r="K223" s="76"/>
      <c r="L223" s="76"/>
      <c r="M223" s="76"/>
      <c r="N223" s="81"/>
      <c r="O223" s="81"/>
      <c r="P223" s="81"/>
    </row>
    <row r="224" spans="1:16" ht="15" x14ac:dyDescent="0.2">
      <c r="A224" s="159"/>
      <c r="B224" s="76"/>
      <c r="C224" s="77"/>
      <c r="D224" s="76"/>
      <c r="E224" s="77"/>
      <c r="F224" s="76"/>
      <c r="G224" s="77"/>
      <c r="H224" s="76"/>
      <c r="I224" s="76"/>
      <c r="J224" s="76"/>
      <c r="K224" s="76"/>
      <c r="L224" s="76"/>
      <c r="M224" s="76"/>
      <c r="N224" s="81"/>
      <c r="O224" s="81"/>
      <c r="P224" s="81"/>
    </row>
    <row r="225" spans="1:16" ht="15" x14ac:dyDescent="0.2">
      <c r="A225" s="159"/>
      <c r="B225" s="76"/>
      <c r="C225" s="77"/>
      <c r="D225" s="76"/>
      <c r="E225" s="77"/>
      <c r="F225" s="76"/>
      <c r="G225" s="77"/>
      <c r="H225" s="76"/>
      <c r="I225" s="76"/>
      <c r="J225" s="76"/>
      <c r="K225" s="76"/>
      <c r="L225" s="76"/>
      <c r="M225" s="76"/>
      <c r="N225" s="81"/>
      <c r="O225" s="81"/>
      <c r="P225" s="81"/>
    </row>
    <row r="226" spans="1:16" ht="15" x14ac:dyDescent="0.2">
      <c r="A226" s="159"/>
      <c r="B226" s="76"/>
      <c r="C226" s="77"/>
      <c r="D226" s="76"/>
      <c r="E226" s="77"/>
      <c r="F226" s="76"/>
      <c r="G226" s="77"/>
      <c r="H226" s="76"/>
      <c r="I226" s="76"/>
      <c r="J226" s="76"/>
      <c r="K226" s="76"/>
      <c r="L226" s="76"/>
      <c r="M226" s="76"/>
      <c r="N226" s="81"/>
      <c r="O226" s="81"/>
      <c r="P226" s="81"/>
    </row>
    <row r="227" spans="1:16" ht="15" x14ac:dyDescent="0.2">
      <c r="A227" s="159"/>
      <c r="B227" s="76"/>
      <c r="C227" s="77"/>
      <c r="D227" s="76"/>
      <c r="E227" s="77"/>
      <c r="F227" s="76"/>
      <c r="G227" s="77"/>
      <c r="H227" s="76"/>
      <c r="I227" s="76"/>
      <c r="J227" s="76"/>
      <c r="K227" s="76"/>
      <c r="L227" s="76"/>
      <c r="M227" s="76"/>
      <c r="N227" s="81"/>
      <c r="O227" s="81"/>
      <c r="P227" s="81"/>
    </row>
    <row r="228" spans="1:16" ht="15" x14ac:dyDescent="0.2">
      <c r="A228" s="159"/>
      <c r="B228" s="76"/>
      <c r="C228" s="77"/>
      <c r="D228" s="76"/>
      <c r="E228" s="77"/>
      <c r="F228" s="76"/>
      <c r="G228" s="77"/>
      <c r="H228" s="76"/>
      <c r="I228" s="76"/>
      <c r="J228" s="76"/>
      <c r="K228" s="76"/>
      <c r="L228" s="76"/>
      <c r="M228" s="76"/>
      <c r="N228" s="81"/>
      <c r="O228" s="81"/>
      <c r="P228" s="81"/>
    </row>
    <row r="229" spans="1:16" ht="15" x14ac:dyDescent="0.2">
      <c r="A229" s="159"/>
      <c r="B229" s="76"/>
      <c r="C229" s="77"/>
      <c r="D229" s="76"/>
      <c r="E229" s="77"/>
      <c r="F229" s="76"/>
      <c r="G229" s="77"/>
      <c r="H229" s="76"/>
      <c r="I229" s="76"/>
      <c r="J229" s="76"/>
      <c r="K229" s="76"/>
      <c r="L229" s="76"/>
      <c r="M229" s="76"/>
      <c r="N229" s="81"/>
      <c r="O229" s="81"/>
      <c r="P229" s="81"/>
    </row>
    <row r="230" spans="1:16" ht="15" x14ac:dyDescent="0.2">
      <c r="A230" s="159"/>
      <c r="B230" s="76"/>
      <c r="C230" s="77"/>
      <c r="D230" s="76"/>
      <c r="E230" s="77"/>
      <c r="F230" s="76"/>
      <c r="G230" s="77"/>
      <c r="H230" s="76"/>
      <c r="I230" s="76"/>
      <c r="J230" s="76"/>
      <c r="K230" s="76"/>
      <c r="L230" s="76"/>
      <c r="M230" s="76"/>
      <c r="N230" s="81"/>
      <c r="O230" s="81"/>
      <c r="P230" s="81"/>
    </row>
    <row r="231" spans="1:16" ht="15" x14ac:dyDescent="0.2">
      <c r="A231" s="159"/>
      <c r="B231" s="76"/>
      <c r="C231" s="77"/>
      <c r="D231" s="76"/>
      <c r="E231" s="77"/>
      <c r="F231" s="76"/>
      <c r="G231" s="77"/>
      <c r="H231" s="76"/>
      <c r="I231" s="76"/>
      <c r="J231" s="76"/>
      <c r="K231" s="76"/>
      <c r="L231" s="76"/>
      <c r="M231" s="76"/>
      <c r="N231" s="81"/>
      <c r="O231" s="81"/>
      <c r="P231" s="81"/>
    </row>
    <row r="232" spans="1:16" ht="15" x14ac:dyDescent="0.2">
      <c r="A232" s="159"/>
      <c r="B232" s="76"/>
      <c r="C232" s="77"/>
      <c r="D232" s="76"/>
      <c r="E232" s="77"/>
      <c r="F232" s="76"/>
      <c r="G232" s="77"/>
      <c r="H232" s="76"/>
      <c r="I232" s="76"/>
      <c r="J232" s="76"/>
      <c r="K232" s="76"/>
      <c r="L232" s="76"/>
      <c r="M232" s="76"/>
      <c r="N232" s="81"/>
      <c r="O232" s="81"/>
      <c r="P232" s="81"/>
    </row>
    <row r="233" spans="1:16" ht="15" x14ac:dyDescent="0.2">
      <c r="A233" s="159"/>
      <c r="B233" s="76"/>
      <c r="C233" s="77"/>
      <c r="D233" s="76"/>
      <c r="E233" s="77"/>
      <c r="F233" s="76"/>
      <c r="G233" s="77"/>
      <c r="H233" s="76"/>
      <c r="I233" s="76"/>
      <c r="J233" s="76"/>
      <c r="K233" s="76"/>
      <c r="L233" s="76"/>
      <c r="M233" s="76"/>
      <c r="N233" s="81"/>
      <c r="O233" s="81"/>
      <c r="P233" s="81"/>
    </row>
    <row r="234" spans="1:16" ht="15" x14ac:dyDescent="0.2">
      <c r="A234" s="159"/>
      <c r="B234" s="76"/>
      <c r="C234" s="77"/>
      <c r="D234" s="76"/>
      <c r="E234" s="77"/>
      <c r="F234" s="76"/>
      <c r="G234" s="77"/>
      <c r="H234" s="76"/>
      <c r="I234" s="76"/>
      <c r="J234" s="76"/>
      <c r="K234" s="76"/>
      <c r="L234" s="76"/>
      <c r="M234" s="76"/>
      <c r="N234" s="81"/>
      <c r="O234" s="81"/>
      <c r="P234" s="81"/>
    </row>
    <row r="235" spans="1:16" ht="15" x14ac:dyDescent="0.2">
      <c r="A235" s="159"/>
      <c r="B235" s="76"/>
      <c r="C235" s="77"/>
      <c r="D235" s="76"/>
      <c r="E235" s="77"/>
      <c r="F235" s="76"/>
      <c r="G235" s="77"/>
      <c r="H235" s="76"/>
      <c r="I235" s="76"/>
      <c r="J235" s="76"/>
      <c r="K235" s="76"/>
      <c r="L235" s="76"/>
      <c r="M235" s="76"/>
      <c r="N235" s="81"/>
      <c r="O235" s="81"/>
      <c r="P235" s="81"/>
    </row>
    <row r="236" spans="1:16" ht="15" x14ac:dyDescent="0.2">
      <c r="A236" s="159"/>
      <c r="B236" s="76"/>
      <c r="C236" s="77"/>
      <c r="D236" s="76"/>
      <c r="E236" s="77"/>
      <c r="F236" s="76"/>
      <c r="G236" s="77"/>
      <c r="H236" s="76"/>
      <c r="I236" s="76"/>
      <c r="J236" s="76"/>
      <c r="K236" s="76"/>
      <c r="L236" s="76"/>
      <c r="M236" s="76"/>
      <c r="N236" s="81"/>
      <c r="O236" s="81"/>
      <c r="P236" s="81"/>
    </row>
    <row r="237" spans="1:16" ht="15" x14ac:dyDescent="0.2">
      <c r="A237" s="159"/>
      <c r="B237" s="76"/>
      <c r="C237" s="77"/>
      <c r="D237" s="76"/>
      <c r="E237" s="77"/>
      <c r="F237" s="76"/>
      <c r="G237" s="77"/>
      <c r="H237" s="76"/>
      <c r="I237" s="76"/>
      <c r="J237" s="76"/>
      <c r="K237" s="76"/>
      <c r="L237" s="76"/>
      <c r="M237" s="76"/>
      <c r="N237" s="81"/>
      <c r="O237" s="81"/>
      <c r="P237" s="81"/>
    </row>
    <row r="238" spans="1:16" ht="15" x14ac:dyDescent="0.2">
      <c r="A238" s="159"/>
      <c r="B238" s="76"/>
      <c r="C238" s="77"/>
      <c r="D238" s="76"/>
      <c r="E238" s="77"/>
      <c r="F238" s="76"/>
      <c r="G238" s="77"/>
      <c r="H238" s="76"/>
      <c r="I238" s="76"/>
      <c r="J238" s="76"/>
      <c r="K238" s="76"/>
      <c r="L238" s="76"/>
      <c r="M238" s="76"/>
      <c r="N238" s="81"/>
      <c r="O238" s="81"/>
      <c r="P238" s="81"/>
    </row>
    <row r="239" spans="1:16" ht="15" x14ac:dyDescent="0.2">
      <c r="A239" s="159"/>
      <c r="B239" s="76"/>
      <c r="C239" s="77"/>
      <c r="D239" s="76"/>
      <c r="E239" s="77"/>
      <c r="F239" s="76"/>
      <c r="G239" s="77"/>
      <c r="H239" s="76"/>
      <c r="I239" s="76"/>
      <c r="J239" s="76"/>
      <c r="K239" s="76"/>
      <c r="L239" s="76"/>
      <c r="M239" s="76"/>
      <c r="N239" s="81"/>
      <c r="O239" s="81"/>
      <c r="P239" s="81"/>
    </row>
    <row r="240" spans="1:16" ht="15" x14ac:dyDescent="0.2">
      <c r="A240" s="159"/>
      <c r="B240" s="76"/>
      <c r="C240" s="77"/>
      <c r="D240" s="76"/>
      <c r="E240" s="77"/>
      <c r="F240" s="76"/>
      <c r="G240" s="77"/>
      <c r="H240" s="76"/>
      <c r="I240" s="76"/>
      <c r="J240" s="76"/>
      <c r="K240" s="76"/>
      <c r="L240" s="76"/>
      <c r="M240" s="76"/>
      <c r="N240" s="81"/>
      <c r="O240" s="81"/>
      <c r="P240" s="81"/>
    </row>
    <row r="241" spans="1:16" ht="15" x14ac:dyDescent="0.2">
      <c r="A241" s="159"/>
      <c r="B241" s="76"/>
      <c r="C241" s="77"/>
      <c r="D241" s="76"/>
      <c r="E241" s="77"/>
      <c r="F241" s="76"/>
      <c r="G241" s="77"/>
      <c r="H241" s="76"/>
      <c r="I241" s="76"/>
      <c r="J241" s="76"/>
      <c r="K241" s="76"/>
      <c r="L241" s="76"/>
      <c r="M241" s="76"/>
      <c r="N241" s="81"/>
      <c r="O241" s="81"/>
      <c r="P241" s="81"/>
    </row>
    <row r="242" spans="1:16" ht="15" x14ac:dyDescent="0.2">
      <c r="A242" s="159"/>
      <c r="B242" s="76"/>
      <c r="C242" s="77"/>
      <c r="D242" s="76"/>
      <c r="E242" s="77"/>
      <c r="F242" s="76"/>
      <c r="G242" s="77"/>
      <c r="H242" s="76"/>
      <c r="I242" s="76"/>
      <c r="J242" s="76"/>
      <c r="K242" s="76"/>
      <c r="L242" s="76"/>
      <c r="M242" s="76"/>
      <c r="N242" s="81"/>
      <c r="O242" s="81"/>
      <c r="P242" s="81"/>
    </row>
    <row r="243" spans="1:16" ht="15" x14ac:dyDescent="0.2">
      <c r="A243" s="159"/>
      <c r="B243" s="76"/>
      <c r="C243" s="77"/>
      <c r="D243" s="76"/>
      <c r="E243" s="77"/>
      <c r="F243" s="76"/>
      <c r="G243" s="77"/>
      <c r="H243" s="76"/>
      <c r="I243" s="76"/>
      <c r="J243" s="76"/>
      <c r="K243" s="76"/>
      <c r="L243" s="76"/>
      <c r="M243" s="76"/>
      <c r="N243" s="81"/>
      <c r="O243" s="81"/>
      <c r="P243" s="81"/>
    </row>
    <row r="244" spans="1:16" ht="15" x14ac:dyDescent="0.2">
      <c r="A244" s="159"/>
      <c r="B244" s="76"/>
      <c r="C244" s="77"/>
      <c r="D244" s="76"/>
      <c r="E244" s="77"/>
      <c r="F244" s="76"/>
      <c r="G244" s="77"/>
      <c r="H244" s="76"/>
      <c r="I244" s="76"/>
      <c r="J244" s="76"/>
      <c r="K244" s="76"/>
      <c r="L244" s="76"/>
      <c r="M244" s="76"/>
      <c r="N244" s="81"/>
      <c r="O244" s="81"/>
      <c r="P244" s="81"/>
    </row>
    <row r="245" spans="1:16" ht="15" x14ac:dyDescent="0.2">
      <c r="A245" s="159"/>
      <c r="B245" s="76"/>
      <c r="C245" s="77"/>
      <c r="D245" s="76"/>
      <c r="E245" s="77"/>
      <c r="F245" s="76"/>
      <c r="G245" s="77"/>
      <c r="H245" s="76"/>
      <c r="I245" s="76"/>
      <c r="J245" s="76"/>
      <c r="K245" s="76"/>
      <c r="L245" s="76"/>
      <c r="M245" s="76"/>
      <c r="N245" s="81"/>
      <c r="O245" s="81"/>
      <c r="P245" s="81"/>
    </row>
    <row r="246" spans="1:16" ht="15" x14ac:dyDescent="0.2">
      <c r="A246" s="159"/>
      <c r="B246" s="76"/>
      <c r="C246" s="77"/>
      <c r="D246" s="76"/>
      <c r="E246" s="77"/>
      <c r="F246" s="76"/>
      <c r="G246" s="77"/>
      <c r="H246" s="76"/>
      <c r="I246" s="76"/>
      <c r="J246" s="76"/>
      <c r="K246" s="76"/>
      <c r="L246" s="76"/>
      <c r="M246" s="76"/>
      <c r="N246" s="81"/>
      <c r="O246" s="81"/>
      <c r="P246" s="81"/>
    </row>
    <row r="247" spans="1:16" ht="15" x14ac:dyDescent="0.2">
      <c r="A247" s="159"/>
      <c r="B247" s="76"/>
      <c r="C247" s="77"/>
      <c r="D247" s="76"/>
      <c r="E247" s="77"/>
      <c r="F247" s="76"/>
      <c r="G247" s="77"/>
      <c r="H247" s="76"/>
      <c r="I247" s="76"/>
      <c r="J247" s="76"/>
      <c r="K247" s="76"/>
      <c r="L247" s="76"/>
      <c r="M247" s="76"/>
      <c r="N247" s="81"/>
      <c r="O247" s="81"/>
      <c r="P247" s="81"/>
    </row>
    <row r="248" spans="1:16" ht="15" x14ac:dyDescent="0.2">
      <c r="A248" s="159"/>
      <c r="B248" s="76"/>
      <c r="C248" s="77"/>
      <c r="D248" s="76"/>
      <c r="E248" s="77"/>
      <c r="F248" s="76"/>
      <c r="G248" s="77"/>
      <c r="H248" s="76"/>
      <c r="I248" s="76"/>
      <c r="J248" s="76"/>
      <c r="K248" s="76"/>
      <c r="L248" s="76"/>
      <c r="M248" s="76"/>
      <c r="N248" s="81"/>
      <c r="O248" s="81"/>
      <c r="P248" s="81"/>
    </row>
    <row r="249" spans="1:16" ht="15" x14ac:dyDescent="0.2">
      <c r="A249" s="159"/>
      <c r="B249" s="76"/>
      <c r="C249" s="77"/>
      <c r="D249" s="76"/>
      <c r="E249" s="77"/>
      <c r="F249" s="76"/>
      <c r="G249" s="77"/>
      <c r="H249" s="76"/>
      <c r="I249" s="76"/>
      <c r="J249" s="76"/>
      <c r="K249" s="76"/>
      <c r="L249" s="76"/>
      <c r="M249" s="76"/>
      <c r="N249" s="81"/>
      <c r="O249" s="81"/>
      <c r="P249" s="81"/>
    </row>
    <row r="250" spans="1:16" ht="15" x14ac:dyDescent="0.2">
      <c r="A250" s="159"/>
      <c r="B250" s="76"/>
      <c r="C250" s="77"/>
      <c r="D250" s="76"/>
      <c r="E250" s="77"/>
      <c r="F250" s="76"/>
      <c r="G250" s="77"/>
      <c r="H250" s="76"/>
      <c r="I250" s="76"/>
      <c r="J250" s="76"/>
      <c r="K250" s="76"/>
      <c r="L250" s="76"/>
      <c r="M250" s="76"/>
      <c r="N250" s="81"/>
      <c r="O250" s="81"/>
      <c r="P250" s="81"/>
    </row>
    <row r="251" spans="1:16" ht="15" x14ac:dyDescent="0.2">
      <c r="A251" s="159"/>
      <c r="B251" s="76"/>
      <c r="C251" s="77"/>
      <c r="D251" s="76"/>
      <c r="E251" s="77"/>
      <c r="F251" s="76"/>
      <c r="G251" s="77"/>
      <c r="H251" s="76"/>
      <c r="I251" s="76"/>
      <c r="J251" s="76"/>
      <c r="K251" s="76"/>
      <c r="L251" s="76"/>
      <c r="M251" s="76"/>
      <c r="N251" s="81"/>
      <c r="O251" s="81"/>
      <c r="P251" s="81"/>
    </row>
    <row r="252" spans="1:16" ht="15" x14ac:dyDescent="0.2">
      <c r="A252" s="159"/>
      <c r="B252" s="76"/>
      <c r="C252" s="77"/>
      <c r="D252" s="76"/>
      <c r="E252" s="77"/>
      <c r="F252" s="76"/>
      <c r="G252" s="77"/>
      <c r="H252" s="76"/>
      <c r="I252" s="76"/>
      <c r="J252" s="76"/>
      <c r="K252" s="76"/>
      <c r="L252" s="76"/>
      <c r="M252" s="76"/>
      <c r="N252" s="81"/>
      <c r="O252" s="81"/>
      <c r="P252" s="81"/>
    </row>
    <row r="253" spans="1:16" ht="15" x14ac:dyDescent="0.2">
      <c r="A253" s="159"/>
      <c r="B253" s="76"/>
      <c r="C253" s="77"/>
      <c r="D253" s="76"/>
      <c r="E253" s="77"/>
      <c r="F253" s="76"/>
      <c r="G253" s="77"/>
      <c r="H253" s="76"/>
      <c r="I253" s="76"/>
      <c r="J253" s="76"/>
      <c r="K253" s="76"/>
      <c r="L253" s="76"/>
      <c r="M253" s="76"/>
      <c r="N253" s="81"/>
      <c r="O253" s="81"/>
      <c r="P253" s="81"/>
    </row>
    <row r="254" spans="1:16" ht="15" x14ac:dyDescent="0.2">
      <c r="A254" s="159"/>
      <c r="B254" s="76"/>
      <c r="C254" s="77"/>
      <c r="D254" s="76"/>
      <c r="E254" s="77"/>
      <c r="F254" s="76"/>
      <c r="G254" s="77"/>
      <c r="H254" s="76"/>
      <c r="I254" s="76"/>
      <c r="J254" s="76"/>
      <c r="K254" s="76"/>
      <c r="L254" s="76"/>
      <c r="M254" s="76"/>
      <c r="N254" s="81"/>
      <c r="O254" s="81"/>
      <c r="P254" s="81"/>
    </row>
    <row r="255" spans="1:16" ht="15" x14ac:dyDescent="0.2">
      <c r="A255" s="159"/>
      <c r="B255" s="76"/>
      <c r="C255" s="77"/>
      <c r="D255" s="76"/>
      <c r="E255" s="77"/>
      <c r="F255" s="76"/>
      <c r="G255" s="77"/>
      <c r="H255" s="76"/>
      <c r="I255" s="76"/>
      <c r="J255" s="76"/>
      <c r="K255" s="76"/>
      <c r="L255" s="76"/>
      <c r="M255" s="76"/>
      <c r="N255" s="81"/>
      <c r="O255" s="81"/>
      <c r="P255" s="81"/>
    </row>
    <row r="256" spans="1:16" ht="15" x14ac:dyDescent="0.2">
      <c r="A256" s="159"/>
      <c r="B256" s="76"/>
      <c r="C256" s="77"/>
      <c r="D256" s="76"/>
      <c r="E256" s="77"/>
      <c r="F256" s="76"/>
      <c r="G256" s="77"/>
      <c r="H256" s="76"/>
      <c r="I256" s="76"/>
      <c r="J256" s="76"/>
      <c r="K256" s="76"/>
      <c r="L256" s="76"/>
      <c r="M256" s="76"/>
      <c r="N256" s="81"/>
      <c r="O256" s="81"/>
      <c r="P256" s="81"/>
    </row>
    <row r="257" spans="1:16" ht="15" x14ac:dyDescent="0.2">
      <c r="A257" s="159"/>
      <c r="B257" s="76"/>
      <c r="C257" s="77"/>
      <c r="D257" s="76"/>
      <c r="E257" s="77"/>
      <c r="F257" s="76"/>
      <c r="G257" s="77"/>
      <c r="H257" s="76"/>
      <c r="I257" s="76"/>
      <c r="J257" s="76"/>
      <c r="K257" s="76"/>
      <c r="L257" s="76"/>
      <c r="M257" s="76"/>
      <c r="N257" s="81"/>
      <c r="O257" s="81"/>
      <c r="P257" s="81"/>
    </row>
    <row r="258" spans="1:16" ht="15" x14ac:dyDescent="0.2">
      <c r="A258" s="159"/>
      <c r="B258" s="76"/>
      <c r="C258" s="77"/>
      <c r="D258" s="76"/>
      <c r="E258" s="77"/>
      <c r="F258" s="76"/>
      <c r="G258" s="77"/>
      <c r="H258" s="76"/>
      <c r="I258" s="76"/>
      <c r="J258" s="76"/>
      <c r="K258" s="76"/>
      <c r="L258" s="76"/>
      <c r="M258" s="76"/>
      <c r="N258" s="81"/>
      <c r="O258" s="81"/>
      <c r="P258" s="81"/>
    </row>
    <row r="259" spans="1:16" ht="15" x14ac:dyDescent="0.2">
      <c r="A259" s="159"/>
      <c r="B259" s="76"/>
      <c r="C259" s="77"/>
      <c r="D259" s="76"/>
      <c r="E259" s="77"/>
      <c r="F259" s="76"/>
      <c r="G259" s="77"/>
      <c r="H259" s="76"/>
      <c r="I259" s="76"/>
      <c r="J259" s="76"/>
      <c r="K259" s="76"/>
      <c r="L259" s="76"/>
      <c r="M259" s="76"/>
      <c r="N259" s="81"/>
      <c r="O259" s="81"/>
      <c r="P259" s="81"/>
    </row>
    <row r="260" spans="1:16" ht="15" x14ac:dyDescent="0.2">
      <c r="A260" s="159"/>
      <c r="B260" s="76"/>
      <c r="C260" s="77"/>
      <c r="D260" s="76"/>
      <c r="E260" s="77"/>
      <c r="F260" s="76"/>
      <c r="G260" s="77"/>
      <c r="H260" s="76"/>
      <c r="I260" s="76"/>
      <c r="J260" s="76"/>
      <c r="K260" s="76"/>
      <c r="L260" s="76"/>
      <c r="M260" s="76"/>
      <c r="N260" s="81"/>
      <c r="O260" s="81"/>
      <c r="P260" s="81"/>
    </row>
    <row r="261" spans="1:16" ht="15" x14ac:dyDescent="0.2">
      <c r="A261" s="159"/>
      <c r="B261" s="76"/>
      <c r="C261" s="77"/>
      <c r="D261" s="76"/>
      <c r="E261" s="77"/>
      <c r="F261" s="76"/>
      <c r="G261" s="77"/>
      <c r="H261" s="76"/>
      <c r="I261" s="76"/>
      <c r="J261" s="76"/>
      <c r="K261" s="76"/>
      <c r="L261" s="76"/>
      <c r="M261" s="76"/>
      <c r="N261" s="81"/>
      <c r="O261" s="81"/>
      <c r="P261" s="81"/>
    </row>
    <row r="262" spans="1:16" ht="15" x14ac:dyDescent="0.2">
      <c r="A262" s="159"/>
      <c r="B262" s="76"/>
      <c r="C262" s="77"/>
      <c r="D262" s="76"/>
      <c r="E262" s="77"/>
      <c r="F262" s="76"/>
      <c r="G262" s="77"/>
      <c r="H262" s="76"/>
      <c r="I262" s="76"/>
      <c r="J262" s="76"/>
      <c r="K262" s="76"/>
      <c r="L262" s="76"/>
      <c r="M262" s="76"/>
      <c r="N262" s="81"/>
      <c r="O262" s="81"/>
      <c r="P262" s="81"/>
    </row>
    <row r="263" spans="1:16" ht="15" x14ac:dyDescent="0.2">
      <c r="A263" s="159"/>
      <c r="B263" s="76"/>
      <c r="C263" s="77"/>
      <c r="D263" s="76"/>
      <c r="E263" s="77"/>
      <c r="F263" s="76"/>
      <c r="G263" s="77"/>
      <c r="H263" s="76"/>
      <c r="I263" s="76"/>
      <c r="J263" s="76"/>
      <c r="K263" s="76"/>
      <c r="L263" s="76"/>
      <c r="M263" s="76"/>
      <c r="N263" s="81"/>
      <c r="O263" s="81"/>
      <c r="P263" s="81"/>
    </row>
    <row r="264" spans="1:16" ht="15" x14ac:dyDescent="0.2">
      <c r="A264" s="159"/>
      <c r="B264" s="76"/>
      <c r="C264" s="77"/>
      <c r="D264" s="76"/>
      <c r="E264" s="77"/>
      <c r="F264" s="76"/>
      <c r="G264" s="77"/>
      <c r="H264" s="76"/>
      <c r="I264" s="76"/>
      <c r="J264" s="76"/>
      <c r="K264" s="76"/>
      <c r="L264" s="76"/>
      <c r="M264" s="76"/>
      <c r="N264" s="81"/>
      <c r="O264" s="81"/>
      <c r="P264" s="81"/>
    </row>
    <row r="265" spans="1:16" ht="15" x14ac:dyDescent="0.2">
      <c r="A265" s="159"/>
      <c r="B265" s="76"/>
      <c r="C265" s="77"/>
      <c r="D265" s="76"/>
      <c r="E265" s="77"/>
      <c r="F265" s="76"/>
      <c r="G265" s="77"/>
      <c r="H265" s="76"/>
      <c r="I265" s="76"/>
      <c r="J265" s="76"/>
      <c r="K265" s="76"/>
      <c r="L265" s="76"/>
      <c r="M265" s="76"/>
      <c r="N265" s="81"/>
      <c r="O265" s="81"/>
      <c r="P265" s="81"/>
    </row>
    <row r="266" spans="1:16" ht="15" x14ac:dyDescent="0.2">
      <c r="A266" s="159"/>
      <c r="B266" s="76"/>
      <c r="C266" s="77"/>
      <c r="D266" s="76"/>
      <c r="E266" s="77"/>
      <c r="F266" s="76"/>
      <c r="G266" s="77"/>
      <c r="H266" s="76"/>
      <c r="I266" s="76"/>
      <c r="J266" s="76"/>
      <c r="K266" s="76"/>
      <c r="L266" s="76"/>
      <c r="M266" s="76"/>
      <c r="N266" s="81"/>
      <c r="O266" s="81"/>
      <c r="P266" s="81"/>
    </row>
    <row r="267" spans="1:16" ht="15" x14ac:dyDescent="0.2">
      <c r="A267" s="159"/>
      <c r="B267" s="76"/>
      <c r="C267" s="77"/>
      <c r="D267" s="76"/>
      <c r="E267" s="77"/>
      <c r="F267" s="76"/>
      <c r="G267" s="77"/>
      <c r="H267" s="76"/>
      <c r="I267" s="76"/>
      <c r="J267" s="76"/>
      <c r="K267" s="76"/>
      <c r="L267" s="76"/>
      <c r="M267" s="76"/>
      <c r="N267" s="81"/>
      <c r="O267" s="81"/>
      <c r="P267" s="81"/>
    </row>
    <row r="268" spans="1:16" ht="15" x14ac:dyDescent="0.2">
      <c r="A268" s="159"/>
      <c r="B268" s="76"/>
      <c r="C268" s="77"/>
      <c r="D268" s="76"/>
      <c r="E268" s="77"/>
      <c r="F268" s="76"/>
      <c r="G268" s="77"/>
      <c r="H268" s="76"/>
      <c r="I268" s="76"/>
      <c r="J268" s="76"/>
      <c r="K268" s="76"/>
      <c r="L268" s="76"/>
      <c r="M268" s="76"/>
      <c r="N268" s="81"/>
      <c r="O268" s="81"/>
      <c r="P268" s="81"/>
    </row>
    <row r="269" spans="1:16" ht="15" x14ac:dyDescent="0.2">
      <c r="A269" s="159"/>
      <c r="B269" s="76"/>
      <c r="C269" s="77"/>
      <c r="D269" s="76"/>
      <c r="E269" s="77"/>
      <c r="F269" s="76"/>
      <c r="G269" s="77"/>
      <c r="H269" s="76"/>
      <c r="I269" s="76"/>
      <c r="J269" s="76"/>
      <c r="K269" s="76"/>
      <c r="L269" s="76"/>
      <c r="M269" s="76"/>
      <c r="N269" s="81"/>
      <c r="O269" s="81"/>
      <c r="P269" s="81"/>
    </row>
    <row r="270" spans="1:16" ht="15" x14ac:dyDescent="0.2">
      <c r="A270" s="159"/>
      <c r="B270" s="76"/>
      <c r="C270" s="77"/>
      <c r="D270" s="76"/>
      <c r="E270" s="77"/>
      <c r="F270" s="76"/>
      <c r="G270" s="77"/>
      <c r="H270" s="76"/>
      <c r="I270" s="76"/>
      <c r="J270" s="76"/>
      <c r="K270" s="76"/>
      <c r="L270" s="76"/>
      <c r="M270" s="76"/>
      <c r="N270" s="81"/>
      <c r="O270" s="81"/>
      <c r="P270" s="81"/>
    </row>
    <row r="271" spans="1:16" ht="15" x14ac:dyDescent="0.2">
      <c r="A271" s="159"/>
      <c r="B271" s="76"/>
      <c r="C271" s="77"/>
      <c r="D271" s="76"/>
      <c r="E271" s="77"/>
      <c r="F271" s="76"/>
      <c r="G271" s="77"/>
      <c r="H271" s="76"/>
      <c r="I271" s="76"/>
      <c r="J271" s="76"/>
      <c r="K271" s="76"/>
      <c r="L271" s="76"/>
      <c r="M271" s="76"/>
      <c r="N271" s="81"/>
      <c r="O271" s="81"/>
      <c r="P271" s="81"/>
    </row>
    <row r="272" spans="1:16" ht="15" x14ac:dyDescent="0.2">
      <c r="A272" s="159"/>
      <c r="B272" s="76"/>
      <c r="C272" s="77"/>
      <c r="D272" s="76"/>
      <c r="E272" s="77"/>
      <c r="F272" s="76"/>
      <c r="G272" s="77"/>
      <c r="H272" s="76"/>
      <c r="I272" s="76"/>
      <c r="J272" s="76"/>
      <c r="K272" s="76"/>
      <c r="L272" s="76"/>
      <c r="M272" s="76"/>
      <c r="N272" s="81"/>
      <c r="O272" s="81"/>
      <c r="P272" s="81"/>
    </row>
    <row r="273" spans="1:16" ht="15" x14ac:dyDescent="0.2">
      <c r="A273" s="159"/>
      <c r="B273" s="76"/>
      <c r="C273" s="77"/>
      <c r="D273" s="76"/>
      <c r="E273" s="77"/>
      <c r="F273" s="76"/>
      <c r="G273" s="77"/>
      <c r="H273" s="76"/>
      <c r="I273" s="76"/>
      <c r="J273" s="76"/>
      <c r="K273" s="76"/>
      <c r="L273" s="76"/>
      <c r="M273" s="76"/>
      <c r="N273" s="81"/>
      <c r="O273" s="81"/>
      <c r="P273" s="81"/>
    </row>
    <row r="274" spans="1:16" ht="15" x14ac:dyDescent="0.2">
      <c r="A274" s="159"/>
      <c r="B274" s="76"/>
      <c r="C274" s="77"/>
      <c r="D274" s="76"/>
      <c r="E274" s="77"/>
      <c r="F274" s="76"/>
      <c r="G274" s="77"/>
      <c r="H274" s="76"/>
      <c r="I274" s="76"/>
      <c r="J274" s="76"/>
      <c r="K274" s="76"/>
      <c r="L274" s="76"/>
      <c r="M274" s="76"/>
      <c r="N274" s="81"/>
      <c r="O274" s="81"/>
      <c r="P274" s="81"/>
    </row>
    <row r="275" spans="1:16" ht="15" x14ac:dyDescent="0.2">
      <c r="A275" s="159"/>
      <c r="B275" s="76"/>
      <c r="C275" s="77"/>
      <c r="D275" s="76"/>
      <c r="E275" s="77"/>
      <c r="F275" s="76"/>
      <c r="G275" s="77"/>
      <c r="H275" s="76"/>
      <c r="I275" s="76"/>
      <c r="J275" s="76"/>
      <c r="K275" s="76"/>
      <c r="L275" s="76"/>
      <c r="M275" s="76"/>
      <c r="N275" s="81"/>
      <c r="O275" s="81"/>
      <c r="P275" s="81"/>
    </row>
    <row r="276" spans="1:16" ht="15" x14ac:dyDescent="0.2">
      <c r="A276" s="159"/>
      <c r="B276" s="76"/>
      <c r="C276" s="77"/>
      <c r="D276" s="76"/>
      <c r="E276" s="77"/>
      <c r="F276" s="76"/>
      <c r="G276" s="77"/>
      <c r="H276" s="76"/>
      <c r="I276" s="76"/>
      <c r="J276" s="76"/>
      <c r="K276" s="76"/>
      <c r="L276" s="76"/>
      <c r="M276" s="76"/>
      <c r="N276" s="81"/>
      <c r="O276" s="81"/>
      <c r="P276" s="81"/>
    </row>
    <row r="277" spans="1:16" ht="15" x14ac:dyDescent="0.2">
      <c r="A277" s="159"/>
      <c r="B277" s="76"/>
      <c r="C277" s="77"/>
      <c r="D277" s="76"/>
      <c r="E277" s="77"/>
      <c r="F277" s="76"/>
      <c r="G277" s="77"/>
      <c r="H277" s="76"/>
      <c r="I277" s="76"/>
      <c r="J277" s="76"/>
      <c r="K277" s="76"/>
      <c r="L277" s="76"/>
      <c r="M277" s="76"/>
      <c r="N277" s="81"/>
      <c r="O277" s="81"/>
      <c r="P277" s="81"/>
    </row>
    <row r="278" spans="1:16" ht="15" x14ac:dyDescent="0.2">
      <c r="A278" s="159"/>
      <c r="B278" s="76"/>
      <c r="C278" s="77"/>
      <c r="D278" s="76"/>
      <c r="E278" s="77"/>
      <c r="F278" s="76"/>
      <c r="G278" s="77"/>
      <c r="H278" s="76"/>
      <c r="I278" s="76"/>
      <c r="J278" s="76"/>
      <c r="K278" s="76"/>
      <c r="L278" s="76"/>
      <c r="M278" s="76"/>
      <c r="N278" s="81"/>
      <c r="O278" s="81"/>
      <c r="P278" s="81"/>
    </row>
    <row r="279" spans="1:16" ht="15" x14ac:dyDescent="0.2">
      <c r="A279" s="159"/>
      <c r="B279" s="76"/>
      <c r="C279" s="77"/>
      <c r="D279" s="76"/>
      <c r="E279" s="77"/>
      <c r="F279" s="76"/>
      <c r="G279" s="77"/>
      <c r="H279" s="76"/>
      <c r="I279" s="76"/>
      <c r="J279" s="76"/>
      <c r="K279" s="76"/>
      <c r="L279" s="76"/>
      <c r="M279" s="76"/>
      <c r="N279" s="81"/>
      <c r="O279" s="81"/>
      <c r="P279" s="81"/>
    </row>
    <row r="280" spans="1:16" ht="15" x14ac:dyDescent="0.2">
      <c r="A280" s="159"/>
      <c r="B280" s="76"/>
      <c r="C280" s="77"/>
      <c r="D280" s="76"/>
      <c r="E280" s="77"/>
      <c r="F280" s="76"/>
      <c r="G280" s="77"/>
      <c r="H280" s="76"/>
      <c r="I280" s="76"/>
      <c r="J280" s="76"/>
      <c r="K280" s="76"/>
      <c r="L280" s="76"/>
      <c r="M280" s="76"/>
      <c r="N280" s="81"/>
      <c r="O280" s="81"/>
      <c r="P280" s="81"/>
    </row>
    <row r="281" spans="1:16" ht="15" x14ac:dyDescent="0.2">
      <c r="A281" s="159"/>
      <c r="B281" s="76"/>
      <c r="C281" s="77"/>
      <c r="D281" s="76"/>
      <c r="E281" s="77"/>
      <c r="F281" s="76"/>
      <c r="G281" s="77"/>
      <c r="H281" s="76"/>
      <c r="I281" s="76"/>
      <c r="J281" s="76"/>
      <c r="K281" s="76"/>
      <c r="L281" s="76"/>
      <c r="M281" s="76"/>
      <c r="N281" s="81"/>
      <c r="O281" s="81"/>
      <c r="P281" s="81"/>
    </row>
    <row r="282" spans="1:16" ht="15" x14ac:dyDescent="0.2">
      <c r="A282" s="159"/>
      <c r="B282" s="76"/>
      <c r="C282" s="77"/>
      <c r="D282" s="76"/>
      <c r="E282" s="77"/>
      <c r="F282" s="76"/>
      <c r="G282" s="77"/>
      <c r="H282" s="76"/>
      <c r="I282" s="76"/>
      <c r="J282" s="76"/>
      <c r="K282" s="76"/>
      <c r="L282" s="76"/>
      <c r="M282" s="76"/>
      <c r="N282" s="81"/>
      <c r="O282" s="81"/>
      <c r="P282" s="81"/>
    </row>
    <row r="283" spans="1:16" ht="15" x14ac:dyDescent="0.2">
      <c r="A283" s="159"/>
      <c r="B283" s="76"/>
      <c r="C283" s="77"/>
      <c r="D283" s="76"/>
      <c r="E283" s="77"/>
      <c r="F283" s="76"/>
      <c r="G283" s="77"/>
      <c r="H283" s="76"/>
      <c r="I283" s="76"/>
      <c r="J283" s="76"/>
      <c r="K283" s="76"/>
      <c r="L283" s="76"/>
      <c r="M283" s="76"/>
      <c r="N283" s="81"/>
      <c r="O283" s="81"/>
      <c r="P283" s="81"/>
    </row>
    <row r="284" spans="1:16" ht="15" x14ac:dyDescent="0.2">
      <c r="A284" s="159"/>
      <c r="B284" s="76"/>
      <c r="C284" s="77"/>
      <c r="D284" s="76"/>
      <c r="E284" s="77"/>
      <c r="F284" s="76"/>
      <c r="G284" s="77"/>
      <c r="H284" s="76"/>
      <c r="I284" s="76"/>
      <c r="J284" s="76"/>
      <c r="K284" s="76"/>
      <c r="L284" s="76"/>
      <c r="M284" s="76"/>
      <c r="N284" s="81"/>
      <c r="O284" s="81"/>
      <c r="P284" s="81"/>
    </row>
    <row r="285" spans="1:16" ht="15" x14ac:dyDescent="0.2">
      <c r="A285" s="159"/>
      <c r="B285" s="76"/>
      <c r="C285" s="77"/>
      <c r="D285" s="76"/>
      <c r="E285" s="77"/>
      <c r="F285" s="76"/>
      <c r="G285" s="77"/>
      <c r="H285" s="76"/>
      <c r="I285" s="76"/>
      <c r="J285" s="76"/>
      <c r="K285" s="76"/>
      <c r="L285" s="76"/>
      <c r="M285" s="76"/>
      <c r="N285" s="81"/>
      <c r="O285" s="81"/>
      <c r="P285" s="81"/>
    </row>
    <row r="286" spans="1:16" ht="15" x14ac:dyDescent="0.2">
      <c r="A286" s="159"/>
      <c r="B286" s="76"/>
      <c r="C286" s="77"/>
      <c r="D286" s="76"/>
      <c r="E286" s="77"/>
      <c r="F286" s="76"/>
      <c r="G286" s="77"/>
      <c r="H286" s="76"/>
      <c r="I286" s="76"/>
      <c r="J286" s="76"/>
      <c r="K286" s="76"/>
      <c r="L286" s="76"/>
      <c r="M286" s="76"/>
      <c r="N286" s="81"/>
      <c r="O286" s="81"/>
      <c r="P286" s="81"/>
    </row>
    <row r="287" spans="1:16" ht="15" x14ac:dyDescent="0.2">
      <c r="A287" s="159"/>
      <c r="B287" s="76"/>
      <c r="C287" s="77"/>
      <c r="D287" s="76"/>
      <c r="E287" s="77"/>
      <c r="F287" s="76"/>
      <c r="G287" s="77"/>
      <c r="H287" s="76"/>
      <c r="I287" s="76"/>
      <c r="J287" s="76"/>
      <c r="K287" s="76"/>
      <c r="L287" s="76"/>
      <c r="M287" s="76"/>
      <c r="N287" s="81"/>
      <c r="O287" s="81"/>
      <c r="P287" s="81"/>
    </row>
    <row r="288" spans="1:16" ht="15" x14ac:dyDescent="0.2">
      <c r="A288" s="159"/>
      <c r="B288" s="76"/>
      <c r="C288" s="77"/>
      <c r="D288" s="76"/>
      <c r="E288" s="77"/>
      <c r="F288" s="76"/>
      <c r="G288" s="77"/>
      <c r="H288" s="76"/>
      <c r="I288" s="76"/>
      <c r="J288" s="76"/>
      <c r="K288" s="76"/>
      <c r="L288" s="76"/>
      <c r="M288" s="76"/>
      <c r="N288" s="81"/>
      <c r="O288" s="81"/>
      <c r="P288" s="81"/>
    </row>
    <row r="289" spans="1:16" ht="15" x14ac:dyDescent="0.2">
      <c r="A289" s="159"/>
      <c r="B289" s="76"/>
      <c r="C289" s="77"/>
      <c r="D289" s="76"/>
      <c r="E289" s="77"/>
      <c r="F289" s="76"/>
      <c r="G289" s="77"/>
      <c r="H289" s="76"/>
      <c r="I289" s="76"/>
      <c r="J289" s="76"/>
      <c r="K289" s="76"/>
      <c r="L289" s="76"/>
      <c r="M289" s="76"/>
      <c r="N289" s="81"/>
      <c r="O289" s="81"/>
      <c r="P289" s="81"/>
    </row>
    <row r="290" spans="1:16" ht="15" x14ac:dyDescent="0.2">
      <c r="A290" s="159"/>
      <c r="B290" s="76"/>
      <c r="C290" s="77"/>
      <c r="D290" s="76"/>
      <c r="E290" s="77"/>
      <c r="F290" s="76"/>
      <c r="G290" s="77"/>
      <c r="H290" s="76"/>
      <c r="I290" s="76"/>
      <c r="J290" s="76"/>
      <c r="K290" s="76"/>
      <c r="L290" s="76"/>
      <c r="M290" s="76"/>
      <c r="N290" s="81"/>
      <c r="O290" s="81"/>
      <c r="P290" s="81"/>
    </row>
    <row r="291" spans="1:16" ht="15" x14ac:dyDescent="0.2">
      <c r="A291" s="159"/>
      <c r="B291" s="76"/>
      <c r="C291" s="77"/>
      <c r="D291" s="76"/>
      <c r="E291" s="77"/>
      <c r="F291" s="76"/>
      <c r="G291" s="77"/>
      <c r="H291" s="76"/>
      <c r="I291" s="76"/>
      <c r="J291" s="76"/>
      <c r="K291" s="76"/>
      <c r="L291" s="76"/>
      <c r="M291" s="76"/>
      <c r="N291" s="81"/>
      <c r="O291" s="81"/>
      <c r="P291" s="81"/>
    </row>
    <row r="292" spans="1:16" ht="15" x14ac:dyDescent="0.2">
      <c r="A292" s="159"/>
      <c r="B292" s="76"/>
      <c r="C292" s="77"/>
      <c r="D292" s="76"/>
      <c r="E292" s="77"/>
      <c r="F292" s="76"/>
      <c r="G292" s="77"/>
      <c r="H292" s="76"/>
      <c r="I292" s="76"/>
      <c r="J292" s="76"/>
      <c r="K292" s="76"/>
      <c r="L292" s="76"/>
      <c r="M292" s="76"/>
      <c r="N292" s="81"/>
      <c r="O292" s="81"/>
      <c r="P292" s="81"/>
    </row>
    <row r="293" spans="1:16" ht="15" x14ac:dyDescent="0.2">
      <c r="A293" s="159"/>
      <c r="B293" s="76"/>
      <c r="C293" s="77"/>
      <c r="D293" s="76"/>
      <c r="E293" s="77"/>
      <c r="F293" s="76"/>
      <c r="G293" s="77"/>
      <c r="H293" s="76"/>
      <c r="I293" s="76"/>
      <c r="J293" s="76"/>
      <c r="K293" s="76"/>
      <c r="L293" s="76"/>
      <c r="M293" s="76"/>
      <c r="N293" s="81"/>
      <c r="O293" s="81"/>
      <c r="P293" s="81"/>
    </row>
    <row r="294" spans="1:16" ht="15" x14ac:dyDescent="0.2">
      <c r="A294" s="159"/>
      <c r="B294" s="76"/>
      <c r="C294" s="77"/>
      <c r="D294" s="76"/>
      <c r="E294" s="77"/>
      <c r="F294" s="76"/>
      <c r="G294" s="77"/>
      <c r="H294" s="76"/>
      <c r="I294" s="76"/>
      <c r="J294" s="76"/>
      <c r="K294" s="76"/>
      <c r="L294" s="76"/>
      <c r="M294" s="76"/>
      <c r="N294" s="81"/>
      <c r="O294" s="81"/>
      <c r="P294" s="81"/>
    </row>
    <row r="295" spans="1:16" ht="15" x14ac:dyDescent="0.2">
      <c r="A295" s="159"/>
      <c r="B295" s="76"/>
      <c r="C295" s="77"/>
      <c r="D295" s="76"/>
      <c r="E295" s="77"/>
      <c r="F295" s="76"/>
      <c r="G295" s="77"/>
      <c r="H295" s="76"/>
      <c r="I295" s="76"/>
      <c r="J295" s="76"/>
      <c r="K295" s="76"/>
      <c r="L295" s="76"/>
      <c r="M295" s="76"/>
      <c r="N295" s="81"/>
      <c r="O295" s="81"/>
      <c r="P295" s="81"/>
    </row>
    <row r="296" spans="1:16" ht="15" x14ac:dyDescent="0.2">
      <c r="A296" s="159"/>
      <c r="B296" s="76"/>
      <c r="C296" s="77"/>
      <c r="D296" s="76"/>
      <c r="E296" s="77"/>
      <c r="F296" s="76"/>
      <c r="G296" s="77"/>
      <c r="H296" s="76"/>
      <c r="I296" s="76"/>
      <c r="J296" s="76"/>
      <c r="K296" s="76"/>
      <c r="L296" s="76"/>
      <c r="M296" s="76"/>
      <c r="N296" s="81"/>
      <c r="O296" s="81"/>
      <c r="P296" s="81"/>
    </row>
    <row r="297" spans="1:16" ht="15" x14ac:dyDescent="0.2">
      <c r="A297" s="159"/>
      <c r="B297" s="76"/>
      <c r="C297" s="77"/>
      <c r="D297" s="76"/>
      <c r="E297" s="77"/>
      <c r="F297" s="76"/>
      <c r="G297" s="77"/>
      <c r="H297" s="76"/>
      <c r="I297" s="76"/>
      <c r="J297" s="76"/>
      <c r="K297" s="76"/>
      <c r="L297" s="76"/>
      <c r="M297" s="76"/>
      <c r="N297" s="81"/>
      <c r="O297" s="81"/>
      <c r="P297" s="81"/>
    </row>
    <row r="298" spans="1:16" ht="15" x14ac:dyDescent="0.2">
      <c r="A298" s="159"/>
      <c r="B298" s="76"/>
      <c r="C298" s="77"/>
      <c r="D298" s="76"/>
      <c r="E298" s="77"/>
      <c r="F298" s="76"/>
      <c r="G298" s="77"/>
      <c r="H298" s="76"/>
      <c r="I298" s="76"/>
      <c r="J298" s="76"/>
      <c r="K298" s="76"/>
      <c r="L298" s="76"/>
      <c r="M298" s="76"/>
      <c r="N298" s="81"/>
      <c r="O298" s="81"/>
      <c r="P298" s="81"/>
    </row>
    <row r="299" spans="1:16" ht="15" x14ac:dyDescent="0.2">
      <c r="A299" s="159"/>
      <c r="B299" s="76"/>
      <c r="C299" s="77"/>
      <c r="D299" s="76"/>
      <c r="E299" s="77"/>
      <c r="F299" s="76"/>
      <c r="G299" s="77"/>
      <c r="H299" s="76"/>
      <c r="I299" s="76"/>
      <c r="J299" s="76"/>
      <c r="K299" s="76"/>
      <c r="L299" s="76"/>
      <c r="M299" s="76"/>
      <c r="N299" s="81"/>
      <c r="O299" s="81"/>
      <c r="P299" s="81"/>
    </row>
  </sheetData>
  <mergeCells count="5">
    <mergeCell ref="K6:M6"/>
    <mergeCell ref="A7:B7"/>
    <mergeCell ref="C7:D7"/>
    <mergeCell ref="E7:F7"/>
    <mergeCell ref="G7:H7"/>
  </mergeCells>
  <pageMargins left="0.75" right="0.75" top="1" bottom="1" header="0" footer="0"/>
  <pageSetup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R299"/>
  <sheetViews>
    <sheetView tabSelected="1" topLeftCell="A4" zoomScale="140" zoomScaleNormal="140" workbookViewId="0">
      <selection activeCell="K13" sqref="K13"/>
    </sheetView>
  </sheetViews>
  <sheetFormatPr baseColWidth="10" defaultRowHeight="12.75" x14ac:dyDescent="0.2"/>
  <cols>
    <col min="1" max="1" width="7.42578125" style="150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7"/>
    </row>
    <row r="4" spans="1:18" x14ac:dyDescent="0.2">
      <c r="A4" s="157"/>
    </row>
    <row r="5" spans="1:18" ht="18.75" thickBot="1" x14ac:dyDescent="0.3">
      <c r="A5" s="158" t="s">
        <v>0</v>
      </c>
      <c r="B5" s="31"/>
      <c r="C5" s="32" t="s">
        <v>80</v>
      </c>
      <c r="D5" s="33"/>
      <c r="E5" s="32"/>
      <c r="F5" s="34"/>
      <c r="G5" s="4"/>
      <c r="H5" s="30"/>
      <c r="I5" s="178"/>
    </row>
    <row r="6" spans="1:18" ht="13.5" thickBot="1" x14ac:dyDescent="0.25">
      <c r="B6" s="5"/>
      <c r="C6" s="6"/>
      <c r="F6" s="5"/>
      <c r="G6" s="6"/>
      <c r="K6" s="901" t="s">
        <v>22</v>
      </c>
      <c r="L6" s="902"/>
      <c r="M6" s="903"/>
    </row>
    <row r="7" spans="1:18" x14ac:dyDescent="0.2">
      <c r="A7" s="901" t="s">
        <v>2</v>
      </c>
      <c r="B7" s="903"/>
      <c r="C7" s="908" t="s">
        <v>3</v>
      </c>
      <c r="D7" s="909"/>
      <c r="E7" s="908" t="s">
        <v>4</v>
      </c>
      <c r="F7" s="909"/>
      <c r="G7" s="908" t="s">
        <v>5</v>
      </c>
      <c r="H7" s="909"/>
      <c r="I7" s="15" t="s">
        <v>17</v>
      </c>
      <c r="J7" s="366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239" t="s">
        <v>86</v>
      </c>
      <c r="B9" s="152"/>
      <c r="C9" s="83"/>
      <c r="D9" s="60"/>
      <c r="E9" s="83"/>
      <c r="F9" s="60"/>
      <c r="G9" s="78">
        <v>0</v>
      </c>
      <c r="H9" s="79">
        <v>0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76" si="0">O9*G9</f>
        <v>0</v>
      </c>
      <c r="R9" s="3"/>
    </row>
    <row r="10" spans="1:18" s="135" customFormat="1" ht="15.75" x14ac:dyDescent="0.25">
      <c r="A10" s="295"/>
      <c r="B10" s="452">
        <v>4</v>
      </c>
      <c r="C10" s="376">
        <v>8846.5</v>
      </c>
      <c r="D10" s="348">
        <v>650</v>
      </c>
      <c r="E10" s="295"/>
      <c r="F10" s="287"/>
      <c r="G10" s="292">
        <f>G9-E10+C10</f>
        <v>8846.5</v>
      </c>
      <c r="H10" s="293">
        <f t="shared" ref="G10:H25" si="1">H9-F10+D10</f>
        <v>650</v>
      </c>
      <c r="I10" s="287"/>
      <c r="J10" s="348" t="s">
        <v>102</v>
      </c>
      <c r="K10" s="445"/>
      <c r="L10" s="293">
        <v>5.45</v>
      </c>
      <c r="M10" s="293">
        <f>L10*F10</f>
        <v>0</v>
      </c>
      <c r="N10" s="362"/>
      <c r="O10" s="362"/>
      <c r="P10" s="362">
        <f t="shared" si="0"/>
        <v>0</v>
      </c>
      <c r="R10" s="338"/>
    </row>
    <row r="11" spans="1:18" s="135" customFormat="1" ht="15.75" x14ac:dyDescent="0.25">
      <c r="A11" s="295"/>
      <c r="B11" s="452">
        <v>4</v>
      </c>
      <c r="C11" s="286"/>
      <c r="D11" s="287"/>
      <c r="E11" s="295">
        <v>136.1</v>
      </c>
      <c r="F11" s="287">
        <v>10</v>
      </c>
      <c r="G11" s="292">
        <f t="shared" si="1"/>
        <v>8710.4</v>
      </c>
      <c r="H11" s="293">
        <f t="shared" si="1"/>
        <v>640</v>
      </c>
      <c r="I11" s="445" t="s">
        <v>105</v>
      </c>
      <c r="J11" s="287" t="s">
        <v>73</v>
      </c>
      <c r="L11" s="293">
        <v>5.45</v>
      </c>
      <c r="M11" s="293">
        <f t="shared" ref="M11:M50" si="2">L11*F11</f>
        <v>54.5</v>
      </c>
      <c r="N11" s="362"/>
      <c r="O11" s="362"/>
      <c r="P11" s="362">
        <f t="shared" si="0"/>
        <v>0</v>
      </c>
      <c r="R11" s="338"/>
    </row>
    <row r="12" spans="1:18" s="135" customFormat="1" ht="15.75" x14ac:dyDescent="0.25">
      <c r="A12" s="295"/>
      <c r="B12" s="452">
        <v>5</v>
      </c>
      <c r="C12" s="286"/>
      <c r="D12" s="287"/>
      <c r="E12" s="295">
        <v>68.05</v>
      </c>
      <c r="F12" s="287">
        <v>5</v>
      </c>
      <c r="G12" s="292">
        <f t="shared" si="1"/>
        <v>8642.35</v>
      </c>
      <c r="H12" s="293">
        <f t="shared" si="1"/>
        <v>635</v>
      </c>
      <c r="I12" s="287" t="s">
        <v>110</v>
      </c>
      <c r="J12" s="287" t="s">
        <v>72</v>
      </c>
      <c r="K12" s="445"/>
      <c r="L12" s="293">
        <v>5.45</v>
      </c>
      <c r="M12" s="293">
        <f t="shared" si="2"/>
        <v>27.25</v>
      </c>
      <c r="N12" s="362"/>
      <c r="O12" s="362"/>
      <c r="P12" s="362">
        <f t="shared" si="0"/>
        <v>0</v>
      </c>
      <c r="R12" s="338"/>
    </row>
    <row r="13" spans="1:18" s="135" customFormat="1" ht="15.75" x14ac:dyDescent="0.25">
      <c r="A13" s="295"/>
      <c r="B13" s="452">
        <v>7</v>
      </c>
      <c r="C13" s="286"/>
      <c r="D13" s="287"/>
      <c r="E13" s="295">
        <v>68.05</v>
      </c>
      <c r="F13" s="287">
        <v>5</v>
      </c>
      <c r="G13" s="292">
        <f t="shared" si="1"/>
        <v>8574.3000000000011</v>
      </c>
      <c r="H13" s="293">
        <f t="shared" si="1"/>
        <v>630</v>
      </c>
      <c r="I13" s="287" t="s">
        <v>125</v>
      </c>
      <c r="J13" s="287"/>
      <c r="K13" s="445"/>
      <c r="L13" s="293">
        <v>5.45</v>
      </c>
      <c r="M13" s="293">
        <f t="shared" si="2"/>
        <v>27.25</v>
      </c>
      <c r="N13" s="362"/>
      <c r="O13" s="361"/>
      <c r="P13" s="362">
        <f t="shared" si="0"/>
        <v>0</v>
      </c>
      <c r="R13" s="338"/>
    </row>
    <row r="14" spans="1:18" s="135" customFormat="1" ht="15.75" x14ac:dyDescent="0.25">
      <c r="A14" s="295"/>
      <c r="B14" s="452">
        <v>8</v>
      </c>
      <c r="C14" s="286"/>
      <c r="D14" s="287"/>
      <c r="E14" s="295">
        <v>2722</v>
      </c>
      <c r="F14" s="287">
        <v>200</v>
      </c>
      <c r="G14" s="292">
        <f t="shared" si="1"/>
        <v>5852.3000000000011</v>
      </c>
      <c r="H14" s="293">
        <f t="shared" si="1"/>
        <v>430</v>
      </c>
      <c r="I14" s="287" t="s">
        <v>128</v>
      </c>
      <c r="J14" s="287" t="s">
        <v>72</v>
      </c>
      <c r="K14" s="445"/>
      <c r="L14" s="293">
        <v>5.45</v>
      </c>
      <c r="M14" s="293">
        <f t="shared" si="2"/>
        <v>1090</v>
      </c>
      <c r="N14" s="362"/>
      <c r="O14" s="362"/>
      <c r="P14" s="362">
        <f t="shared" si="0"/>
        <v>0</v>
      </c>
      <c r="R14" s="338"/>
    </row>
    <row r="15" spans="1:18" s="135" customFormat="1" ht="15.75" x14ac:dyDescent="0.25">
      <c r="A15" s="295"/>
      <c r="B15" s="452">
        <v>9</v>
      </c>
      <c r="C15" s="286"/>
      <c r="D15" s="287"/>
      <c r="E15" s="295">
        <v>68.05</v>
      </c>
      <c r="F15" s="287">
        <v>5</v>
      </c>
      <c r="G15" s="292">
        <f t="shared" si="1"/>
        <v>5784.2500000000009</v>
      </c>
      <c r="H15" s="293">
        <f t="shared" si="1"/>
        <v>425</v>
      </c>
      <c r="I15" s="287" t="s">
        <v>142</v>
      </c>
      <c r="J15" s="287" t="s">
        <v>73</v>
      </c>
      <c r="K15" s="293"/>
      <c r="L15" s="293">
        <v>5.45</v>
      </c>
      <c r="M15" s="293">
        <f t="shared" si="2"/>
        <v>27.25</v>
      </c>
      <c r="N15" s="362"/>
      <c r="O15" s="362"/>
      <c r="P15" s="362">
        <f t="shared" si="0"/>
        <v>0</v>
      </c>
      <c r="R15" s="338"/>
    </row>
    <row r="16" spans="1:18" s="135" customFormat="1" ht="15" x14ac:dyDescent="0.2">
      <c r="A16" s="295"/>
      <c r="B16" s="295">
        <v>13</v>
      </c>
      <c r="C16" s="286"/>
      <c r="D16" s="781"/>
      <c r="E16" s="295">
        <v>136.1</v>
      </c>
      <c r="F16" s="287">
        <v>10</v>
      </c>
      <c r="G16" s="292">
        <f t="shared" si="1"/>
        <v>5648.1500000000005</v>
      </c>
      <c r="H16" s="293">
        <f t="shared" si="1"/>
        <v>415</v>
      </c>
      <c r="I16" s="287" t="s">
        <v>170</v>
      </c>
      <c r="J16" s="287" t="s">
        <v>65</v>
      </c>
      <c r="K16" s="293"/>
      <c r="L16" s="293">
        <v>5.45</v>
      </c>
      <c r="M16" s="293">
        <f t="shared" si="2"/>
        <v>54.5</v>
      </c>
      <c r="N16" s="362"/>
      <c r="O16" s="362"/>
      <c r="P16" s="362">
        <f t="shared" si="0"/>
        <v>0</v>
      </c>
      <c r="R16" s="338"/>
    </row>
    <row r="17" spans="1:16" s="135" customFormat="1" ht="15" x14ac:dyDescent="0.2">
      <c r="A17" s="295"/>
      <c r="B17" s="295">
        <v>15</v>
      </c>
      <c r="C17" s="286"/>
      <c r="D17" s="287"/>
      <c r="E17" s="295">
        <v>68.05</v>
      </c>
      <c r="F17" s="287">
        <v>5</v>
      </c>
      <c r="G17" s="292">
        <f t="shared" si="1"/>
        <v>5580.1</v>
      </c>
      <c r="H17" s="293">
        <f t="shared" si="1"/>
        <v>410</v>
      </c>
      <c r="I17" s="287" t="s">
        <v>185</v>
      </c>
      <c r="J17" s="287" t="s">
        <v>72</v>
      </c>
      <c r="K17" s="293"/>
      <c r="L17" s="293">
        <v>5.45</v>
      </c>
      <c r="M17" s="293">
        <f t="shared" si="2"/>
        <v>27.25</v>
      </c>
      <c r="N17" s="362"/>
      <c r="O17" s="362"/>
      <c r="P17" s="362">
        <f t="shared" si="0"/>
        <v>0</v>
      </c>
    </row>
    <row r="18" spans="1:16" s="135" customFormat="1" ht="15" x14ac:dyDescent="0.2">
      <c r="A18" s="295"/>
      <c r="B18" s="295">
        <v>21</v>
      </c>
      <c r="C18" s="286"/>
      <c r="D18" s="287"/>
      <c r="E18" s="295">
        <v>136.1</v>
      </c>
      <c r="F18" s="287">
        <v>10</v>
      </c>
      <c r="G18" s="292">
        <f t="shared" si="1"/>
        <v>5444</v>
      </c>
      <c r="H18" s="293">
        <f t="shared" si="1"/>
        <v>400</v>
      </c>
      <c r="I18" s="313" t="s">
        <v>239</v>
      </c>
      <c r="J18" s="287" t="s">
        <v>73</v>
      </c>
      <c r="K18" s="293"/>
      <c r="L18" s="293">
        <v>5.45</v>
      </c>
      <c r="M18" s="293">
        <f t="shared" si="2"/>
        <v>54.5</v>
      </c>
      <c r="N18" s="362"/>
      <c r="O18" s="362"/>
      <c r="P18" s="362">
        <f t="shared" si="0"/>
        <v>0</v>
      </c>
    </row>
    <row r="19" spans="1:16" s="135" customFormat="1" ht="15.75" x14ac:dyDescent="0.25">
      <c r="A19" s="295"/>
      <c r="B19" s="295">
        <v>13</v>
      </c>
      <c r="C19" s="286"/>
      <c r="D19" s="287"/>
      <c r="E19" s="295">
        <v>136.1</v>
      </c>
      <c r="F19" s="287">
        <v>10</v>
      </c>
      <c r="G19" s="292">
        <f t="shared" si="1"/>
        <v>5307.9</v>
      </c>
      <c r="H19" s="293">
        <f t="shared" si="1"/>
        <v>390</v>
      </c>
      <c r="I19" s="313" t="s">
        <v>172</v>
      </c>
      <c r="J19" s="287" t="s">
        <v>73</v>
      </c>
      <c r="K19" s="293"/>
      <c r="L19" s="293">
        <v>5.45</v>
      </c>
      <c r="M19" s="293">
        <f t="shared" si="2"/>
        <v>54.5</v>
      </c>
      <c r="N19" s="362"/>
      <c r="O19" s="124"/>
      <c r="P19" s="362">
        <f t="shared" si="0"/>
        <v>0</v>
      </c>
    </row>
    <row r="20" spans="1:16" s="135" customFormat="1" ht="15" x14ac:dyDescent="0.2">
      <c r="A20" s="295"/>
      <c r="B20" s="295">
        <v>29</v>
      </c>
      <c r="C20" s="286"/>
      <c r="D20" s="287"/>
      <c r="E20" s="295">
        <v>68.05</v>
      </c>
      <c r="F20" s="287">
        <v>5</v>
      </c>
      <c r="G20" s="292">
        <f t="shared" si="1"/>
        <v>5239.8499999999995</v>
      </c>
      <c r="H20" s="293">
        <f t="shared" si="1"/>
        <v>385</v>
      </c>
      <c r="I20" s="313" t="s">
        <v>298</v>
      </c>
      <c r="J20" s="287" t="s">
        <v>72</v>
      </c>
      <c r="K20" s="293"/>
      <c r="L20" s="293">
        <v>5.45</v>
      </c>
      <c r="M20" s="293">
        <f t="shared" si="2"/>
        <v>27.25</v>
      </c>
      <c r="N20" s="362"/>
      <c r="O20" s="362"/>
      <c r="P20" s="362">
        <f t="shared" si="0"/>
        <v>0</v>
      </c>
    </row>
    <row r="21" spans="1:16" s="135" customFormat="1" ht="15" x14ac:dyDescent="0.2">
      <c r="A21" s="295"/>
      <c r="B21" s="295">
        <v>30</v>
      </c>
      <c r="C21" s="286"/>
      <c r="D21" s="287"/>
      <c r="E21" s="295">
        <v>68.05</v>
      </c>
      <c r="F21" s="287">
        <v>5</v>
      </c>
      <c r="G21" s="292">
        <f t="shared" si="1"/>
        <v>5171.7999999999993</v>
      </c>
      <c r="H21" s="293">
        <f t="shared" si="1"/>
        <v>380</v>
      </c>
      <c r="I21" s="313" t="s">
        <v>311</v>
      </c>
      <c r="J21" s="287" t="s">
        <v>72</v>
      </c>
      <c r="K21" s="293"/>
      <c r="L21" s="293">
        <v>5.45</v>
      </c>
      <c r="M21" s="293">
        <f t="shared" si="2"/>
        <v>27.25</v>
      </c>
      <c r="N21" s="362"/>
      <c r="O21" s="362"/>
      <c r="P21" s="362">
        <f t="shared" si="0"/>
        <v>0</v>
      </c>
    </row>
    <row r="22" spans="1:16" s="135" customFormat="1" ht="15" x14ac:dyDescent="0.2">
      <c r="A22" s="295"/>
      <c r="B22" s="295"/>
      <c r="C22" s="286"/>
      <c r="D22" s="287"/>
      <c r="E22" s="383"/>
      <c r="F22" s="287"/>
      <c r="G22" s="292">
        <f t="shared" si="1"/>
        <v>5171.7999999999993</v>
      </c>
      <c r="H22" s="293">
        <f t="shared" si="1"/>
        <v>380</v>
      </c>
      <c r="I22" s="313"/>
      <c r="J22" s="287"/>
      <c r="K22" s="293"/>
      <c r="L22" s="293">
        <v>5.45</v>
      </c>
      <c r="M22" s="293">
        <f t="shared" si="2"/>
        <v>0</v>
      </c>
      <c r="N22" s="362"/>
      <c r="O22" s="362"/>
      <c r="P22" s="362">
        <f t="shared" si="0"/>
        <v>0</v>
      </c>
    </row>
    <row r="23" spans="1:16" s="135" customFormat="1" ht="15.75" x14ac:dyDescent="0.25">
      <c r="A23" s="295"/>
      <c r="B23" s="295"/>
      <c r="C23" s="286"/>
      <c r="D23" s="287"/>
      <c r="E23" s="379"/>
      <c r="F23" s="287"/>
      <c r="G23" s="292">
        <f t="shared" si="1"/>
        <v>5171.7999999999993</v>
      </c>
      <c r="H23" s="293">
        <f t="shared" si="1"/>
        <v>380</v>
      </c>
      <c r="I23" s="313"/>
      <c r="J23" s="287"/>
      <c r="K23" s="293"/>
      <c r="L23" s="293">
        <v>5.45</v>
      </c>
      <c r="M23" s="293">
        <f t="shared" si="2"/>
        <v>0</v>
      </c>
      <c r="N23" s="123"/>
      <c r="O23" s="362"/>
      <c r="P23" s="362">
        <f t="shared" si="0"/>
        <v>0</v>
      </c>
    </row>
    <row r="24" spans="1:16" s="135" customFormat="1" ht="15" x14ac:dyDescent="0.2">
      <c r="A24" s="295"/>
      <c r="B24" s="295"/>
      <c r="C24" s="286"/>
      <c r="D24" s="287"/>
      <c r="E24" s="379"/>
      <c r="F24" s="287"/>
      <c r="G24" s="292">
        <f t="shared" si="1"/>
        <v>5171.7999999999993</v>
      </c>
      <c r="H24" s="293">
        <f t="shared" si="1"/>
        <v>380</v>
      </c>
      <c r="I24" s="313"/>
      <c r="J24" s="287"/>
      <c r="K24" s="293"/>
      <c r="L24" s="293">
        <v>5.45</v>
      </c>
      <c r="M24" s="293">
        <f t="shared" si="2"/>
        <v>0</v>
      </c>
      <c r="N24" s="362"/>
      <c r="O24" s="362"/>
      <c r="P24" s="362">
        <f t="shared" si="0"/>
        <v>0</v>
      </c>
    </row>
    <row r="25" spans="1:16" s="135" customFormat="1" ht="15" x14ac:dyDescent="0.2">
      <c r="A25" s="291"/>
      <c r="B25" s="295"/>
      <c r="C25" s="286"/>
      <c r="D25" s="293"/>
      <c r="E25" s="305"/>
      <c r="F25" s="287"/>
      <c r="G25" s="292">
        <f t="shared" si="1"/>
        <v>5171.7999999999993</v>
      </c>
      <c r="H25" s="293">
        <f t="shared" si="1"/>
        <v>380</v>
      </c>
      <c r="I25" s="313"/>
      <c r="J25" s="287"/>
      <c r="K25" s="293"/>
      <c r="L25" s="293">
        <v>5.45</v>
      </c>
      <c r="M25" s="293">
        <f t="shared" si="2"/>
        <v>0</v>
      </c>
      <c r="N25" s="362"/>
      <c r="O25" s="362"/>
      <c r="P25" s="362">
        <f t="shared" si="0"/>
        <v>0</v>
      </c>
    </row>
    <row r="26" spans="1:16" s="135" customFormat="1" ht="15" x14ac:dyDescent="0.2">
      <c r="A26" s="291"/>
      <c r="B26" s="295"/>
      <c r="C26" s="286"/>
      <c r="D26" s="293"/>
      <c r="E26" s="305"/>
      <c r="F26" s="287"/>
      <c r="G26" s="292">
        <f t="shared" ref="G26:H41" si="3">G25-E26+C26</f>
        <v>5171.7999999999993</v>
      </c>
      <c r="H26" s="293">
        <f t="shared" si="3"/>
        <v>380</v>
      </c>
      <c r="I26" s="313"/>
      <c r="J26" s="287"/>
      <c r="K26" s="293"/>
      <c r="L26" s="293">
        <v>5.45</v>
      </c>
      <c r="M26" s="293">
        <f t="shared" si="2"/>
        <v>0</v>
      </c>
      <c r="N26" s="362"/>
      <c r="O26" s="362"/>
      <c r="P26" s="362">
        <f t="shared" si="0"/>
        <v>0</v>
      </c>
    </row>
    <row r="27" spans="1:16" s="135" customFormat="1" ht="15" x14ac:dyDescent="0.2">
      <c r="A27" s="291"/>
      <c r="B27" s="295"/>
      <c r="C27" s="286"/>
      <c r="D27" s="293"/>
      <c r="E27" s="305"/>
      <c r="F27" s="287"/>
      <c r="G27" s="292">
        <f t="shared" si="3"/>
        <v>5171.7999999999993</v>
      </c>
      <c r="H27" s="293">
        <f t="shared" si="3"/>
        <v>380</v>
      </c>
      <c r="I27" s="313"/>
      <c r="J27" s="287"/>
      <c r="K27" s="293"/>
      <c r="L27" s="293">
        <v>5.45</v>
      </c>
      <c r="M27" s="293">
        <f t="shared" si="2"/>
        <v>0</v>
      </c>
      <c r="N27" s="362"/>
      <c r="O27" s="362"/>
      <c r="P27" s="362">
        <f t="shared" si="0"/>
        <v>0</v>
      </c>
    </row>
    <row r="28" spans="1:16" s="135" customFormat="1" ht="15" x14ac:dyDescent="0.2">
      <c r="A28" s="291"/>
      <c r="B28" s="295"/>
      <c r="C28" s="286"/>
      <c r="D28" s="293"/>
      <c r="E28" s="305"/>
      <c r="F28" s="287"/>
      <c r="G28" s="292">
        <f t="shared" si="3"/>
        <v>5171.7999999999993</v>
      </c>
      <c r="H28" s="293">
        <f t="shared" si="3"/>
        <v>380</v>
      </c>
      <c r="I28" s="313"/>
      <c r="J28" s="287"/>
      <c r="K28" s="293"/>
      <c r="L28" s="293">
        <v>5.45</v>
      </c>
      <c r="M28" s="293">
        <f t="shared" si="2"/>
        <v>0</v>
      </c>
      <c r="N28" s="362"/>
      <c r="O28" s="362"/>
      <c r="P28" s="362">
        <f t="shared" si="0"/>
        <v>0</v>
      </c>
    </row>
    <row r="29" spans="1:16" s="135" customFormat="1" ht="15" x14ac:dyDescent="0.2">
      <c r="A29" s="291"/>
      <c r="B29" s="295"/>
      <c r="C29" s="286"/>
      <c r="D29" s="293"/>
      <c r="E29" s="305"/>
      <c r="F29" s="287"/>
      <c r="G29" s="292">
        <f t="shared" si="3"/>
        <v>5171.7999999999993</v>
      </c>
      <c r="H29" s="293">
        <f t="shared" si="3"/>
        <v>380</v>
      </c>
      <c r="I29" s="313"/>
      <c r="J29" s="287"/>
      <c r="K29" s="293"/>
      <c r="L29" s="293">
        <v>5.45</v>
      </c>
      <c r="M29" s="293">
        <f t="shared" si="2"/>
        <v>0</v>
      </c>
      <c r="N29" s="362"/>
      <c r="O29" s="362"/>
      <c r="P29" s="362">
        <f t="shared" si="0"/>
        <v>0</v>
      </c>
    </row>
    <row r="30" spans="1:16" s="135" customFormat="1" ht="15" x14ac:dyDescent="0.2">
      <c r="A30" s="291"/>
      <c r="B30" s="295"/>
      <c r="C30" s="379"/>
      <c r="D30" s="293"/>
      <c r="E30" s="305"/>
      <c r="F30" s="287"/>
      <c r="G30" s="292">
        <f t="shared" si="3"/>
        <v>5171.7999999999993</v>
      </c>
      <c r="H30" s="293">
        <f t="shared" si="3"/>
        <v>380</v>
      </c>
      <c r="I30" s="313"/>
      <c r="J30" s="287"/>
      <c r="K30" s="293"/>
      <c r="L30" s="293">
        <v>5.45</v>
      </c>
      <c r="M30" s="293">
        <f t="shared" si="2"/>
        <v>0</v>
      </c>
      <c r="N30" s="362"/>
      <c r="O30" s="362"/>
      <c r="P30" s="362">
        <f t="shared" si="0"/>
        <v>0</v>
      </c>
    </row>
    <row r="31" spans="1:16" s="135" customFormat="1" ht="15" x14ac:dyDescent="0.2">
      <c r="A31" s="291"/>
      <c r="B31" s="295"/>
      <c r="C31" s="292"/>
      <c r="D31" s="293"/>
      <c r="E31" s="305"/>
      <c r="F31" s="287"/>
      <c r="G31" s="292">
        <f t="shared" si="3"/>
        <v>5171.7999999999993</v>
      </c>
      <c r="H31" s="293">
        <f t="shared" si="3"/>
        <v>380</v>
      </c>
      <c r="I31" s="313"/>
      <c r="J31" s="287"/>
      <c r="K31" s="293"/>
      <c r="L31" s="293">
        <v>5.45</v>
      </c>
      <c r="M31" s="293">
        <f t="shared" si="2"/>
        <v>0</v>
      </c>
      <c r="N31" s="362"/>
      <c r="O31" s="362"/>
      <c r="P31" s="362">
        <f t="shared" si="0"/>
        <v>0</v>
      </c>
    </row>
    <row r="32" spans="1:16" ht="15" x14ac:dyDescent="0.2">
      <c r="A32" s="152"/>
      <c r="B32" s="164"/>
      <c r="C32" s="83"/>
      <c r="D32" s="60"/>
      <c r="E32" s="161"/>
      <c r="F32" s="84"/>
      <c r="G32" s="83">
        <f t="shared" si="3"/>
        <v>5171.7999999999993</v>
      </c>
      <c r="H32" s="60">
        <f t="shared" si="3"/>
        <v>380</v>
      </c>
      <c r="I32" s="210"/>
      <c r="J32" s="84"/>
      <c r="K32" s="60"/>
      <c r="L32" s="60">
        <v>5.45</v>
      </c>
      <c r="M32" s="60">
        <f t="shared" si="2"/>
        <v>0</v>
      </c>
      <c r="N32" s="82"/>
      <c r="O32" s="82"/>
      <c r="P32" s="82">
        <f t="shared" si="0"/>
        <v>0</v>
      </c>
    </row>
    <row r="33" spans="1:16" ht="15" x14ac:dyDescent="0.2">
      <c r="A33" s="152"/>
      <c r="B33" s="164"/>
      <c r="C33" s="83"/>
      <c r="D33" s="60"/>
      <c r="E33" s="161"/>
      <c r="F33" s="84"/>
      <c r="G33" s="83">
        <f t="shared" si="3"/>
        <v>5171.7999999999993</v>
      </c>
      <c r="H33" s="60">
        <f t="shared" si="3"/>
        <v>380</v>
      </c>
      <c r="I33" s="210"/>
      <c r="J33" s="84"/>
      <c r="K33" s="60"/>
      <c r="L33" s="60">
        <v>5.45</v>
      </c>
      <c r="M33" s="60">
        <f t="shared" si="2"/>
        <v>0</v>
      </c>
      <c r="N33" s="82"/>
      <c r="O33" s="82"/>
      <c r="P33" s="82">
        <f t="shared" si="0"/>
        <v>0</v>
      </c>
    </row>
    <row r="34" spans="1:16" ht="15" x14ac:dyDescent="0.2">
      <c r="A34" s="152"/>
      <c r="B34" s="164"/>
      <c r="C34" s="83"/>
      <c r="D34" s="60"/>
      <c r="E34" s="161"/>
      <c r="F34" s="84"/>
      <c r="G34" s="83">
        <f t="shared" si="3"/>
        <v>5171.7999999999993</v>
      </c>
      <c r="H34" s="60">
        <f t="shared" si="3"/>
        <v>380</v>
      </c>
      <c r="I34" s="84"/>
      <c r="J34" s="84"/>
      <c r="K34" s="60"/>
      <c r="L34" s="60">
        <v>5.45</v>
      </c>
      <c r="M34" s="60">
        <f t="shared" si="2"/>
        <v>0</v>
      </c>
      <c r="N34" s="82"/>
      <c r="O34" s="82"/>
      <c r="P34" s="82">
        <f t="shared" si="0"/>
        <v>0</v>
      </c>
    </row>
    <row r="35" spans="1:16" ht="15" x14ac:dyDescent="0.2">
      <c r="A35" s="152"/>
      <c r="B35" s="164"/>
      <c r="C35" s="83"/>
      <c r="D35" s="60"/>
      <c r="E35" s="161"/>
      <c r="F35" s="84"/>
      <c r="G35" s="83">
        <f t="shared" si="3"/>
        <v>5171.7999999999993</v>
      </c>
      <c r="H35" s="60">
        <f t="shared" si="3"/>
        <v>380</v>
      </c>
      <c r="I35" s="84"/>
      <c r="J35" s="84"/>
      <c r="K35" s="60"/>
      <c r="L35" s="60">
        <v>5.45</v>
      </c>
      <c r="M35" s="60">
        <f t="shared" si="2"/>
        <v>0</v>
      </c>
      <c r="N35" s="82"/>
      <c r="O35" s="82"/>
      <c r="P35" s="82">
        <f t="shared" si="0"/>
        <v>0</v>
      </c>
    </row>
    <row r="36" spans="1:16" ht="15" x14ac:dyDescent="0.2">
      <c r="A36" s="152"/>
      <c r="B36" s="164"/>
      <c r="C36" s="83"/>
      <c r="D36" s="60"/>
      <c r="E36" s="161"/>
      <c r="F36" s="84"/>
      <c r="G36" s="83">
        <f t="shared" si="3"/>
        <v>5171.7999999999993</v>
      </c>
      <c r="H36" s="60">
        <f t="shared" si="3"/>
        <v>380</v>
      </c>
      <c r="I36" s="84"/>
      <c r="J36" s="84"/>
      <c r="K36" s="60"/>
      <c r="L36" s="60">
        <v>5.45</v>
      </c>
      <c r="M36" s="60">
        <f t="shared" si="2"/>
        <v>0</v>
      </c>
      <c r="N36" s="82"/>
      <c r="O36" s="82"/>
      <c r="P36" s="82"/>
    </row>
    <row r="37" spans="1:16" ht="15" x14ac:dyDescent="0.2">
      <c r="A37" s="152"/>
      <c r="B37" s="84"/>
      <c r="C37" s="83"/>
      <c r="D37" s="60"/>
      <c r="E37" s="83"/>
      <c r="F37" s="84"/>
      <c r="G37" s="83">
        <f t="shared" si="3"/>
        <v>5171.7999999999993</v>
      </c>
      <c r="H37" s="60">
        <f t="shared" si="3"/>
        <v>380</v>
      </c>
      <c r="I37" s="84"/>
      <c r="J37" s="84"/>
      <c r="K37" s="60"/>
      <c r="L37" s="60">
        <v>5.45</v>
      </c>
      <c r="M37" s="60">
        <f t="shared" si="2"/>
        <v>0</v>
      </c>
      <c r="N37" s="82"/>
      <c r="O37" s="82"/>
      <c r="P37" s="82">
        <f t="shared" si="0"/>
        <v>0</v>
      </c>
    </row>
    <row r="38" spans="1:16" ht="15" x14ac:dyDescent="0.2">
      <c r="A38" s="152"/>
      <c r="B38" s="84"/>
      <c r="C38" s="83"/>
      <c r="D38" s="60"/>
      <c r="E38" s="83"/>
      <c r="F38" s="84"/>
      <c r="G38" s="83">
        <f t="shared" si="3"/>
        <v>5171.7999999999993</v>
      </c>
      <c r="H38" s="60">
        <f t="shared" si="3"/>
        <v>380</v>
      </c>
      <c r="I38" s="84"/>
      <c r="J38" s="84"/>
      <c r="K38" s="60"/>
      <c r="L38" s="60">
        <v>5.45</v>
      </c>
      <c r="M38" s="60">
        <f t="shared" si="2"/>
        <v>0</v>
      </c>
      <c r="N38" s="82"/>
      <c r="O38" s="82"/>
      <c r="P38" s="82">
        <f t="shared" si="0"/>
        <v>0</v>
      </c>
    </row>
    <row r="39" spans="1:16" ht="15" x14ac:dyDescent="0.2">
      <c r="A39" s="152"/>
      <c r="B39" s="84"/>
      <c r="C39" s="83"/>
      <c r="D39" s="60"/>
      <c r="E39" s="83"/>
      <c r="F39" s="84"/>
      <c r="G39" s="83">
        <f t="shared" si="3"/>
        <v>5171.7999999999993</v>
      </c>
      <c r="H39" s="60">
        <f t="shared" si="3"/>
        <v>380</v>
      </c>
      <c r="I39" s="84"/>
      <c r="J39" s="84"/>
      <c r="K39" s="60"/>
      <c r="L39" s="60">
        <v>5.45</v>
      </c>
      <c r="M39" s="60">
        <f t="shared" si="2"/>
        <v>0</v>
      </c>
      <c r="N39" s="82"/>
      <c r="O39" s="82"/>
      <c r="P39" s="82">
        <f t="shared" si="0"/>
        <v>0</v>
      </c>
    </row>
    <row r="40" spans="1:16" ht="15" x14ac:dyDescent="0.2">
      <c r="A40" s="152"/>
      <c r="B40" s="84"/>
      <c r="C40" s="83"/>
      <c r="D40" s="60"/>
      <c r="E40" s="83"/>
      <c r="F40" s="84"/>
      <c r="G40" s="83">
        <f t="shared" si="3"/>
        <v>5171.7999999999993</v>
      </c>
      <c r="H40" s="60">
        <f t="shared" si="3"/>
        <v>380</v>
      </c>
      <c r="I40" s="84"/>
      <c r="J40" s="84"/>
      <c r="K40" s="60"/>
      <c r="L40" s="60">
        <v>5.45</v>
      </c>
      <c r="M40" s="60">
        <f t="shared" si="2"/>
        <v>0</v>
      </c>
      <c r="N40" s="82"/>
      <c r="O40" s="82"/>
      <c r="P40" s="82">
        <f t="shared" si="0"/>
        <v>0</v>
      </c>
    </row>
    <row r="41" spans="1:16" ht="15" x14ac:dyDescent="0.2">
      <c r="A41" s="152"/>
      <c r="B41" s="84"/>
      <c r="C41" s="83"/>
      <c r="D41" s="60"/>
      <c r="E41" s="83"/>
      <c r="F41" s="84"/>
      <c r="G41" s="83">
        <f t="shared" si="3"/>
        <v>5171.7999999999993</v>
      </c>
      <c r="H41" s="60">
        <f t="shared" si="3"/>
        <v>380</v>
      </c>
      <c r="I41" s="84"/>
      <c r="J41" s="84"/>
      <c r="K41" s="60"/>
      <c r="L41" s="60">
        <v>5.45</v>
      </c>
      <c r="M41" s="60">
        <f t="shared" si="2"/>
        <v>0</v>
      </c>
      <c r="N41" s="82"/>
      <c r="O41" s="82"/>
      <c r="P41" s="82">
        <f t="shared" si="0"/>
        <v>0</v>
      </c>
    </row>
    <row r="42" spans="1:16" ht="15" x14ac:dyDescent="0.2">
      <c r="A42" s="152"/>
      <c r="B42" s="84"/>
      <c r="C42" s="83"/>
      <c r="D42" s="60"/>
      <c r="E42" s="83"/>
      <c r="F42" s="84"/>
      <c r="G42" s="83">
        <f t="shared" ref="G42:H57" si="4">G41-E42+C42</f>
        <v>5171.7999999999993</v>
      </c>
      <c r="H42" s="60">
        <f t="shared" si="4"/>
        <v>380</v>
      </c>
      <c r="I42" s="84"/>
      <c r="J42" s="84"/>
      <c r="K42" s="60"/>
      <c r="L42" s="60">
        <v>5.45</v>
      </c>
      <c r="M42" s="60">
        <f t="shared" si="2"/>
        <v>0</v>
      </c>
      <c r="N42" s="82"/>
      <c r="O42" s="82"/>
      <c r="P42" s="82"/>
    </row>
    <row r="43" spans="1:16" ht="15" x14ac:dyDescent="0.2">
      <c r="A43" s="152"/>
      <c r="B43" s="84"/>
      <c r="C43" s="83"/>
      <c r="D43" s="60"/>
      <c r="E43" s="83"/>
      <c r="F43" s="84"/>
      <c r="G43" s="83">
        <f t="shared" si="4"/>
        <v>5171.7999999999993</v>
      </c>
      <c r="H43" s="60">
        <f t="shared" si="4"/>
        <v>380</v>
      </c>
      <c r="I43" s="84"/>
      <c r="J43" s="84"/>
      <c r="K43" s="60"/>
      <c r="L43" s="60">
        <v>5.45</v>
      </c>
      <c r="M43" s="60">
        <f t="shared" si="2"/>
        <v>0</v>
      </c>
      <c r="N43" s="82"/>
      <c r="O43" s="82"/>
      <c r="P43" s="82">
        <f t="shared" si="0"/>
        <v>0</v>
      </c>
    </row>
    <row r="44" spans="1:16" ht="15" x14ac:dyDescent="0.2">
      <c r="A44" s="152"/>
      <c r="B44" s="84"/>
      <c r="C44" s="83"/>
      <c r="D44" s="60"/>
      <c r="E44" s="83"/>
      <c r="F44" s="84"/>
      <c r="G44" s="83">
        <f t="shared" si="4"/>
        <v>5171.7999999999993</v>
      </c>
      <c r="H44" s="60">
        <f t="shared" si="4"/>
        <v>380</v>
      </c>
      <c r="I44" s="84"/>
      <c r="J44" s="84"/>
      <c r="K44" s="60"/>
      <c r="L44" s="60">
        <v>5.45</v>
      </c>
      <c r="M44" s="60">
        <f t="shared" si="2"/>
        <v>0</v>
      </c>
      <c r="N44" s="82"/>
      <c r="O44" s="82"/>
      <c r="P44" s="82">
        <f t="shared" si="0"/>
        <v>0</v>
      </c>
    </row>
    <row r="45" spans="1:16" ht="15" x14ac:dyDescent="0.2">
      <c r="A45" s="152"/>
      <c r="B45" s="84"/>
      <c r="C45" s="83"/>
      <c r="D45" s="60"/>
      <c r="E45" s="83"/>
      <c r="F45" s="84"/>
      <c r="G45" s="83">
        <f t="shared" si="4"/>
        <v>5171.7999999999993</v>
      </c>
      <c r="H45" s="60">
        <f t="shared" si="4"/>
        <v>380</v>
      </c>
      <c r="I45" s="84"/>
      <c r="J45" s="84"/>
      <c r="K45" s="60"/>
      <c r="L45" s="60">
        <v>5.45</v>
      </c>
      <c r="M45" s="60">
        <f t="shared" si="2"/>
        <v>0</v>
      </c>
      <c r="N45" s="82"/>
      <c r="O45" s="82"/>
      <c r="P45" s="82">
        <f t="shared" si="0"/>
        <v>0</v>
      </c>
    </row>
    <row r="46" spans="1:16" ht="15" x14ac:dyDescent="0.2">
      <c r="A46" s="152"/>
      <c r="B46" s="84"/>
      <c r="C46" s="83"/>
      <c r="D46" s="60"/>
      <c r="E46" s="83"/>
      <c r="F46" s="84"/>
      <c r="G46" s="83">
        <f t="shared" si="4"/>
        <v>5171.7999999999993</v>
      </c>
      <c r="H46" s="60">
        <f t="shared" si="4"/>
        <v>380</v>
      </c>
      <c r="I46" s="84"/>
      <c r="J46" s="84"/>
      <c r="K46" s="60"/>
      <c r="L46" s="60">
        <v>5.45</v>
      </c>
      <c r="M46" s="60">
        <f t="shared" si="2"/>
        <v>0</v>
      </c>
      <c r="N46" s="82"/>
      <c r="O46" s="82"/>
      <c r="P46" s="82">
        <f t="shared" si="0"/>
        <v>0</v>
      </c>
    </row>
    <row r="47" spans="1:16" ht="15" x14ac:dyDescent="0.2">
      <c r="A47" s="152"/>
      <c r="B47" s="84"/>
      <c r="C47" s="83"/>
      <c r="D47" s="60"/>
      <c r="E47" s="83"/>
      <c r="F47" s="84"/>
      <c r="G47" s="83">
        <f t="shared" si="4"/>
        <v>5171.7999999999993</v>
      </c>
      <c r="H47" s="60">
        <f t="shared" si="4"/>
        <v>380</v>
      </c>
      <c r="I47" s="84"/>
      <c r="J47" s="84"/>
      <c r="K47" s="60"/>
      <c r="L47" s="60">
        <v>5.45</v>
      </c>
      <c r="M47" s="60">
        <f t="shared" si="2"/>
        <v>0</v>
      </c>
      <c r="N47" s="82"/>
      <c r="O47" s="82"/>
      <c r="P47" s="82">
        <f t="shared" si="0"/>
        <v>0</v>
      </c>
    </row>
    <row r="48" spans="1:16" ht="15" x14ac:dyDescent="0.2">
      <c r="A48" s="152"/>
      <c r="B48" s="84"/>
      <c r="C48" s="83"/>
      <c r="D48" s="60"/>
      <c r="E48" s="83"/>
      <c r="F48" s="84"/>
      <c r="G48" s="83">
        <f t="shared" si="4"/>
        <v>5171.7999999999993</v>
      </c>
      <c r="H48" s="60">
        <f t="shared" si="4"/>
        <v>380</v>
      </c>
      <c r="I48" s="84"/>
      <c r="J48" s="84"/>
      <c r="K48" s="60"/>
      <c r="L48" s="60">
        <v>5.45</v>
      </c>
      <c r="M48" s="60">
        <f t="shared" si="2"/>
        <v>0</v>
      </c>
      <c r="N48" s="82"/>
      <c r="O48" s="82"/>
      <c r="P48" s="82">
        <f t="shared" si="0"/>
        <v>0</v>
      </c>
    </row>
    <row r="49" spans="1:16" ht="15" x14ac:dyDescent="0.2">
      <c r="A49" s="152"/>
      <c r="B49" s="84"/>
      <c r="C49" s="83"/>
      <c r="D49" s="60"/>
      <c r="E49" s="83"/>
      <c r="F49" s="84"/>
      <c r="G49" s="83">
        <f t="shared" si="4"/>
        <v>5171.7999999999993</v>
      </c>
      <c r="H49" s="60">
        <f t="shared" si="4"/>
        <v>380</v>
      </c>
      <c r="I49" s="84"/>
      <c r="J49" s="84"/>
      <c r="K49" s="60"/>
      <c r="L49" s="60">
        <v>5.45</v>
      </c>
      <c r="M49" s="60">
        <f t="shared" si="2"/>
        <v>0</v>
      </c>
      <c r="N49" s="82"/>
      <c r="O49" s="82"/>
      <c r="P49" s="82">
        <f t="shared" si="0"/>
        <v>0</v>
      </c>
    </row>
    <row r="50" spans="1:16" ht="15" x14ac:dyDescent="0.2">
      <c r="A50" s="152"/>
      <c r="B50" s="84"/>
      <c r="C50" s="83"/>
      <c r="D50" s="60"/>
      <c r="E50" s="83"/>
      <c r="F50" s="84"/>
      <c r="G50" s="83">
        <f t="shared" si="4"/>
        <v>5171.7999999999993</v>
      </c>
      <c r="H50" s="60">
        <f t="shared" si="4"/>
        <v>380</v>
      </c>
      <c r="I50" s="84"/>
      <c r="J50" s="84"/>
      <c r="K50" s="60"/>
      <c r="L50" s="60">
        <v>5.45</v>
      </c>
      <c r="M50" s="60">
        <f t="shared" si="2"/>
        <v>0</v>
      </c>
      <c r="N50" s="82"/>
      <c r="O50" s="82"/>
      <c r="P50" s="82">
        <f t="shared" si="0"/>
        <v>0</v>
      </c>
    </row>
    <row r="51" spans="1:16" ht="15" x14ac:dyDescent="0.2">
      <c r="A51" s="152"/>
      <c r="B51" s="84"/>
      <c r="C51" s="83"/>
      <c r="D51" s="60"/>
      <c r="E51" s="83"/>
      <c r="F51" s="84"/>
      <c r="G51" s="83">
        <f t="shared" si="4"/>
        <v>5171.7999999999993</v>
      </c>
      <c r="H51" s="60">
        <f t="shared" si="4"/>
        <v>380</v>
      </c>
      <c r="I51" s="84"/>
      <c r="J51" s="84"/>
      <c r="K51" s="60"/>
      <c r="L51" s="60"/>
      <c r="M51" s="60"/>
      <c r="N51" s="82"/>
      <c r="O51" s="82"/>
      <c r="P51" s="82">
        <f t="shared" si="0"/>
        <v>0</v>
      </c>
    </row>
    <row r="52" spans="1:16" ht="15" x14ac:dyDescent="0.2">
      <c r="A52" s="152"/>
      <c r="B52" s="84"/>
      <c r="C52" s="83"/>
      <c r="D52" s="60"/>
      <c r="E52" s="83"/>
      <c r="F52" s="84"/>
      <c r="G52" s="83">
        <f t="shared" si="4"/>
        <v>5171.7999999999993</v>
      </c>
      <c r="H52" s="60">
        <f t="shared" si="4"/>
        <v>380</v>
      </c>
      <c r="I52" s="84"/>
      <c r="J52" s="84"/>
      <c r="K52" s="60"/>
      <c r="L52" s="60"/>
      <c r="M52" s="60"/>
      <c r="N52" s="82"/>
      <c r="O52" s="82"/>
      <c r="P52" s="82">
        <f t="shared" si="0"/>
        <v>0</v>
      </c>
    </row>
    <row r="53" spans="1:16" ht="15" x14ac:dyDescent="0.2">
      <c r="A53" s="152"/>
      <c r="B53" s="84"/>
      <c r="C53" s="83"/>
      <c r="D53" s="60"/>
      <c r="E53" s="83"/>
      <c r="F53" s="84"/>
      <c r="G53" s="83">
        <f t="shared" si="4"/>
        <v>5171.7999999999993</v>
      </c>
      <c r="H53" s="60">
        <f t="shared" si="4"/>
        <v>380</v>
      </c>
      <c r="I53" s="84"/>
      <c r="J53" s="84"/>
      <c r="K53" s="60"/>
      <c r="L53" s="60"/>
      <c r="M53" s="60"/>
      <c r="N53" s="82"/>
      <c r="O53" s="82"/>
      <c r="P53" s="82">
        <f t="shared" si="0"/>
        <v>0</v>
      </c>
    </row>
    <row r="54" spans="1:16" ht="15" x14ac:dyDescent="0.2">
      <c r="A54" s="152"/>
      <c r="B54" s="84"/>
      <c r="C54" s="83"/>
      <c r="D54" s="60"/>
      <c r="E54" s="83"/>
      <c r="F54" s="84"/>
      <c r="G54" s="83">
        <f t="shared" si="4"/>
        <v>5171.7999999999993</v>
      </c>
      <c r="H54" s="60">
        <f t="shared" si="4"/>
        <v>380</v>
      </c>
      <c r="I54" s="84"/>
      <c r="J54" s="84"/>
      <c r="K54" s="60"/>
      <c r="L54" s="60"/>
      <c r="M54" s="60"/>
      <c r="N54" s="82"/>
      <c r="O54" s="82"/>
      <c r="P54" s="82">
        <f t="shared" si="0"/>
        <v>0</v>
      </c>
    </row>
    <row r="55" spans="1:16" ht="15" x14ac:dyDescent="0.2">
      <c r="A55" s="152"/>
      <c r="B55" s="84"/>
      <c r="C55" s="83"/>
      <c r="D55" s="60"/>
      <c r="E55" s="83"/>
      <c r="F55" s="84"/>
      <c r="G55" s="83">
        <f t="shared" si="4"/>
        <v>5171.7999999999993</v>
      </c>
      <c r="H55" s="60">
        <f t="shared" si="4"/>
        <v>380</v>
      </c>
      <c r="I55" s="84"/>
      <c r="J55" s="84"/>
      <c r="K55" s="60"/>
      <c r="L55" s="60"/>
      <c r="M55" s="60"/>
      <c r="N55" s="82"/>
      <c r="O55" s="82"/>
      <c r="P55" s="82">
        <f t="shared" si="0"/>
        <v>0</v>
      </c>
    </row>
    <row r="56" spans="1:16" ht="15" x14ac:dyDescent="0.2">
      <c r="A56" s="152"/>
      <c r="B56" s="84"/>
      <c r="C56" s="83"/>
      <c r="D56" s="60"/>
      <c r="E56" s="83"/>
      <c r="F56" s="84"/>
      <c r="G56" s="83">
        <f t="shared" si="4"/>
        <v>5171.7999999999993</v>
      </c>
      <c r="H56" s="60">
        <f t="shared" si="4"/>
        <v>380</v>
      </c>
      <c r="I56" s="84"/>
      <c r="J56" s="84"/>
      <c r="K56" s="60"/>
      <c r="L56" s="60"/>
      <c r="M56" s="60"/>
      <c r="N56" s="82"/>
      <c r="O56" s="82"/>
      <c r="P56" s="82">
        <f t="shared" si="0"/>
        <v>0</v>
      </c>
    </row>
    <row r="57" spans="1:16" ht="15" x14ac:dyDescent="0.2">
      <c r="A57" s="152"/>
      <c r="B57" s="84"/>
      <c r="C57" s="83"/>
      <c r="D57" s="60"/>
      <c r="E57" s="83"/>
      <c r="F57" s="84"/>
      <c r="G57" s="83">
        <f t="shared" si="4"/>
        <v>5171.7999999999993</v>
      </c>
      <c r="H57" s="60">
        <f t="shared" si="4"/>
        <v>380</v>
      </c>
      <c r="I57" s="84"/>
      <c r="J57" s="84"/>
      <c r="K57" s="60"/>
      <c r="L57" s="60"/>
      <c r="M57" s="60"/>
      <c r="N57" s="82"/>
      <c r="O57" s="82"/>
      <c r="P57" s="82">
        <f t="shared" si="0"/>
        <v>0</v>
      </c>
    </row>
    <row r="58" spans="1:16" ht="15" x14ac:dyDescent="0.2">
      <c r="A58" s="152"/>
      <c r="B58" s="84"/>
      <c r="C58" s="83"/>
      <c r="D58" s="60"/>
      <c r="E58" s="83"/>
      <c r="F58" s="84"/>
      <c r="G58" s="83">
        <f t="shared" ref="G58:H73" si="5">G57-E58+C58</f>
        <v>5171.7999999999993</v>
      </c>
      <c r="H58" s="60">
        <f t="shared" si="5"/>
        <v>380</v>
      </c>
      <c r="I58" s="84"/>
      <c r="J58" s="84"/>
      <c r="K58" s="60"/>
      <c r="L58" s="60"/>
      <c r="M58" s="60"/>
      <c r="N58" s="82"/>
      <c r="O58" s="82"/>
      <c r="P58" s="82">
        <f t="shared" si="0"/>
        <v>0</v>
      </c>
    </row>
    <row r="59" spans="1:16" ht="15" x14ac:dyDescent="0.2">
      <c r="A59" s="152"/>
      <c r="B59" s="60"/>
      <c r="C59" s="83"/>
      <c r="D59" s="60"/>
      <c r="E59" s="83"/>
      <c r="F59" s="60"/>
      <c r="G59" s="83">
        <f t="shared" si="5"/>
        <v>5171.7999999999993</v>
      </c>
      <c r="H59" s="60">
        <f t="shared" si="5"/>
        <v>380</v>
      </c>
      <c r="I59" s="60"/>
      <c r="J59" s="60"/>
      <c r="K59" s="60"/>
      <c r="L59" s="60"/>
      <c r="M59" s="60"/>
      <c r="N59" s="82"/>
      <c r="O59" s="82"/>
      <c r="P59" s="82">
        <f t="shared" si="0"/>
        <v>0</v>
      </c>
    </row>
    <row r="60" spans="1:16" ht="15" x14ac:dyDescent="0.2">
      <c r="A60" s="152"/>
      <c r="B60" s="60"/>
      <c r="C60" s="83"/>
      <c r="D60" s="60"/>
      <c r="E60" s="83"/>
      <c r="F60" s="60"/>
      <c r="G60" s="83">
        <f t="shared" si="5"/>
        <v>5171.7999999999993</v>
      </c>
      <c r="H60" s="60">
        <f t="shared" si="5"/>
        <v>380</v>
      </c>
      <c r="I60" s="60"/>
      <c r="J60" s="60"/>
      <c r="K60" s="60"/>
      <c r="L60" s="60"/>
      <c r="M60" s="60"/>
      <c r="N60" s="82"/>
      <c r="O60" s="82"/>
      <c r="P60" s="82">
        <f t="shared" si="0"/>
        <v>0</v>
      </c>
    </row>
    <row r="61" spans="1:16" ht="15" x14ac:dyDescent="0.2">
      <c r="A61" s="152"/>
      <c r="B61" s="60"/>
      <c r="C61" s="83"/>
      <c r="D61" s="60"/>
      <c r="E61" s="83"/>
      <c r="F61" s="60"/>
      <c r="G61" s="83">
        <f t="shared" si="5"/>
        <v>5171.7999999999993</v>
      </c>
      <c r="H61" s="60">
        <f t="shared" si="5"/>
        <v>380</v>
      </c>
      <c r="I61" s="60"/>
      <c r="J61" s="60"/>
      <c r="K61" s="60"/>
      <c r="L61" s="60"/>
      <c r="M61" s="60"/>
      <c r="N61" s="82"/>
      <c r="O61" s="82"/>
      <c r="P61" s="82"/>
    </row>
    <row r="62" spans="1:16" ht="15" x14ac:dyDescent="0.2">
      <c r="A62" s="152"/>
      <c r="B62" s="60"/>
      <c r="C62" s="83"/>
      <c r="D62" s="60"/>
      <c r="E62" s="83"/>
      <c r="F62" s="60"/>
      <c r="G62" s="83">
        <f t="shared" si="5"/>
        <v>5171.7999999999993</v>
      </c>
      <c r="H62" s="60">
        <f t="shared" si="5"/>
        <v>380</v>
      </c>
      <c r="I62" s="60"/>
      <c r="J62" s="60"/>
      <c r="K62" s="60"/>
      <c r="L62" s="60"/>
      <c r="M62" s="60"/>
      <c r="N62" s="82"/>
      <c r="O62" s="82"/>
      <c r="P62" s="82">
        <f t="shared" si="0"/>
        <v>0</v>
      </c>
    </row>
    <row r="63" spans="1:16" ht="15" x14ac:dyDescent="0.2">
      <c r="A63" s="152"/>
      <c r="B63" s="60"/>
      <c r="C63" s="83"/>
      <c r="D63" s="60"/>
      <c r="E63" s="83"/>
      <c r="F63" s="60"/>
      <c r="G63" s="83">
        <f t="shared" si="5"/>
        <v>5171.7999999999993</v>
      </c>
      <c r="H63" s="60">
        <f t="shared" si="5"/>
        <v>380</v>
      </c>
      <c r="I63" s="60"/>
      <c r="J63" s="60"/>
      <c r="K63" s="60"/>
      <c r="L63" s="60"/>
      <c r="M63" s="60"/>
      <c r="N63" s="82"/>
      <c r="O63" s="82"/>
      <c r="P63" s="82">
        <f t="shared" si="0"/>
        <v>0</v>
      </c>
    </row>
    <row r="64" spans="1:16" ht="15" x14ac:dyDescent="0.2">
      <c r="A64" s="152"/>
      <c r="B64" s="60"/>
      <c r="C64" s="83"/>
      <c r="D64" s="60"/>
      <c r="E64" s="83"/>
      <c r="F64" s="60"/>
      <c r="G64" s="83">
        <f t="shared" si="5"/>
        <v>5171.7999999999993</v>
      </c>
      <c r="H64" s="60">
        <f t="shared" si="5"/>
        <v>380</v>
      </c>
      <c r="I64" s="60"/>
      <c r="J64" s="60"/>
      <c r="K64" s="60"/>
      <c r="L64" s="60"/>
      <c r="M64" s="60"/>
      <c r="N64" s="82"/>
      <c r="O64" s="82"/>
      <c r="P64" s="82">
        <f t="shared" si="0"/>
        <v>0</v>
      </c>
    </row>
    <row r="65" spans="1:16" ht="15" x14ac:dyDescent="0.2">
      <c r="A65" s="152"/>
      <c r="B65" s="60"/>
      <c r="C65" s="83"/>
      <c r="D65" s="60"/>
      <c r="E65" s="83"/>
      <c r="F65" s="60"/>
      <c r="G65" s="83">
        <f t="shared" si="5"/>
        <v>5171.7999999999993</v>
      </c>
      <c r="H65" s="60">
        <f t="shared" si="5"/>
        <v>380</v>
      </c>
      <c r="I65" s="60"/>
      <c r="J65" s="60"/>
      <c r="K65" s="60"/>
      <c r="L65" s="60"/>
      <c r="M65" s="60"/>
      <c r="N65" s="82"/>
      <c r="O65" s="82"/>
      <c r="P65" s="82">
        <f t="shared" si="0"/>
        <v>0</v>
      </c>
    </row>
    <row r="66" spans="1:16" ht="15" x14ac:dyDescent="0.2">
      <c r="A66" s="152"/>
      <c r="B66" s="60"/>
      <c r="C66" s="83"/>
      <c r="D66" s="60"/>
      <c r="E66" s="83"/>
      <c r="F66" s="60"/>
      <c r="G66" s="83">
        <f t="shared" si="5"/>
        <v>5171.7999999999993</v>
      </c>
      <c r="H66" s="60">
        <f t="shared" si="5"/>
        <v>380</v>
      </c>
      <c r="I66" s="60"/>
      <c r="J66" s="60"/>
      <c r="K66" s="60"/>
      <c r="L66" s="60" t="str">
        <f t="shared" ref="L66:L129" si="6">IF(D66&gt;0,D66," ")</f>
        <v xml:space="preserve"> </v>
      </c>
      <c r="M66" s="60"/>
      <c r="N66" s="82"/>
      <c r="O66" s="82"/>
      <c r="P66" s="82">
        <f t="shared" si="0"/>
        <v>0</v>
      </c>
    </row>
    <row r="67" spans="1:16" ht="15" x14ac:dyDescent="0.2">
      <c r="A67" s="152"/>
      <c r="B67" s="60"/>
      <c r="C67" s="83"/>
      <c r="D67" s="60"/>
      <c r="E67" s="83"/>
      <c r="F67" s="60"/>
      <c r="G67" s="83">
        <f t="shared" si="5"/>
        <v>5171.7999999999993</v>
      </c>
      <c r="H67" s="60">
        <f t="shared" si="5"/>
        <v>380</v>
      </c>
      <c r="I67" s="60"/>
      <c r="J67" s="60"/>
      <c r="K67" s="60"/>
      <c r="L67" s="60" t="str">
        <f t="shared" si="6"/>
        <v xml:space="preserve"> </v>
      </c>
      <c r="M67" s="60"/>
      <c r="N67" s="82"/>
      <c r="O67" s="82"/>
      <c r="P67" s="82">
        <f t="shared" si="0"/>
        <v>0</v>
      </c>
    </row>
    <row r="68" spans="1:16" ht="15" x14ac:dyDescent="0.2">
      <c r="A68" s="152"/>
      <c r="B68" s="60"/>
      <c r="C68" s="83"/>
      <c r="D68" s="60"/>
      <c r="E68" s="83"/>
      <c r="F68" s="60"/>
      <c r="G68" s="83">
        <f t="shared" si="5"/>
        <v>5171.7999999999993</v>
      </c>
      <c r="H68" s="60">
        <f t="shared" si="5"/>
        <v>380</v>
      </c>
      <c r="I68" s="60"/>
      <c r="J68" s="60"/>
      <c r="K68" s="60"/>
      <c r="L68" s="60" t="str">
        <f t="shared" si="6"/>
        <v xml:space="preserve"> </v>
      </c>
      <c r="M68" s="60"/>
      <c r="N68" s="82"/>
      <c r="O68" s="82"/>
      <c r="P68" s="82">
        <f t="shared" si="0"/>
        <v>0</v>
      </c>
    </row>
    <row r="69" spans="1:16" ht="15" x14ac:dyDescent="0.2">
      <c r="A69" s="152"/>
      <c r="B69" s="60"/>
      <c r="C69" s="83"/>
      <c r="D69" s="60"/>
      <c r="E69" s="83"/>
      <c r="F69" s="60"/>
      <c r="G69" s="83">
        <f t="shared" si="5"/>
        <v>5171.7999999999993</v>
      </c>
      <c r="H69" s="60">
        <f t="shared" si="5"/>
        <v>380</v>
      </c>
      <c r="I69" s="60"/>
      <c r="J69" s="60"/>
      <c r="K69" s="60"/>
      <c r="L69" s="60" t="str">
        <f t="shared" si="6"/>
        <v xml:space="preserve"> </v>
      </c>
      <c r="M69" s="60"/>
      <c r="N69" s="82"/>
      <c r="O69" s="82"/>
      <c r="P69" s="82">
        <f t="shared" si="0"/>
        <v>0</v>
      </c>
    </row>
    <row r="70" spans="1:16" ht="15" x14ac:dyDescent="0.2">
      <c r="A70" s="152"/>
      <c r="B70" s="60"/>
      <c r="C70" s="83"/>
      <c r="D70" s="60"/>
      <c r="E70" s="83"/>
      <c r="F70" s="60"/>
      <c r="G70" s="83">
        <f t="shared" si="5"/>
        <v>5171.7999999999993</v>
      </c>
      <c r="H70" s="60">
        <f t="shared" si="5"/>
        <v>380</v>
      </c>
      <c r="I70" s="60"/>
      <c r="J70" s="60"/>
      <c r="K70" s="60"/>
      <c r="L70" s="60" t="str">
        <f t="shared" si="6"/>
        <v xml:space="preserve"> </v>
      </c>
      <c r="M70" s="60"/>
      <c r="N70" s="82"/>
      <c r="O70" s="82"/>
      <c r="P70" s="82">
        <f t="shared" si="0"/>
        <v>0</v>
      </c>
    </row>
    <row r="71" spans="1:16" ht="15" x14ac:dyDescent="0.2">
      <c r="A71" s="152"/>
      <c r="B71" s="60"/>
      <c r="C71" s="83"/>
      <c r="D71" s="60"/>
      <c r="E71" s="83"/>
      <c r="F71" s="60"/>
      <c r="G71" s="83">
        <f t="shared" si="5"/>
        <v>5171.7999999999993</v>
      </c>
      <c r="H71" s="60">
        <f t="shared" si="5"/>
        <v>380</v>
      </c>
      <c r="I71" s="60"/>
      <c r="J71" s="60"/>
      <c r="K71" s="60"/>
      <c r="L71" s="60" t="str">
        <f t="shared" si="6"/>
        <v xml:space="preserve"> </v>
      </c>
      <c r="M71" s="60"/>
      <c r="N71" s="82"/>
      <c r="O71" s="82"/>
      <c r="P71" s="82">
        <f t="shared" si="0"/>
        <v>0</v>
      </c>
    </row>
    <row r="72" spans="1:16" ht="15" x14ac:dyDescent="0.2">
      <c r="A72" s="152"/>
      <c r="B72" s="60"/>
      <c r="C72" s="83"/>
      <c r="D72" s="60"/>
      <c r="E72" s="83"/>
      <c r="F72" s="60"/>
      <c r="G72" s="83">
        <f t="shared" si="5"/>
        <v>5171.7999999999993</v>
      </c>
      <c r="H72" s="60">
        <f t="shared" si="5"/>
        <v>380</v>
      </c>
      <c r="I72" s="60"/>
      <c r="J72" s="60"/>
      <c r="K72" s="60"/>
      <c r="L72" s="60" t="str">
        <f t="shared" si="6"/>
        <v xml:space="preserve"> </v>
      </c>
      <c r="M72" s="60"/>
      <c r="N72" s="82"/>
      <c r="O72" s="82"/>
      <c r="P72" s="82">
        <f t="shared" si="0"/>
        <v>0</v>
      </c>
    </row>
    <row r="73" spans="1:16" ht="15" x14ac:dyDescent="0.2">
      <c r="A73" s="152"/>
      <c r="B73" s="60"/>
      <c r="C73" s="83"/>
      <c r="D73" s="60"/>
      <c r="E73" s="83"/>
      <c r="F73" s="60"/>
      <c r="G73" s="83">
        <f t="shared" si="5"/>
        <v>5171.7999999999993</v>
      </c>
      <c r="H73" s="60">
        <f t="shared" si="5"/>
        <v>380</v>
      </c>
      <c r="I73" s="60"/>
      <c r="J73" s="60"/>
      <c r="K73" s="60"/>
      <c r="L73" s="60" t="str">
        <f t="shared" si="6"/>
        <v xml:space="preserve"> </v>
      </c>
      <c r="M73" s="60"/>
      <c r="N73" s="82"/>
      <c r="O73" s="82"/>
      <c r="P73" s="82">
        <f t="shared" si="0"/>
        <v>0</v>
      </c>
    </row>
    <row r="74" spans="1:16" ht="15" x14ac:dyDescent="0.2">
      <c r="A74" s="152"/>
      <c r="B74" s="60"/>
      <c r="C74" s="83"/>
      <c r="D74" s="60"/>
      <c r="E74" s="83"/>
      <c r="F74" s="60"/>
      <c r="G74" s="83">
        <f t="shared" ref="G74:H89" si="7">G73-E74+C74</f>
        <v>5171.7999999999993</v>
      </c>
      <c r="H74" s="60">
        <f t="shared" si="7"/>
        <v>380</v>
      </c>
      <c r="I74" s="60"/>
      <c r="J74" s="60"/>
      <c r="K74" s="60"/>
      <c r="L74" s="60" t="str">
        <f t="shared" si="6"/>
        <v xml:space="preserve"> </v>
      </c>
      <c r="M74" s="60"/>
      <c r="N74" s="82"/>
      <c r="O74" s="82"/>
      <c r="P74" s="82">
        <f t="shared" si="0"/>
        <v>0</v>
      </c>
    </row>
    <row r="75" spans="1:16" ht="15" x14ac:dyDescent="0.2">
      <c r="A75" s="152"/>
      <c r="B75" s="60"/>
      <c r="C75" s="83"/>
      <c r="D75" s="60"/>
      <c r="E75" s="83"/>
      <c r="F75" s="60"/>
      <c r="G75" s="83">
        <f t="shared" si="7"/>
        <v>5171.7999999999993</v>
      </c>
      <c r="H75" s="60">
        <f t="shared" si="7"/>
        <v>380</v>
      </c>
      <c r="I75" s="60"/>
      <c r="J75" s="60"/>
      <c r="K75" s="60"/>
      <c r="L75" s="60" t="str">
        <f t="shared" si="6"/>
        <v xml:space="preserve"> </v>
      </c>
      <c r="M75" s="60"/>
      <c r="N75" s="82"/>
      <c r="O75" s="82"/>
      <c r="P75" s="82">
        <f t="shared" si="0"/>
        <v>0</v>
      </c>
    </row>
    <row r="76" spans="1:16" ht="15" x14ac:dyDescent="0.2">
      <c r="A76" s="152"/>
      <c r="B76" s="60"/>
      <c r="C76" s="83"/>
      <c r="D76" s="60"/>
      <c r="E76" s="83"/>
      <c r="F76" s="60"/>
      <c r="G76" s="83">
        <f t="shared" si="7"/>
        <v>5171.7999999999993</v>
      </c>
      <c r="H76" s="60">
        <f t="shared" si="7"/>
        <v>380</v>
      </c>
      <c r="I76" s="60"/>
      <c r="J76" s="60"/>
      <c r="K76" s="60"/>
      <c r="L76" s="60" t="str">
        <f t="shared" si="6"/>
        <v xml:space="preserve"> </v>
      </c>
      <c r="M76" s="60"/>
      <c r="N76" s="82"/>
      <c r="O76" s="82"/>
      <c r="P76" s="82">
        <f t="shared" si="0"/>
        <v>0</v>
      </c>
    </row>
    <row r="77" spans="1:16" ht="15" x14ac:dyDescent="0.2">
      <c r="A77" s="152"/>
      <c r="B77" s="60"/>
      <c r="C77" s="83"/>
      <c r="D77" s="60"/>
      <c r="E77" s="83"/>
      <c r="F77" s="60"/>
      <c r="G77" s="83">
        <f t="shared" si="7"/>
        <v>5171.7999999999993</v>
      </c>
      <c r="H77" s="60">
        <f t="shared" si="7"/>
        <v>380</v>
      </c>
      <c r="I77" s="60"/>
      <c r="J77" s="60"/>
      <c r="K77" s="60"/>
      <c r="L77" s="60" t="str">
        <f t="shared" si="6"/>
        <v xml:space="preserve"> </v>
      </c>
      <c r="M77" s="60"/>
      <c r="N77" s="82"/>
      <c r="O77" s="82"/>
      <c r="P77" s="82">
        <f t="shared" ref="P77:P140" si="8">O77*G77</f>
        <v>0</v>
      </c>
    </row>
    <row r="78" spans="1:16" ht="15" x14ac:dyDescent="0.2">
      <c r="A78" s="152"/>
      <c r="B78" s="60"/>
      <c r="C78" s="83"/>
      <c r="D78" s="60"/>
      <c r="E78" s="83"/>
      <c r="F78" s="60"/>
      <c r="G78" s="83">
        <f t="shared" si="7"/>
        <v>5171.7999999999993</v>
      </c>
      <c r="H78" s="60">
        <f t="shared" si="7"/>
        <v>380</v>
      </c>
      <c r="I78" s="60"/>
      <c r="J78" s="60"/>
      <c r="K78" s="60"/>
      <c r="L78" s="60" t="str">
        <f t="shared" si="6"/>
        <v xml:space="preserve"> </v>
      </c>
      <c r="M78" s="60"/>
      <c r="N78" s="82"/>
      <c r="O78" s="82"/>
      <c r="P78" s="82">
        <f t="shared" si="8"/>
        <v>0</v>
      </c>
    </row>
    <row r="79" spans="1:16" ht="15" x14ac:dyDescent="0.2">
      <c r="A79" s="152"/>
      <c r="B79" s="60"/>
      <c r="C79" s="83"/>
      <c r="D79" s="60"/>
      <c r="E79" s="83"/>
      <c r="F79" s="60"/>
      <c r="G79" s="83">
        <f t="shared" si="7"/>
        <v>5171.7999999999993</v>
      </c>
      <c r="H79" s="60">
        <f t="shared" si="7"/>
        <v>380</v>
      </c>
      <c r="I79" s="60"/>
      <c r="J79" s="60"/>
      <c r="K79" s="60"/>
      <c r="L79" s="60" t="str">
        <f t="shared" si="6"/>
        <v xml:space="preserve"> </v>
      </c>
      <c r="M79" s="60"/>
      <c r="N79" s="82"/>
      <c r="O79" s="82"/>
      <c r="P79" s="82">
        <f t="shared" si="8"/>
        <v>0</v>
      </c>
    </row>
    <row r="80" spans="1:16" ht="15" x14ac:dyDescent="0.2">
      <c r="A80" s="152"/>
      <c r="B80" s="60"/>
      <c r="C80" s="83"/>
      <c r="D80" s="60"/>
      <c r="E80" s="83"/>
      <c r="F80" s="60"/>
      <c r="G80" s="83">
        <f t="shared" si="7"/>
        <v>5171.7999999999993</v>
      </c>
      <c r="H80" s="60">
        <f t="shared" si="7"/>
        <v>380</v>
      </c>
      <c r="I80" s="60"/>
      <c r="J80" s="60"/>
      <c r="K80" s="60"/>
      <c r="L80" s="60" t="str">
        <f t="shared" si="6"/>
        <v xml:space="preserve"> </v>
      </c>
      <c r="M80" s="60"/>
      <c r="N80" s="82"/>
      <c r="O80" s="82"/>
      <c r="P80" s="82">
        <f t="shared" si="8"/>
        <v>0</v>
      </c>
    </row>
    <row r="81" spans="1:16" ht="15" x14ac:dyDescent="0.2">
      <c r="A81" s="152"/>
      <c r="B81" s="60"/>
      <c r="C81" s="83"/>
      <c r="D81" s="60"/>
      <c r="E81" s="83"/>
      <c r="F81" s="60"/>
      <c r="G81" s="83">
        <f t="shared" si="7"/>
        <v>5171.7999999999993</v>
      </c>
      <c r="H81" s="60">
        <f t="shared" si="7"/>
        <v>380</v>
      </c>
      <c r="I81" s="60"/>
      <c r="J81" s="60"/>
      <c r="K81" s="60"/>
      <c r="L81" s="60" t="str">
        <f t="shared" si="6"/>
        <v xml:space="preserve"> </v>
      </c>
      <c r="M81" s="60"/>
      <c r="N81" s="82"/>
      <c r="O81" s="82"/>
      <c r="P81" s="82">
        <f t="shared" si="8"/>
        <v>0</v>
      </c>
    </row>
    <row r="82" spans="1:16" ht="15" x14ac:dyDescent="0.2">
      <c r="A82" s="152"/>
      <c r="B82" s="60"/>
      <c r="C82" s="83"/>
      <c r="D82" s="60"/>
      <c r="E82" s="83"/>
      <c r="F82" s="60"/>
      <c r="G82" s="83">
        <f t="shared" si="7"/>
        <v>5171.7999999999993</v>
      </c>
      <c r="H82" s="60">
        <f t="shared" si="7"/>
        <v>380</v>
      </c>
      <c r="I82" s="60"/>
      <c r="J82" s="60"/>
      <c r="K82" s="60"/>
      <c r="L82" s="60" t="str">
        <f t="shared" si="6"/>
        <v xml:space="preserve"> </v>
      </c>
      <c r="M82" s="60"/>
      <c r="N82" s="82"/>
      <c r="O82" s="82"/>
      <c r="P82" s="82">
        <f t="shared" si="8"/>
        <v>0</v>
      </c>
    </row>
    <row r="83" spans="1:16" ht="15" x14ac:dyDescent="0.2">
      <c r="A83" s="152"/>
      <c r="B83" s="60"/>
      <c r="C83" s="83"/>
      <c r="D83" s="60"/>
      <c r="E83" s="83"/>
      <c r="F83" s="60"/>
      <c r="G83" s="83">
        <f t="shared" si="7"/>
        <v>5171.7999999999993</v>
      </c>
      <c r="H83" s="60">
        <f t="shared" si="7"/>
        <v>380</v>
      </c>
      <c r="I83" s="60"/>
      <c r="J83" s="60"/>
      <c r="K83" s="60"/>
      <c r="L83" s="60" t="str">
        <f t="shared" si="6"/>
        <v xml:space="preserve"> </v>
      </c>
      <c r="M83" s="60"/>
      <c r="N83" s="82"/>
      <c r="O83" s="82"/>
      <c r="P83" s="82">
        <f t="shared" si="8"/>
        <v>0</v>
      </c>
    </row>
    <row r="84" spans="1:16" ht="15" x14ac:dyDescent="0.2">
      <c r="A84" s="152"/>
      <c r="B84" s="60"/>
      <c r="C84" s="83"/>
      <c r="D84" s="60"/>
      <c r="E84" s="83"/>
      <c r="F84" s="60"/>
      <c r="G84" s="83">
        <f t="shared" si="7"/>
        <v>5171.7999999999993</v>
      </c>
      <c r="H84" s="60">
        <f t="shared" si="7"/>
        <v>380</v>
      </c>
      <c r="I84" s="60"/>
      <c r="J84" s="60"/>
      <c r="K84" s="60"/>
      <c r="L84" s="60" t="str">
        <f t="shared" si="6"/>
        <v xml:space="preserve"> </v>
      </c>
      <c r="M84" s="60"/>
      <c r="N84" s="82"/>
      <c r="O84" s="82"/>
      <c r="P84" s="82">
        <f t="shared" si="8"/>
        <v>0</v>
      </c>
    </row>
    <row r="85" spans="1:16" ht="15" x14ac:dyDescent="0.2">
      <c r="A85" s="152"/>
      <c r="B85" s="60"/>
      <c r="C85" s="83"/>
      <c r="D85" s="60"/>
      <c r="E85" s="83"/>
      <c r="F85" s="60"/>
      <c r="G85" s="83">
        <f t="shared" si="7"/>
        <v>5171.7999999999993</v>
      </c>
      <c r="H85" s="60">
        <f t="shared" si="7"/>
        <v>380</v>
      </c>
      <c r="I85" s="60"/>
      <c r="J85" s="60"/>
      <c r="K85" s="60"/>
      <c r="L85" s="60" t="str">
        <f t="shared" si="6"/>
        <v xml:space="preserve"> </v>
      </c>
      <c r="M85" s="60"/>
      <c r="N85" s="82"/>
      <c r="O85" s="82"/>
      <c r="P85" s="82">
        <f t="shared" si="8"/>
        <v>0</v>
      </c>
    </row>
    <row r="86" spans="1:16" ht="15" x14ac:dyDescent="0.2">
      <c r="A86" s="152"/>
      <c r="B86" s="60"/>
      <c r="C86" s="83"/>
      <c r="D86" s="60"/>
      <c r="E86" s="83"/>
      <c r="F86" s="60"/>
      <c r="G86" s="83">
        <f t="shared" si="7"/>
        <v>5171.7999999999993</v>
      </c>
      <c r="H86" s="60">
        <f t="shared" si="7"/>
        <v>380</v>
      </c>
      <c r="I86" s="60"/>
      <c r="J86" s="60"/>
      <c r="K86" s="60"/>
      <c r="L86" s="60" t="str">
        <f t="shared" si="6"/>
        <v xml:space="preserve"> </v>
      </c>
      <c r="M86" s="60"/>
      <c r="N86" s="82"/>
      <c r="O86" s="82"/>
      <c r="P86" s="82">
        <f t="shared" si="8"/>
        <v>0</v>
      </c>
    </row>
    <row r="87" spans="1:16" ht="15" x14ac:dyDescent="0.2">
      <c r="A87" s="152"/>
      <c r="B87" s="60"/>
      <c r="C87" s="83"/>
      <c r="D87" s="60"/>
      <c r="E87" s="83"/>
      <c r="F87" s="60"/>
      <c r="G87" s="83">
        <f t="shared" si="7"/>
        <v>5171.7999999999993</v>
      </c>
      <c r="H87" s="60">
        <f t="shared" si="7"/>
        <v>380</v>
      </c>
      <c r="I87" s="60"/>
      <c r="J87" s="60"/>
      <c r="K87" s="60"/>
      <c r="L87" s="60" t="str">
        <f t="shared" si="6"/>
        <v xml:space="preserve"> </v>
      </c>
      <c r="M87" s="60"/>
      <c r="N87" s="82"/>
      <c r="O87" s="82"/>
      <c r="P87" s="82">
        <f t="shared" si="8"/>
        <v>0</v>
      </c>
    </row>
    <row r="88" spans="1:16" ht="15" x14ac:dyDescent="0.2">
      <c r="A88" s="152"/>
      <c r="B88" s="60"/>
      <c r="C88" s="83"/>
      <c r="D88" s="60"/>
      <c r="E88" s="83"/>
      <c r="F88" s="60"/>
      <c r="G88" s="83">
        <f t="shared" si="7"/>
        <v>5171.7999999999993</v>
      </c>
      <c r="H88" s="60">
        <f t="shared" si="7"/>
        <v>380</v>
      </c>
      <c r="I88" s="60"/>
      <c r="J88" s="60"/>
      <c r="K88" s="60"/>
      <c r="L88" s="60" t="str">
        <f t="shared" si="6"/>
        <v xml:space="preserve"> </v>
      </c>
      <c r="M88" s="60"/>
      <c r="N88" s="82"/>
      <c r="O88" s="82"/>
      <c r="P88" s="82">
        <f t="shared" si="8"/>
        <v>0</v>
      </c>
    </row>
    <row r="89" spans="1:16" ht="15" x14ac:dyDescent="0.2">
      <c r="A89" s="152"/>
      <c r="B89" s="60"/>
      <c r="C89" s="83"/>
      <c r="D89" s="60"/>
      <c r="E89" s="83"/>
      <c r="F89" s="60"/>
      <c r="G89" s="83">
        <f t="shared" si="7"/>
        <v>5171.7999999999993</v>
      </c>
      <c r="H89" s="60">
        <f t="shared" si="7"/>
        <v>380</v>
      </c>
      <c r="I89" s="60"/>
      <c r="J89" s="60"/>
      <c r="K89" s="60"/>
      <c r="L89" s="60" t="str">
        <f t="shared" si="6"/>
        <v xml:space="preserve"> </v>
      </c>
      <c r="M89" s="60"/>
      <c r="N89" s="82"/>
      <c r="O89" s="82"/>
      <c r="P89" s="82">
        <f t="shared" si="8"/>
        <v>0</v>
      </c>
    </row>
    <row r="90" spans="1:16" ht="15" x14ac:dyDescent="0.2">
      <c r="A90" s="152"/>
      <c r="B90" s="60"/>
      <c r="C90" s="83"/>
      <c r="D90" s="60"/>
      <c r="E90" s="83"/>
      <c r="F90" s="60"/>
      <c r="G90" s="83">
        <f t="shared" ref="G90:H105" si="9">G89-E90+C90</f>
        <v>5171.7999999999993</v>
      </c>
      <c r="H90" s="60">
        <f t="shared" si="9"/>
        <v>380</v>
      </c>
      <c r="I90" s="60"/>
      <c r="J90" s="60"/>
      <c r="K90" s="60"/>
      <c r="L90" s="60" t="str">
        <f t="shared" si="6"/>
        <v xml:space="preserve"> </v>
      </c>
      <c r="M90" s="60"/>
      <c r="N90" s="82"/>
      <c r="O90" s="82"/>
      <c r="P90" s="82">
        <f t="shared" si="8"/>
        <v>0</v>
      </c>
    </row>
    <row r="91" spans="1:16" ht="15" x14ac:dyDescent="0.2">
      <c r="A91" s="152"/>
      <c r="B91" s="60"/>
      <c r="C91" s="83"/>
      <c r="D91" s="60"/>
      <c r="E91" s="83"/>
      <c r="F91" s="60"/>
      <c r="G91" s="83">
        <f t="shared" si="9"/>
        <v>5171.7999999999993</v>
      </c>
      <c r="H91" s="60">
        <f t="shared" si="9"/>
        <v>380</v>
      </c>
      <c r="I91" s="60"/>
      <c r="J91" s="60"/>
      <c r="K91" s="60"/>
      <c r="L91" s="60" t="str">
        <f t="shared" si="6"/>
        <v xml:space="preserve"> </v>
      </c>
      <c r="M91" s="60"/>
      <c r="N91" s="82"/>
      <c r="O91" s="82"/>
      <c r="P91" s="82">
        <f t="shared" si="8"/>
        <v>0</v>
      </c>
    </row>
    <row r="92" spans="1:16" ht="15" x14ac:dyDescent="0.2">
      <c r="A92" s="152"/>
      <c r="B92" s="60"/>
      <c r="C92" s="83"/>
      <c r="D92" s="60"/>
      <c r="E92" s="83"/>
      <c r="F92" s="60"/>
      <c r="G92" s="83">
        <f t="shared" si="9"/>
        <v>5171.7999999999993</v>
      </c>
      <c r="H92" s="60">
        <f t="shared" si="9"/>
        <v>380</v>
      </c>
      <c r="I92" s="60"/>
      <c r="J92" s="60"/>
      <c r="K92" s="60"/>
      <c r="L92" s="60" t="str">
        <f t="shared" si="6"/>
        <v xml:space="preserve"> </v>
      </c>
      <c r="M92" s="60"/>
      <c r="N92" s="82"/>
      <c r="O92" s="82"/>
      <c r="P92" s="82">
        <f t="shared" si="8"/>
        <v>0</v>
      </c>
    </row>
    <row r="93" spans="1:16" ht="15" x14ac:dyDescent="0.2">
      <c r="A93" s="152"/>
      <c r="B93" s="60"/>
      <c r="C93" s="83"/>
      <c r="D93" s="60"/>
      <c r="E93" s="83"/>
      <c r="F93" s="60"/>
      <c r="G93" s="83">
        <f t="shared" si="9"/>
        <v>5171.7999999999993</v>
      </c>
      <c r="H93" s="60">
        <f t="shared" si="9"/>
        <v>380</v>
      </c>
      <c r="I93" s="60"/>
      <c r="J93" s="60"/>
      <c r="K93" s="60"/>
      <c r="L93" s="60" t="str">
        <f t="shared" si="6"/>
        <v xml:space="preserve"> </v>
      </c>
      <c r="M93" s="60"/>
      <c r="N93" s="82"/>
      <c r="O93" s="82"/>
      <c r="P93" s="82">
        <f t="shared" si="8"/>
        <v>0</v>
      </c>
    </row>
    <row r="94" spans="1:16" ht="15" x14ac:dyDescent="0.2">
      <c r="A94" s="152"/>
      <c r="B94" s="60"/>
      <c r="C94" s="83"/>
      <c r="D94" s="60"/>
      <c r="E94" s="83"/>
      <c r="F94" s="60"/>
      <c r="G94" s="83">
        <f t="shared" si="9"/>
        <v>5171.7999999999993</v>
      </c>
      <c r="H94" s="60">
        <f t="shared" si="9"/>
        <v>380</v>
      </c>
      <c r="I94" s="60"/>
      <c r="J94" s="60"/>
      <c r="K94" s="60"/>
      <c r="L94" s="60" t="str">
        <f t="shared" si="6"/>
        <v xml:space="preserve"> </v>
      </c>
      <c r="M94" s="60"/>
      <c r="N94" s="82"/>
      <c r="O94" s="82"/>
      <c r="P94" s="82">
        <f t="shared" si="8"/>
        <v>0</v>
      </c>
    </row>
    <row r="95" spans="1:16" ht="15" x14ac:dyDescent="0.2">
      <c r="A95" s="152"/>
      <c r="B95" s="60"/>
      <c r="C95" s="83"/>
      <c r="D95" s="60"/>
      <c r="E95" s="83"/>
      <c r="F95" s="60"/>
      <c r="G95" s="83">
        <f t="shared" si="9"/>
        <v>5171.7999999999993</v>
      </c>
      <c r="H95" s="60">
        <f t="shared" si="9"/>
        <v>380</v>
      </c>
      <c r="I95" s="60"/>
      <c r="J95" s="60"/>
      <c r="K95" s="60"/>
      <c r="L95" s="60" t="str">
        <f t="shared" si="6"/>
        <v xml:space="preserve"> </v>
      </c>
      <c r="M95" s="60"/>
      <c r="N95" s="82"/>
      <c r="O95" s="82"/>
      <c r="P95" s="82">
        <f t="shared" si="8"/>
        <v>0</v>
      </c>
    </row>
    <row r="96" spans="1:16" ht="15" x14ac:dyDescent="0.2">
      <c r="A96" s="152"/>
      <c r="B96" s="60"/>
      <c r="C96" s="83"/>
      <c r="D96" s="60"/>
      <c r="E96" s="83"/>
      <c r="F96" s="60"/>
      <c r="G96" s="83">
        <f t="shared" si="9"/>
        <v>5171.7999999999993</v>
      </c>
      <c r="H96" s="60">
        <f t="shared" si="9"/>
        <v>380</v>
      </c>
      <c r="I96" s="60"/>
      <c r="J96" s="60"/>
      <c r="K96" s="60"/>
      <c r="L96" s="60" t="str">
        <f t="shared" si="6"/>
        <v xml:space="preserve"> </v>
      </c>
      <c r="M96" s="60"/>
      <c r="N96" s="82"/>
      <c r="O96" s="82"/>
      <c r="P96" s="82">
        <f t="shared" si="8"/>
        <v>0</v>
      </c>
    </row>
    <row r="97" spans="1:16" ht="15" x14ac:dyDescent="0.2">
      <c r="A97" s="152"/>
      <c r="B97" s="60"/>
      <c r="C97" s="83"/>
      <c r="D97" s="60"/>
      <c r="E97" s="83"/>
      <c r="F97" s="60"/>
      <c r="G97" s="83">
        <f t="shared" si="9"/>
        <v>5171.7999999999993</v>
      </c>
      <c r="H97" s="60">
        <f t="shared" si="9"/>
        <v>380</v>
      </c>
      <c r="I97" s="60"/>
      <c r="J97" s="60"/>
      <c r="K97" s="60"/>
      <c r="L97" s="60" t="str">
        <f t="shared" si="6"/>
        <v xml:space="preserve"> </v>
      </c>
      <c r="M97" s="60"/>
      <c r="N97" s="82"/>
      <c r="O97" s="82"/>
      <c r="P97" s="82">
        <f t="shared" si="8"/>
        <v>0</v>
      </c>
    </row>
    <row r="98" spans="1:16" ht="15" x14ac:dyDescent="0.2">
      <c r="A98" s="152"/>
      <c r="B98" s="60"/>
      <c r="C98" s="83"/>
      <c r="D98" s="60"/>
      <c r="E98" s="83"/>
      <c r="F98" s="60"/>
      <c r="G98" s="83">
        <f t="shared" si="9"/>
        <v>5171.7999999999993</v>
      </c>
      <c r="H98" s="60">
        <f t="shared" si="9"/>
        <v>380</v>
      </c>
      <c r="I98" s="60"/>
      <c r="J98" s="60"/>
      <c r="K98" s="60"/>
      <c r="L98" s="60" t="str">
        <f t="shared" si="6"/>
        <v xml:space="preserve"> </v>
      </c>
      <c r="M98" s="60"/>
      <c r="N98" s="82"/>
      <c r="O98" s="82"/>
      <c r="P98" s="82">
        <f t="shared" si="8"/>
        <v>0</v>
      </c>
    </row>
    <row r="99" spans="1:16" ht="15" x14ac:dyDescent="0.2">
      <c r="A99" s="152"/>
      <c r="B99" s="60"/>
      <c r="C99" s="83"/>
      <c r="D99" s="60"/>
      <c r="E99" s="83"/>
      <c r="F99" s="60"/>
      <c r="G99" s="83">
        <f t="shared" si="9"/>
        <v>5171.7999999999993</v>
      </c>
      <c r="H99" s="60">
        <f t="shared" si="9"/>
        <v>380</v>
      </c>
      <c r="I99" s="60"/>
      <c r="J99" s="60"/>
      <c r="K99" s="60"/>
      <c r="L99" s="60" t="str">
        <f t="shared" si="6"/>
        <v xml:space="preserve"> </v>
      </c>
      <c r="M99" s="60"/>
      <c r="N99" s="82"/>
      <c r="O99" s="82"/>
      <c r="P99" s="82">
        <f t="shared" si="8"/>
        <v>0</v>
      </c>
    </row>
    <row r="100" spans="1:16" ht="15" x14ac:dyDescent="0.2">
      <c r="A100" s="152"/>
      <c r="B100" s="60"/>
      <c r="C100" s="83"/>
      <c r="D100" s="60"/>
      <c r="E100" s="83"/>
      <c r="F100" s="60"/>
      <c r="G100" s="83">
        <f t="shared" si="9"/>
        <v>5171.7999999999993</v>
      </c>
      <c r="H100" s="60">
        <f t="shared" si="9"/>
        <v>380</v>
      </c>
      <c r="I100" s="60"/>
      <c r="J100" s="60"/>
      <c r="K100" s="60"/>
      <c r="L100" s="60" t="str">
        <f t="shared" si="6"/>
        <v xml:space="preserve"> </v>
      </c>
      <c r="M100" s="60"/>
      <c r="N100" s="82"/>
      <c r="O100" s="82"/>
      <c r="P100" s="82">
        <f t="shared" si="8"/>
        <v>0</v>
      </c>
    </row>
    <row r="101" spans="1:16" ht="15" x14ac:dyDescent="0.2">
      <c r="A101" s="152"/>
      <c r="B101" s="60"/>
      <c r="C101" s="83"/>
      <c r="D101" s="60"/>
      <c r="E101" s="83"/>
      <c r="F101" s="60"/>
      <c r="G101" s="83">
        <f t="shared" si="9"/>
        <v>5171.7999999999993</v>
      </c>
      <c r="H101" s="60">
        <f t="shared" si="9"/>
        <v>380</v>
      </c>
      <c r="I101" s="60"/>
      <c r="J101" s="60"/>
      <c r="K101" s="60"/>
      <c r="L101" s="60" t="str">
        <f t="shared" si="6"/>
        <v xml:space="preserve"> </v>
      </c>
      <c r="M101" s="60"/>
      <c r="N101" s="82"/>
      <c r="O101" s="82"/>
      <c r="P101" s="82">
        <f t="shared" si="8"/>
        <v>0</v>
      </c>
    </row>
    <row r="102" spans="1:16" ht="15" x14ac:dyDescent="0.2">
      <c r="A102" s="152"/>
      <c r="B102" s="60"/>
      <c r="C102" s="83"/>
      <c r="D102" s="60"/>
      <c r="E102" s="83"/>
      <c r="F102" s="60"/>
      <c r="G102" s="83">
        <f t="shared" si="9"/>
        <v>5171.7999999999993</v>
      </c>
      <c r="H102" s="60">
        <f t="shared" si="9"/>
        <v>380</v>
      </c>
      <c r="I102" s="60"/>
      <c r="J102" s="60"/>
      <c r="K102" s="60"/>
      <c r="L102" s="60" t="str">
        <f t="shared" si="6"/>
        <v xml:space="preserve"> </v>
      </c>
      <c r="M102" s="60"/>
      <c r="N102" s="82"/>
      <c r="O102" s="82"/>
      <c r="P102" s="82">
        <f t="shared" si="8"/>
        <v>0</v>
      </c>
    </row>
    <row r="103" spans="1:16" ht="15" x14ac:dyDescent="0.2">
      <c r="A103" s="152"/>
      <c r="B103" s="60"/>
      <c r="C103" s="83"/>
      <c r="D103" s="60"/>
      <c r="E103" s="83"/>
      <c r="F103" s="60"/>
      <c r="G103" s="83">
        <f t="shared" si="9"/>
        <v>5171.7999999999993</v>
      </c>
      <c r="H103" s="60">
        <f t="shared" si="9"/>
        <v>380</v>
      </c>
      <c r="I103" s="60"/>
      <c r="J103" s="60"/>
      <c r="K103" s="60"/>
      <c r="L103" s="60" t="str">
        <f t="shared" si="6"/>
        <v xml:space="preserve"> </v>
      </c>
      <c r="M103" s="60"/>
      <c r="N103" s="82"/>
      <c r="O103" s="82"/>
      <c r="P103" s="82">
        <f t="shared" si="8"/>
        <v>0</v>
      </c>
    </row>
    <row r="104" spans="1:16" ht="15" x14ac:dyDescent="0.2">
      <c r="A104" s="152"/>
      <c r="B104" s="60"/>
      <c r="C104" s="83"/>
      <c r="D104" s="60"/>
      <c r="E104" s="83"/>
      <c r="F104" s="60"/>
      <c r="G104" s="83">
        <f t="shared" si="9"/>
        <v>5171.7999999999993</v>
      </c>
      <c r="H104" s="60">
        <f t="shared" si="9"/>
        <v>380</v>
      </c>
      <c r="I104" s="60"/>
      <c r="J104" s="60"/>
      <c r="K104" s="60"/>
      <c r="L104" s="60" t="str">
        <f t="shared" si="6"/>
        <v xml:space="preserve"> </v>
      </c>
      <c r="M104" s="60"/>
      <c r="N104" s="82"/>
      <c r="O104" s="82"/>
      <c r="P104" s="82">
        <f t="shared" si="8"/>
        <v>0</v>
      </c>
    </row>
    <row r="105" spans="1:16" ht="15" x14ac:dyDescent="0.2">
      <c r="A105" s="152"/>
      <c r="B105" s="60"/>
      <c r="C105" s="83"/>
      <c r="D105" s="60"/>
      <c r="E105" s="83"/>
      <c r="F105" s="60"/>
      <c r="G105" s="83">
        <f t="shared" si="9"/>
        <v>5171.7999999999993</v>
      </c>
      <c r="H105" s="60">
        <f t="shared" si="9"/>
        <v>380</v>
      </c>
      <c r="I105" s="60"/>
      <c r="J105" s="60"/>
      <c r="K105" s="60"/>
      <c r="L105" s="60" t="str">
        <f t="shared" si="6"/>
        <v xml:space="preserve"> </v>
      </c>
      <c r="M105" s="60"/>
      <c r="N105" s="82"/>
      <c r="O105" s="82"/>
      <c r="P105" s="82">
        <f t="shared" si="8"/>
        <v>0</v>
      </c>
    </row>
    <row r="106" spans="1:16" ht="15" x14ac:dyDescent="0.2">
      <c r="A106" s="152"/>
      <c r="B106" s="60"/>
      <c r="C106" s="83"/>
      <c r="D106" s="60"/>
      <c r="E106" s="83"/>
      <c r="F106" s="60"/>
      <c r="G106" s="83">
        <f t="shared" ref="G106:H121" si="10">G105-E106+C106</f>
        <v>5171.7999999999993</v>
      </c>
      <c r="H106" s="60">
        <f t="shared" si="10"/>
        <v>380</v>
      </c>
      <c r="I106" s="60"/>
      <c r="J106" s="60"/>
      <c r="K106" s="60"/>
      <c r="L106" s="60" t="str">
        <f t="shared" si="6"/>
        <v xml:space="preserve"> </v>
      </c>
      <c r="M106" s="60"/>
      <c r="N106" s="82"/>
      <c r="O106" s="82"/>
      <c r="P106" s="82">
        <f t="shared" si="8"/>
        <v>0</v>
      </c>
    </row>
    <row r="107" spans="1:16" ht="15" x14ac:dyDescent="0.2">
      <c r="A107" s="152"/>
      <c r="B107" s="60"/>
      <c r="C107" s="83"/>
      <c r="D107" s="60"/>
      <c r="E107" s="83"/>
      <c r="F107" s="60"/>
      <c r="G107" s="83">
        <f t="shared" si="10"/>
        <v>5171.7999999999993</v>
      </c>
      <c r="H107" s="60">
        <f t="shared" si="10"/>
        <v>380</v>
      </c>
      <c r="I107" s="60"/>
      <c r="J107" s="60"/>
      <c r="K107" s="60"/>
      <c r="L107" s="60" t="str">
        <f t="shared" si="6"/>
        <v xml:space="preserve"> </v>
      </c>
      <c r="M107" s="60"/>
      <c r="N107" s="82"/>
      <c r="O107" s="82"/>
      <c r="P107" s="82">
        <f t="shared" si="8"/>
        <v>0</v>
      </c>
    </row>
    <row r="108" spans="1:16" ht="15" x14ac:dyDescent="0.2">
      <c r="A108" s="152"/>
      <c r="B108" s="60"/>
      <c r="C108" s="83"/>
      <c r="D108" s="60"/>
      <c r="E108" s="83"/>
      <c r="F108" s="60"/>
      <c r="G108" s="83">
        <f t="shared" si="10"/>
        <v>5171.7999999999993</v>
      </c>
      <c r="H108" s="60">
        <f t="shared" si="10"/>
        <v>380</v>
      </c>
      <c r="I108" s="60"/>
      <c r="J108" s="60"/>
      <c r="K108" s="60"/>
      <c r="L108" s="60" t="str">
        <f t="shared" si="6"/>
        <v xml:space="preserve"> </v>
      </c>
      <c r="M108" s="60"/>
      <c r="N108" s="82"/>
      <c r="O108" s="82"/>
      <c r="P108" s="82">
        <f t="shared" si="8"/>
        <v>0</v>
      </c>
    </row>
    <row r="109" spans="1:16" ht="15" x14ac:dyDescent="0.2">
      <c r="A109" s="152"/>
      <c r="B109" s="60"/>
      <c r="C109" s="83"/>
      <c r="D109" s="60"/>
      <c r="E109" s="83"/>
      <c r="F109" s="60"/>
      <c r="G109" s="83">
        <f t="shared" si="10"/>
        <v>5171.7999999999993</v>
      </c>
      <c r="H109" s="60">
        <f t="shared" si="10"/>
        <v>380</v>
      </c>
      <c r="I109" s="60"/>
      <c r="J109" s="60"/>
      <c r="K109" s="60"/>
      <c r="L109" s="60" t="str">
        <f t="shared" si="6"/>
        <v xml:space="preserve"> </v>
      </c>
      <c r="M109" s="60"/>
      <c r="N109" s="82"/>
      <c r="O109" s="82"/>
      <c r="P109" s="82">
        <f t="shared" si="8"/>
        <v>0</v>
      </c>
    </row>
    <row r="110" spans="1:16" ht="15" x14ac:dyDescent="0.2">
      <c r="A110" s="152"/>
      <c r="B110" s="60"/>
      <c r="C110" s="83"/>
      <c r="D110" s="60"/>
      <c r="E110" s="83"/>
      <c r="F110" s="60"/>
      <c r="G110" s="83">
        <f t="shared" si="10"/>
        <v>5171.7999999999993</v>
      </c>
      <c r="H110" s="60">
        <f t="shared" si="10"/>
        <v>380</v>
      </c>
      <c r="I110" s="60"/>
      <c r="J110" s="60"/>
      <c r="K110" s="60"/>
      <c r="L110" s="60" t="str">
        <f t="shared" si="6"/>
        <v xml:space="preserve"> </v>
      </c>
      <c r="M110" s="60"/>
      <c r="N110" s="82"/>
      <c r="O110" s="82"/>
      <c r="P110" s="82">
        <f t="shared" si="8"/>
        <v>0</v>
      </c>
    </row>
    <row r="111" spans="1:16" ht="15" x14ac:dyDescent="0.2">
      <c r="A111" s="159"/>
      <c r="B111" s="76"/>
      <c r="C111" s="77"/>
      <c r="D111" s="76"/>
      <c r="E111" s="77"/>
      <c r="F111" s="76"/>
      <c r="G111" s="83">
        <f t="shared" si="10"/>
        <v>5171.7999999999993</v>
      </c>
      <c r="H111" s="60">
        <f t="shared" si="10"/>
        <v>380</v>
      </c>
      <c r="I111" s="60"/>
      <c r="J111" s="60"/>
      <c r="K111" s="76"/>
      <c r="L111" s="60" t="str">
        <f t="shared" si="6"/>
        <v xml:space="preserve"> </v>
      </c>
      <c r="M111" s="76"/>
      <c r="N111" s="81"/>
      <c r="O111" s="81"/>
      <c r="P111" s="82">
        <f t="shared" si="8"/>
        <v>0</v>
      </c>
    </row>
    <row r="112" spans="1:16" ht="15" x14ac:dyDescent="0.2">
      <c r="A112" s="159"/>
      <c r="B112" s="76"/>
      <c r="C112" s="77"/>
      <c r="D112" s="76"/>
      <c r="E112" s="77"/>
      <c r="F112" s="76"/>
      <c r="G112" s="83">
        <f t="shared" si="10"/>
        <v>5171.7999999999993</v>
      </c>
      <c r="H112" s="60">
        <f t="shared" si="10"/>
        <v>380</v>
      </c>
      <c r="I112" s="60"/>
      <c r="J112" s="60"/>
      <c r="K112" s="76"/>
      <c r="L112" s="60" t="str">
        <f t="shared" si="6"/>
        <v xml:space="preserve"> </v>
      </c>
      <c r="M112" s="76"/>
      <c r="N112" s="81"/>
      <c r="O112" s="81"/>
      <c r="P112" s="82">
        <f t="shared" si="8"/>
        <v>0</v>
      </c>
    </row>
    <row r="113" spans="1:16" ht="15" x14ac:dyDescent="0.2">
      <c r="A113" s="159"/>
      <c r="B113" s="76"/>
      <c r="C113" s="77"/>
      <c r="D113" s="76"/>
      <c r="E113" s="77"/>
      <c r="F113" s="76"/>
      <c r="G113" s="83">
        <f t="shared" si="10"/>
        <v>5171.7999999999993</v>
      </c>
      <c r="H113" s="60">
        <f t="shared" si="10"/>
        <v>380</v>
      </c>
      <c r="I113" s="60"/>
      <c r="J113" s="60"/>
      <c r="K113" s="76"/>
      <c r="L113" s="60" t="str">
        <f t="shared" si="6"/>
        <v xml:space="preserve"> </v>
      </c>
      <c r="M113" s="76"/>
      <c r="N113" s="81"/>
      <c r="O113" s="81"/>
      <c r="P113" s="82">
        <f t="shared" si="8"/>
        <v>0</v>
      </c>
    </row>
    <row r="114" spans="1:16" ht="15" x14ac:dyDescent="0.2">
      <c r="A114" s="159"/>
      <c r="B114" s="76"/>
      <c r="C114" s="77"/>
      <c r="D114" s="76"/>
      <c r="E114" s="77"/>
      <c r="F114" s="76"/>
      <c r="G114" s="83">
        <f t="shared" si="10"/>
        <v>5171.7999999999993</v>
      </c>
      <c r="H114" s="60">
        <f t="shared" si="10"/>
        <v>380</v>
      </c>
      <c r="I114" s="60"/>
      <c r="J114" s="60"/>
      <c r="K114" s="76"/>
      <c r="L114" s="60" t="str">
        <f t="shared" si="6"/>
        <v xml:space="preserve"> </v>
      </c>
      <c r="M114" s="76"/>
      <c r="N114" s="81"/>
      <c r="O114" s="81"/>
      <c r="P114" s="82">
        <f t="shared" si="8"/>
        <v>0</v>
      </c>
    </row>
    <row r="115" spans="1:16" ht="15" x14ac:dyDescent="0.2">
      <c r="A115" s="159"/>
      <c r="B115" s="76"/>
      <c r="C115" s="77"/>
      <c r="D115" s="76"/>
      <c r="E115" s="77"/>
      <c r="F115" s="76"/>
      <c r="G115" s="83">
        <f t="shared" si="10"/>
        <v>5171.7999999999993</v>
      </c>
      <c r="H115" s="60">
        <f t="shared" si="10"/>
        <v>380</v>
      </c>
      <c r="I115" s="60"/>
      <c r="J115" s="60"/>
      <c r="K115" s="76"/>
      <c r="L115" s="60" t="str">
        <f t="shared" si="6"/>
        <v xml:space="preserve"> </v>
      </c>
      <c r="M115" s="76"/>
      <c r="N115" s="81"/>
      <c r="O115" s="81"/>
      <c r="P115" s="82">
        <f t="shared" si="8"/>
        <v>0</v>
      </c>
    </row>
    <row r="116" spans="1:16" ht="15" x14ac:dyDescent="0.2">
      <c r="A116" s="159"/>
      <c r="B116" s="76"/>
      <c r="C116" s="77"/>
      <c r="D116" s="76"/>
      <c r="E116" s="77"/>
      <c r="F116" s="76"/>
      <c r="G116" s="83">
        <f t="shared" si="10"/>
        <v>5171.7999999999993</v>
      </c>
      <c r="H116" s="60">
        <f t="shared" si="10"/>
        <v>380</v>
      </c>
      <c r="I116" s="60"/>
      <c r="J116" s="60"/>
      <c r="K116" s="76"/>
      <c r="L116" s="60" t="str">
        <f t="shared" si="6"/>
        <v xml:space="preserve"> </v>
      </c>
      <c r="M116" s="76"/>
      <c r="N116" s="81"/>
      <c r="O116" s="81"/>
      <c r="P116" s="82">
        <f t="shared" si="8"/>
        <v>0</v>
      </c>
    </row>
    <row r="117" spans="1:16" ht="15" x14ac:dyDescent="0.2">
      <c r="A117" s="159"/>
      <c r="B117" s="76"/>
      <c r="C117" s="83"/>
      <c r="D117" s="76"/>
      <c r="E117" s="77"/>
      <c r="F117" s="76"/>
      <c r="G117" s="83">
        <f t="shared" si="10"/>
        <v>5171.7999999999993</v>
      </c>
      <c r="H117" s="60">
        <f t="shared" si="10"/>
        <v>380</v>
      </c>
      <c r="I117" s="60"/>
      <c r="J117" s="60"/>
      <c r="K117" s="76"/>
      <c r="L117" s="60" t="str">
        <f t="shared" si="6"/>
        <v xml:space="preserve"> </v>
      </c>
      <c r="M117" s="76"/>
      <c r="N117" s="81"/>
      <c r="O117" s="81"/>
      <c r="P117" s="82">
        <f t="shared" si="8"/>
        <v>0</v>
      </c>
    </row>
    <row r="118" spans="1:16" ht="15" x14ac:dyDescent="0.2">
      <c r="A118" s="159"/>
      <c r="B118" s="76"/>
      <c r="C118" s="77"/>
      <c r="D118" s="76"/>
      <c r="E118" s="77"/>
      <c r="F118" s="76"/>
      <c r="G118" s="83">
        <f t="shared" si="10"/>
        <v>5171.7999999999993</v>
      </c>
      <c r="H118" s="60">
        <f t="shared" si="10"/>
        <v>380</v>
      </c>
      <c r="I118" s="60"/>
      <c r="J118" s="60"/>
      <c r="K118" s="76"/>
      <c r="L118" s="60" t="str">
        <f t="shared" si="6"/>
        <v xml:space="preserve"> </v>
      </c>
      <c r="M118" s="76"/>
      <c r="N118" s="81"/>
      <c r="O118" s="81"/>
      <c r="P118" s="82">
        <f t="shared" si="8"/>
        <v>0</v>
      </c>
    </row>
    <row r="119" spans="1:16" ht="15" x14ac:dyDescent="0.2">
      <c r="A119" s="159"/>
      <c r="B119" s="76"/>
      <c r="C119" s="77"/>
      <c r="D119" s="76"/>
      <c r="E119" s="77"/>
      <c r="F119" s="76"/>
      <c r="G119" s="83">
        <f t="shared" si="10"/>
        <v>5171.7999999999993</v>
      </c>
      <c r="H119" s="60">
        <f t="shared" si="10"/>
        <v>380</v>
      </c>
      <c r="I119" s="60"/>
      <c r="J119" s="60"/>
      <c r="K119" s="76"/>
      <c r="L119" s="60" t="str">
        <f t="shared" si="6"/>
        <v xml:space="preserve"> </v>
      </c>
      <c r="M119" s="76"/>
      <c r="N119" s="81"/>
      <c r="O119" s="81"/>
      <c r="P119" s="82">
        <f t="shared" si="8"/>
        <v>0</v>
      </c>
    </row>
    <row r="120" spans="1:16" ht="15" x14ac:dyDescent="0.2">
      <c r="A120" s="159"/>
      <c r="B120" s="76"/>
      <c r="C120" s="77"/>
      <c r="D120" s="76"/>
      <c r="E120" s="77"/>
      <c r="F120" s="76"/>
      <c r="G120" s="83">
        <f t="shared" si="10"/>
        <v>5171.7999999999993</v>
      </c>
      <c r="H120" s="60">
        <f t="shared" si="10"/>
        <v>380</v>
      </c>
      <c r="I120" s="60"/>
      <c r="J120" s="60"/>
      <c r="K120" s="76"/>
      <c r="L120" s="60" t="str">
        <f t="shared" si="6"/>
        <v xml:space="preserve"> </v>
      </c>
      <c r="M120" s="76"/>
      <c r="N120" s="81"/>
      <c r="O120" s="81"/>
      <c r="P120" s="82">
        <f t="shared" si="8"/>
        <v>0</v>
      </c>
    </row>
    <row r="121" spans="1:16" ht="15" x14ac:dyDescent="0.2">
      <c r="A121" s="159"/>
      <c r="B121" s="76"/>
      <c r="C121" s="77"/>
      <c r="D121" s="76"/>
      <c r="E121" s="77"/>
      <c r="F121" s="76"/>
      <c r="G121" s="83">
        <f t="shared" si="10"/>
        <v>5171.7999999999993</v>
      </c>
      <c r="H121" s="60">
        <f t="shared" si="10"/>
        <v>380</v>
      </c>
      <c r="I121" s="60"/>
      <c r="J121" s="60"/>
      <c r="K121" s="76"/>
      <c r="L121" s="60" t="str">
        <f t="shared" si="6"/>
        <v xml:space="preserve"> </v>
      </c>
      <c r="M121" s="76"/>
      <c r="N121" s="81"/>
      <c r="O121" s="81"/>
      <c r="P121" s="82">
        <f t="shared" si="8"/>
        <v>0</v>
      </c>
    </row>
    <row r="122" spans="1:16" ht="15" x14ac:dyDescent="0.2">
      <c r="A122" s="159"/>
      <c r="B122" s="76"/>
      <c r="C122" s="77"/>
      <c r="D122" s="76"/>
      <c r="E122" s="77"/>
      <c r="F122" s="76"/>
      <c r="G122" s="83">
        <f t="shared" ref="G122:H137" si="11">G121-E122+C122</f>
        <v>5171.7999999999993</v>
      </c>
      <c r="H122" s="60">
        <f t="shared" si="11"/>
        <v>380</v>
      </c>
      <c r="I122" s="60"/>
      <c r="J122" s="60"/>
      <c r="K122" s="76"/>
      <c r="L122" s="60" t="str">
        <f t="shared" si="6"/>
        <v xml:space="preserve"> </v>
      </c>
      <c r="M122" s="76"/>
      <c r="N122" s="81"/>
      <c r="O122" s="81"/>
      <c r="P122" s="82">
        <f t="shared" si="8"/>
        <v>0</v>
      </c>
    </row>
    <row r="123" spans="1:16" ht="15" x14ac:dyDescent="0.2">
      <c r="A123" s="159"/>
      <c r="B123" s="76"/>
      <c r="C123" s="77"/>
      <c r="D123" s="76"/>
      <c r="E123" s="77"/>
      <c r="F123" s="76"/>
      <c r="G123" s="83">
        <f t="shared" si="11"/>
        <v>5171.7999999999993</v>
      </c>
      <c r="H123" s="60">
        <f t="shared" si="11"/>
        <v>380</v>
      </c>
      <c r="I123" s="60"/>
      <c r="J123" s="60"/>
      <c r="K123" s="76"/>
      <c r="L123" s="60" t="str">
        <f t="shared" si="6"/>
        <v xml:space="preserve"> </v>
      </c>
      <c r="M123" s="76"/>
      <c r="N123" s="81"/>
      <c r="O123" s="81"/>
      <c r="P123" s="82">
        <f t="shared" si="8"/>
        <v>0</v>
      </c>
    </row>
    <row r="124" spans="1:16" ht="15" x14ac:dyDescent="0.2">
      <c r="A124" s="159"/>
      <c r="B124" s="76"/>
      <c r="C124" s="77"/>
      <c r="D124" s="76"/>
      <c r="E124" s="77"/>
      <c r="F124" s="76"/>
      <c r="G124" s="83">
        <f t="shared" si="11"/>
        <v>5171.7999999999993</v>
      </c>
      <c r="H124" s="60">
        <f t="shared" si="11"/>
        <v>380</v>
      </c>
      <c r="I124" s="60"/>
      <c r="J124" s="60"/>
      <c r="K124" s="76"/>
      <c r="L124" s="60" t="str">
        <f t="shared" si="6"/>
        <v xml:space="preserve"> </v>
      </c>
      <c r="M124" s="76"/>
      <c r="N124" s="81"/>
      <c r="O124" s="81"/>
      <c r="P124" s="82">
        <f t="shared" si="8"/>
        <v>0</v>
      </c>
    </row>
    <row r="125" spans="1:16" ht="15" x14ac:dyDescent="0.2">
      <c r="A125" s="159"/>
      <c r="B125" s="76"/>
      <c r="C125" s="77"/>
      <c r="D125" s="76"/>
      <c r="E125" s="77"/>
      <c r="F125" s="76"/>
      <c r="G125" s="83">
        <f t="shared" si="11"/>
        <v>5171.7999999999993</v>
      </c>
      <c r="H125" s="60">
        <f t="shared" si="11"/>
        <v>380</v>
      </c>
      <c r="I125" s="60"/>
      <c r="J125" s="60"/>
      <c r="K125" s="76"/>
      <c r="L125" s="60" t="str">
        <f t="shared" si="6"/>
        <v xml:space="preserve"> </v>
      </c>
      <c r="M125" s="76"/>
      <c r="N125" s="81"/>
      <c r="O125" s="81"/>
      <c r="P125" s="82">
        <f t="shared" si="8"/>
        <v>0</v>
      </c>
    </row>
    <row r="126" spans="1:16" ht="15" x14ac:dyDescent="0.2">
      <c r="A126" s="159"/>
      <c r="B126" s="76"/>
      <c r="C126" s="77"/>
      <c r="D126" s="76"/>
      <c r="E126" s="77"/>
      <c r="F126" s="76"/>
      <c r="G126" s="83">
        <f t="shared" si="11"/>
        <v>5171.7999999999993</v>
      </c>
      <c r="H126" s="60">
        <f t="shared" si="11"/>
        <v>380</v>
      </c>
      <c r="I126" s="60"/>
      <c r="J126" s="60"/>
      <c r="K126" s="76"/>
      <c r="L126" s="60" t="str">
        <f t="shared" si="6"/>
        <v xml:space="preserve"> </v>
      </c>
      <c r="M126" s="76"/>
      <c r="N126" s="81"/>
      <c r="O126" s="81"/>
      <c r="P126" s="82">
        <f t="shared" si="8"/>
        <v>0</v>
      </c>
    </row>
    <row r="127" spans="1:16" ht="15" x14ac:dyDescent="0.2">
      <c r="A127" s="159"/>
      <c r="B127" s="76"/>
      <c r="C127" s="86"/>
      <c r="D127" s="76"/>
      <c r="E127" s="77"/>
      <c r="F127" s="76"/>
      <c r="G127" s="83">
        <f t="shared" si="11"/>
        <v>5171.7999999999993</v>
      </c>
      <c r="H127" s="60">
        <f t="shared" si="11"/>
        <v>380</v>
      </c>
      <c r="I127" s="60"/>
      <c r="J127" s="60"/>
      <c r="K127" s="76"/>
      <c r="L127" s="60" t="str">
        <f t="shared" si="6"/>
        <v xml:space="preserve"> </v>
      </c>
      <c r="M127" s="76"/>
      <c r="N127" s="81"/>
      <c r="O127" s="81"/>
      <c r="P127" s="82">
        <f t="shared" si="8"/>
        <v>0</v>
      </c>
    </row>
    <row r="128" spans="1:16" ht="15" x14ac:dyDescent="0.2">
      <c r="A128" s="159"/>
      <c r="B128" s="76"/>
      <c r="C128" s="77"/>
      <c r="D128" s="76"/>
      <c r="E128" s="77"/>
      <c r="F128" s="76"/>
      <c r="G128" s="83">
        <f t="shared" si="11"/>
        <v>5171.7999999999993</v>
      </c>
      <c r="H128" s="60">
        <f t="shared" si="11"/>
        <v>380</v>
      </c>
      <c r="I128" s="60"/>
      <c r="J128" s="60"/>
      <c r="K128" s="76"/>
      <c r="L128" s="60" t="str">
        <f t="shared" si="6"/>
        <v xml:space="preserve"> </v>
      </c>
      <c r="M128" s="76"/>
      <c r="N128" s="81"/>
      <c r="O128" s="81"/>
      <c r="P128" s="82">
        <f t="shared" si="8"/>
        <v>0</v>
      </c>
    </row>
    <row r="129" spans="1:16" ht="15" x14ac:dyDescent="0.2">
      <c r="A129" s="159"/>
      <c r="B129" s="76"/>
      <c r="C129" s="77"/>
      <c r="D129" s="76"/>
      <c r="E129" s="77"/>
      <c r="F129" s="76"/>
      <c r="G129" s="83">
        <f t="shared" si="11"/>
        <v>5171.7999999999993</v>
      </c>
      <c r="H129" s="60">
        <f t="shared" si="11"/>
        <v>380</v>
      </c>
      <c r="I129" s="60"/>
      <c r="J129" s="60"/>
      <c r="K129" s="76"/>
      <c r="L129" s="60" t="str">
        <f t="shared" si="6"/>
        <v xml:space="preserve"> </v>
      </c>
      <c r="M129" s="76"/>
      <c r="N129" s="81"/>
      <c r="O129" s="81"/>
      <c r="P129" s="82">
        <f t="shared" si="8"/>
        <v>0</v>
      </c>
    </row>
    <row r="130" spans="1:16" ht="15" x14ac:dyDescent="0.2">
      <c r="A130" s="159"/>
      <c r="B130" s="76"/>
      <c r="C130" s="77"/>
      <c r="D130" s="76"/>
      <c r="E130" s="77"/>
      <c r="F130" s="76"/>
      <c r="G130" s="83">
        <f t="shared" si="11"/>
        <v>5171.7999999999993</v>
      </c>
      <c r="H130" s="60">
        <f t="shared" si="11"/>
        <v>380</v>
      </c>
      <c r="I130" s="60"/>
      <c r="J130" s="60"/>
      <c r="K130" s="76"/>
      <c r="L130" s="60" t="str">
        <f t="shared" ref="L130:L193" si="12">IF(D130&gt;0,D130," ")</f>
        <v xml:space="preserve"> </v>
      </c>
      <c r="M130" s="76"/>
      <c r="N130" s="81"/>
      <c r="O130" s="81"/>
      <c r="P130" s="82">
        <f t="shared" si="8"/>
        <v>0</v>
      </c>
    </row>
    <row r="131" spans="1:16" ht="15" x14ac:dyDescent="0.2">
      <c r="A131" s="159"/>
      <c r="B131" s="76"/>
      <c r="C131" s="77"/>
      <c r="D131" s="76"/>
      <c r="E131" s="77"/>
      <c r="F131" s="76"/>
      <c r="G131" s="83">
        <f t="shared" si="11"/>
        <v>5171.7999999999993</v>
      </c>
      <c r="H131" s="60">
        <f t="shared" si="11"/>
        <v>380</v>
      </c>
      <c r="I131" s="60"/>
      <c r="J131" s="60"/>
      <c r="K131" s="76"/>
      <c r="L131" s="60" t="str">
        <f t="shared" si="12"/>
        <v xml:space="preserve"> </v>
      </c>
      <c r="M131" s="76"/>
      <c r="N131" s="81"/>
      <c r="O131" s="81"/>
      <c r="P131" s="82">
        <f t="shared" si="8"/>
        <v>0</v>
      </c>
    </row>
    <row r="132" spans="1:16" ht="15" x14ac:dyDescent="0.2">
      <c r="A132" s="159"/>
      <c r="B132" s="76"/>
      <c r="C132" s="77"/>
      <c r="D132" s="76"/>
      <c r="E132" s="77"/>
      <c r="F132" s="76"/>
      <c r="G132" s="83">
        <f t="shared" si="11"/>
        <v>5171.7999999999993</v>
      </c>
      <c r="H132" s="60">
        <f t="shared" si="11"/>
        <v>380</v>
      </c>
      <c r="I132" s="60"/>
      <c r="J132" s="60"/>
      <c r="K132" s="76"/>
      <c r="L132" s="60" t="str">
        <f t="shared" si="12"/>
        <v xml:space="preserve"> </v>
      </c>
      <c r="M132" s="76"/>
      <c r="N132" s="81"/>
      <c r="O132" s="81"/>
      <c r="P132" s="82">
        <f t="shared" si="8"/>
        <v>0</v>
      </c>
    </row>
    <row r="133" spans="1:16" ht="15" x14ac:dyDescent="0.2">
      <c r="A133" s="159"/>
      <c r="B133" s="76"/>
      <c r="C133" s="77"/>
      <c r="D133" s="76"/>
      <c r="E133" s="77"/>
      <c r="F133" s="76"/>
      <c r="G133" s="83">
        <f t="shared" si="11"/>
        <v>5171.7999999999993</v>
      </c>
      <c r="H133" s="60">
        <f t="shared" si="11"/>
        <v>380</v>
      </c>
      <c r="I133" s="60"/>
      <c r="J133" s="60"/>
      <c r="K133" s="76"/>
      <c r="L133" s="60" t="str">
        <f t="shared" si="12"/>
        <v xml:space="preserve"> </v>
      </c>
      <c r="M133" s="76"/>
      <c r="N133" s="81"/>
      <c r="O133" s="81"/>
      <c r="P133" s="82">
        <f t="shared" si="8"/>
        <v>0</v>
      </c>
    </row>
    <row r="134" spans="1:16" ht="15" x14ac:dyDescent="0.2">
      <c r="A134" s="159"/>
      <c r="B134" s="76"/>
      <c r="C134" s="77"/>
      <c r="D134" s="76"/>
      <c r="E134" s="77"/>
      <c r="F134" s="76"/>
      <c r="G134" s="83">
        <f t="shared" si="11"/>
        <v>5171.7999999999993</v>
      </c>
      <c r="H134" s="60">
        <f t="shared" si="11"/>
        <v>380</v>
      </c>
      <c r="I134" s="60"/>
      <c r="J134" s="60"/>
      <c r="K134" s="76"/>
      <c r="L134" s="60" t="str">
        <f t="shared" si="12"/>
        <v xml:space="preserve"> </v>
      </c>
      <c r="M134" s="76"/>
      <c r="N134" s="81"/>
      <c r="O134" s="81"/>
      <c r="P134" s="82">
        <f t="shared" si="8"/>
        <v>0</v>
      </c>
    </row>
    <row r="135" spans="1:16" ht="15" x14ac:dyDescent="0.2">
      <c r="A135" s="159"/>
      <c r="B135" s="76"/>
      <c r="C135" s="77"/>
      <c r="D135" s="76"/>
      <c r="E135" s="77"/>
      <c r="F135" s="76"/>
      <c r="G135" s="83">
        <f t="shared" si="11"/>
        <v>5171.7999999999993</v>
      </c>
      <c r="H135" s="60">
        <f t="shared" si="11"/>
        <v>380</v>
      </c>
      <c r="I135" s="60"/>
      <c r="J135" s="60"/>
      <c r="K135" s="76"/>
      <c r="L135" s="60" t="str">
        <f t="shared" si="12"/>
        <v xml:space="preserve"> </v>
      </c>
      <c r="M135" s="76"/>
      <c r="N135" s="81"/>
      <c r="O135" s="81"/>
      <c r="P135" s="82">
        <f t="shared" si="8"/>
        <v>0</v>
      </c>
    </row>
    <row r="136" spans="1:16" ht="15" x14ac:dyDescent="0.2">
      <c r="A136" s="159"/>
      <c r="B136" s="76"/>
      <c r="C136" s="77"/>
      <c r="D136" s="76"/>
      <c r="E136" s="77"/>
      <c r="F136" s="76"/>
      <c r="G136" s="83">
        <f t="shared" si="11"/>
        <v>5171.7999999999993</v>
      </c>
      <c r="H136" s="60">
        <f t="shared" si="11"/>
        <v>380</v>
      </c>
      <c r="I136" s="60"/>
      <c r="J136" s="60"/>
      <c r="K136" s="76"/>
      <c r="L136" s="60" t="str">
        <f t="shared" si="12"/>
        <v xml:space="preserve"> </v>
      </c>
      <c r="M136" s="76"/>
      <c r="N136" s="81"/>
      <c r="O136" s="81"/>
      <c r="P136" s="82">
        <f t="shared" si="8"/>
        <v>0</v>
      </c>
    </row>
    <row r="137" spans="1:16" ht="15" x14ac:dyDescent="0.2">
      <c r="A137" s="159"/>
      <c r="B137" s="76"/>
      <c r="C137" s="77"/>
      <c r="D137" s="76"/>
      <c r="E137" s="77"/>
      <c r="F137" s="76"/>
      <c r="G137" s="83">
        <f t="shared" si="11"/>
        <v>5171.7999999999993</v>
      </c>
      <c r="H137" s="60">
        <f t="shared" si="11"/>
        <v>380</v>
      </c>
      <c r="I137" s="60"/>
      <c r="J137" s="60"/>
      <c r="K137" s="76"/>
      <c r="L137" s="60" t="str">
        <f t="shared" si="12"/>
        <v xml:space="preserve"> </v>
      </c>
      <c r="M137" s="76"/>
      <c r="N137" s="81"/>
      <c r="O137" s="81"/>
      <c r="P137" s="82">
        <f t="shared" si="8"/>
        <v>0</v>
      </c>
    </row>
    <row r="138" spans="1:16" ht="15" x14ac:dyDescent="0.2">
      <c r="A138" s="159"/>
      <c r="B138" s="76"/>
      <c r="C138" s="77"/>
      <c r="D138" s="76"/>
      <c r="E138" s="77"/>
      <c r="F138" s="76"/>
      <c r="G138" s="83">
        <f t="shared" ref="G138:H153" si="13">G137-E138+C138</f>
        <v>5171.7999999999993</v>
      </c>
      <c r="H138" s="60">
        <f t="shared" si="13"/>
        <v>380</v>
      </c>
      <c r="I138" s="60"/>
      <c r="J138" s="60"/>
      <c r="K138" s="76"/>
      <c r="L138" s="60" t="str">
        <f t="shared" si="12"/>
        <v xml:space="preserve"> </v>
      </c>
      <c r="M138" s="76"/>
      <c r="N138" s="81"/>
      <c r="O138" s="81"/>
      <c r="P138" s="82">
        <f t="shared" si="8"/>
        <v>0</v>
      </c>
    </row>
    <row r="139" spans="1:16" ht="15" x14ac:dyDescent="0.2">
      <c r="A139" s="159"/>
      <c r="B139" s="76"/>
      <c r="C139" s="77"/>
      <c r="D139" s="76"/>
      <c r="E139" s="77"/>
      <c r="F139" s="76"/>
      <c r="G139" s="83">
        <f t="shared" si="13"/>
        <v>5171.7999999999993</v>
      </c>
      <c r="H139" s="60">
        <f t="shared" si="13"/>
        <v>380</v>
      </c>
      <c r="I139" s="60"/>
      <c r="J139" s="60"/>
      <c r="K139" s="76"/>
      <c r="L139" s="60" t="str">
        <f t="shared" si="12"/>
        <v xml:space="preserve"> </v>
      </c>
      <c r="M139" s="76"/>
      <c r="N139" s="81"/>
      <c r="O139" s="81"/>
      <c r="P139" s="82">
        <f t="shared" si="8"/>
        <v>0</v>
      </c>
    </row>
    <row r="140" spans="1:16" ht="15" x14ac:dyDescent="0.2">
      <c r="A140" s="159"/>
      <c r="B140" s="76"/>
      <c r="C140" s="77"/>
      <c r="D140" s="76"/>
      <c r="E140" s="77"/>
      <c r="F140" s="76"/>
      <c r="G140" s="83">
        <f t="shared" si="13"/>
        <v>5171.7999999999993</v>
      </c>
      <c r="H140" s="60">
        <f t="shared" si="13"/>
        <v>380</v>
      </c>
      <c r="I140" s="60"/>
      <c r="J140" s="60"/>
      <c r="K140" s="76"/>
      <c r="L140" s="60" t="str">
        <f t="shared" si="12"/>
        <v xml:space="preserve"> </v>
      </c>
      <c r="M140" s="76"/>
      <c r="N140" s="81"/>
      <c r="O140" s="81"/>
      <c r="P140" s="82">
        <f t="shared" si="8"/>
        <v>0</v>
      </c>
    </row>
    <row r="141" spans="1:16" ht="15" x14ac:dyDescent="0.2">
      <c r="A141" s="159"/>
      <c r="B141" s="76"/>
      <c r="C141" s="77"/>
      <c r="D141" s="76"/>
      <c r="E141" s="77"/>
      <c r="F141" s="76"/>
      <c r="G141" s="83">
        <f t="shared" si="13"/>
        <v>5171.7999999999993</v>
      </c>
      <c r="H141" s="60">
        <f t="shared" si="13"/>
        <v>380</v>
      </c>
      <c r="I141" s="60"/>
      <c r="J141" s="60"/>
      <c r="K141" s="76"/>
      <c r="L141" s="60" t="str">
        <f t="shared" si="12"/>
        <v xml:space="preserve"> </v>
      </c>
      <c r="M141" s="76"/>
      <c r="N141" s="81"/>
      <c r="O141" s="81"/>
      <c r="P141" s="82">
        <f t="shared" ref="P141:P205" si="14">O141*G141</f>
        <v>0</v>
      </c>
    </row>
    <row r="142" spans="1:16" ht="15" x14ac:dyDescent="0.2">
      <c r="A142" s="159"/>
      <c r="B142" s="76"/>
      <c r="C142" s="77"/>
      <c r="D142" s="76"/>
      <c r="E142" s="77"/>
      <c r="F142" s="76"/>
      <c r="G142" s="83">
        <f t="shared" si="13"/>
        <v>5171.7999999999993</v>
      </c>
      <c r="H142" s="60">
        <f t="shared" si="13"/>
        <v>380</v>
      </c>
      <c r="I142" s="60"/>
      <c r="J142" s="60"/>
      <c r="K142" s="76"/>
      <c r="L142" s="60" t="str">
        <f t="shared" si="12"/>
        <v xml:space="preserve"> </v>
      </c>
      <c r="M142" s="76"/>
      <c r="N142" s="81"/>
      <c r="O142" s="81"/>
      <c r="P142" s="82">
        <f t="shared" si="14"/>
        <v>0</v>
      </c>
    </row>
    <row r="143" spans="1:16" ht="15" x14ac:dyDescent="0.2">
      <c r="A143" s="159"/>
      <c r="B143" s="76"/>
      <c r="C143" s="77"/>
      <c r="D143" s="76"/>
      <c r="E143" s="77"/>
      <c r="F143" s="76"/>
      <c r="G143" s="83">
        <f t="shared" si="13"/>
        <v>5171.7999999999993</v>
      </c>
      <c r="H143" s="60">
        <f t="shared" si="13"/>
        <v>380</v>
      </c>
      <c r="I143" s="60"/>
      <c r="J143" s="60"/>
      <c r="K143" s="76"/>
      <c r="L143" s="60" t="str">
        <f t="shared" si="12"/>
        <v xml:space="preserve"> </v>
      </c>
      <c r="M143" s="76"/>
      <c r="N143" s="81"/>
      <c r="O143" s="81"/>
      <c r="P143" s="82">
        <f t="shared" si="14"/>
        <v>0</v>
      </c>
    </row>
    <row r="144" spans="1:16" ht="15" x14ac:dyDescent="0.2">
      <c r="A144" s="159"/>
      <c r="B144" s="76"/>
      <c r="C144" s="77"/>
      <c r="D144" s="76"/>
      <c r="E144" s="77"/>
      <c r="F144" s="76"/>
      <c r="G144" s="83">
        <f t="shared" si="13"/>
        <v>5171.7999999999993</v>
      </c>
      <c r="H144" s="60">
        <f t="shared" si="13"/>
        <v>380</v>
      </c>
      <c r="I144" s="60"/>
      <c r="J144" s="60"/>
      <c r="K144" s="76"/>
      <c r="L144" s="60" t="str">
        <f t="shared" si="12"/>
        <v xml:space="preserve"> </v>
      </c>
      <c r="M144" s="76"/>
      <c r="N144" s="81"/>
      <c r="O144" s="81"/>
      <c r="P144" s="82">
        <f t="shared" si="14"/>
        <v>0</v>
      </c>
    </row>
    <row r="145" spans="1:16" ht="15" x14ac:dyDescent="0.2">
      <c r="A145" s="159"/>
      <c r="B145" s="76"/>
      <c r="C145" s="77"/>
      <c r="D145" s="76"/>
      <c r="E145" s="77"/>
      <c r="F145" s="76"/>
      <c r="G145" s="83">
        <f t="shared" si="13"/>
        <v>5171.7999999999993</v>
      </c>
      <c r="H145" s="60">
        <f t="shared" si="13"/>
        <v>380</v>
      </c>
      <c r="I145" s="60"/>
      <c r="J145" s="60"/>
      <c r="K145" s="76"/>
      <c r="L145" s="60" t="str">
        <f t="shared" si="12"/>
        <v xml:space="preserve"> </v>
      </c>
      <c r="M145" s="76"/>
      <c r="N145" s="81"/>
      <c r="O145" s="81"/>
      <c r="P145" s="82">
        <f t="shared" si="14"/>
        <v>0</v>
      </c>
    </row>
    <row r="146" spans="1:16" ht="15" x14ac:dyDescent="0.2">
      <c r="A146" s="159"/>
      <c r="B146" s="76"/>
      <c r="C146" s="86"/>
      <c r="D146" s="76"/>
      <c r="E146" s="77"/>
      <c r="F146" s="76"/>
      <c r="G146" s="83">
        <f t="shared" si="13"/>
        <v>5171.7999999999993</v>
      </c>
      <c r="H146" s="60">
        <f t="shared" si="13"/>
        <v>380</v>
      </c>
      <c r="I146" s="60"/>
      <c r="J146" s="60"/>
      <c r="K146" s="76"/>
      <c r="L146" s="60"/>
      <c r="M146" s="76"/>
      <c r="N146" s="81"/>
      <c r="O146" s="81"/>
      <c r="P146" s="82">
        <f t="shared" si="14"/>
        <v>0</v>
      </c>
    </row>
    <row r="147" spans="1:16" ht="15" x14ac:dyDescent="0.2">
      <c r="A147" s="159"/>
      <c r="B147" s="76"/>
      <c r="C147" s="77"/>
      <c r="D147" s="76"/>
      <c r="E147" s="77"/>
      <c r="F147" s="76"/>
      <c r="G147" s="83">
        <f t="shared" si="13"/>
        <v>5171.7999999999993</v>
      </c>
      <c r="H147" s="60">
        <f t="shared" si="13"/>
        <v>380</v>
      </c>
      <c r="I147" s="60"/>
      <c r="J147" s="60"/>
      <c r="K147" s="76"/>
      <c r="L147" s="60" t="str">
        <f t="shared" si="12"/>
        <v xml:space="preserve"> </v>
      </c>
      <c r="M147" s="76"/>
      <c r="N147" s="81"/>
      <c r="O147" s="81"/>
      <c r="P147" s="82">
        <f t="shared" si="14"/>
        <v>0</v>
      </c>
    </row>
    <row r="148" spans="1:16" ht="15" x14ac:dyDescent="0.2">
      <c r="A148" s="159"/>
      <c r="B148" s="76"/>
      <c r="C148" s="77"/>
      <c r="D148" s="76"/>
      <c r="E148" s="77"/>
      <c r="F148" s="76"/>
      <c r="G148" s="83">
        <f t="shared" si="13"/>
        <v>5171.7999999999993</v>
      </c>
      <c r="H148" s="60">
        <f t="shared" si="13"/>
        <v>380</v>
      </c>
      <c r="I148" s="60"/>
      <c r="J148" s="60"/>
      <c r="K148" s="76"/>
      <c r="L148" s="60" t="str">
        <f t="shared" si="12"/>
        <v xml:space="preserve"> </v>
      </c>
      <c r="M148" s="76"/>
      <c r="N148" s="81"/>
      <c r="O148" s="81"/>
      <c r="P148" s="82">
        <f t="shared" si="14"/>
        <v>0</v>
      </c>
    </row>
    <row r="149" spans="1:16" ht="15" x14ac:dyDescent="0.2">
      <c r="A149" s="159"/>
      <c r="B149" s="76"/>
      <c r="C149" s="77"/>
      <c r="D149" s="76"/>
      <c r="E149" s="77"/>
      <c r="F149" s="76"/>
      <c r="G149" s="83">
        <f t="shared" si="13"/>
        <v>5171.7999999999993</v>
      </c>
      <c r="H149" s="60">
        <f t="shared" si="13"/>
        <v>380</v>
      </c>
      <c r="I149" s="60"/>
      <c r="J149" s="60"/>
      <c r="K149" s="76"/>
      <c r="L149" s="60" t="str">
        <f t="shared" si="12"/>
        <v xml:space="preserve"> </v>
      </c>
      <c r="M149" s="76"/>
      <c r="N149" s="81"/>
      <c r="O149" s="81"/>
      <c r="P149" s="82">
        <f t="shared" si="14"/>
        <v>0</v>
      </c>
    </row>
    <row r="150" spans="1:16" ht="15" x14ac:dyDescent="0.2">
      <c r="A150" s="159"/>
      <c r="B150" s="76"/>
      <c r="C150" s="77"/>
      <c r="D150" s="76"/>
      <c r="E150" s="77"/>
      <c r="F150" s="76"/>
      <c r="G150" s="83">
        <f t="shared" si="13"/>
        <v>5171.7999999999993</v>
      </c>
      <c r="H150" s="60">
        <f t="shared" si="13"/>
        <v>380</v>
      </c>
      <c r="I150" s="60"/>
      <c r="J150" s="60"/>
      <c r="K150" s="76"/>
      <c r="L150" s="60" t="str">
        <f t="shared" si="12"/>
        <v xml:space="preserve"> </v>
      </c>
      <c r="M150" s="76"/>
      <c r="N150" s="81"/>
      <c r="O150" s="81"/>
      <c r="P150" s="82">
        <f t="shared" si="14"/>
        <v>0</v>
      </c>
    </row>
    <row r="151" spans="1:16" ht="15" x14ac:dyDescent="0.2">
      <c r="A151" s="159"/>
      <c r="B151" s="76"/>
      <c r="C151" s="77"/>
      <c r="D151" s="76"/>
      <c r="E151" s="77"/>
      <c r="F151" s="76"/>
      <c r="G151" s="83">
        <f t="shared" si="13"/>
        <v>5171.7999999999993</v>
      </c>
      <c r="H151" s="60">
        <f t="shared" si="13"/>
        <v>380</v>
      </c>
      <c r="I151" s="60"/>
      <c r="J151" s="60"/>
      <c r="K151" s="76"/>
      <c r="L151" s="60" t="str">
        <f t="shared" si="12"/>
        <v xml:space="preserve"> </v>
      </c>
      <c r="M151" s="76"/>
      <c r="N151" s="81"/>
      <c r="O151" s="81"/>
      <c r="P151" s="82">
        <f t="shared" si="14"/>
        <v>0</v>
      </c>
    </row>
    <row r="152" spans="1:16" ht="15" x14ac:dyDescent="0.2">
      <c r="A152" s="159"/>
      <c r="B152" s="76"/>
      <c r="C152" s="77"/>
      <c r="D152" s="76"/>
      <c r="E152" s="77"/>
      <c r="F152" s="76"/>
      <c r="G152" s="83">
        <f t="shared" si="13"/>
        <v>5171.7999999999993</v>
      </c>
      <c r="H152" s="60">
        <f t="shared" si="13"/>
        <v>380</v>
      </c>
      <c r="I152" s="60"/>
      <c r="J152" s="60"/>
      <c r="K152" s="76"/>
      <c r="L152" s="60" t="str">
        <f t="shared" si="12"/>
        <v xml:space="preserve"> </v>
      </c>
      <c r="M152" s="76"/>
      <c r="N152" s="81"/>
      <c r="O152" s="81"/>
      <c r="P152" s="82">
        <f t="shared" si="14"/>
        <v>0</v>
      </c>
    </row>
    <row r="153" spans="1:16" ht="15" x14ac:dyDescent="0.2">
      <c r="A153" s="159"/>
      <c r="B153" s="76"/>
      <c r="C153" s="77"/>
      <c r="D153" s="76"/>
      <c r="E153" s="77"/>
      <c r="F153" s="76"/>
      <c r="G153" s="83">
        <f t="shared" si="13"/>
        <v>5171.7999999999993</v>
      </c>
      <c r="H153" s="60">
        <f t="shared" si="13"/>
        <v>380</v>
      </c>
      <c r="I153" s="60"/>
      <c r="J153" s="60"/>
      <c r="K153" s="76"/>
      <c r="L153" s="60" t="str">
        <f t="shared" si="12"/>
        <v xml:space="preserve"> </v>
      </c>
      <c r="M153" s="76"/>
      <c r="N153" s="81"/>
      <c r="O153" s="81"/>
      <c r="P153" s="82">
        <f t="shared" si="14"/>
        <v>0</v>
      </c>
    </row>
    <row r="154" spans="1:16" ht="15" x14ac:dyDescent="0.2">
      <c r="A154" s="159"/>
      <c r="B154" s="76"/>
      <c r="C154" s="77"/>
      <c r="D154" s="76"/>
      <c r="E154" s="77"/>
      <c r="F154" s="76"/>
      <c r="G154" s="83">
        <f t="shared" ref="G154:H169" si="15">G153-E154+C154</f>
        <v>5171.7999999999993</v>
      </c>
      <c r="H154" s="60">
        <f t="shared" si="15"/>
        <v>380</v>
      </c>
      <c r="I154" s="60"/>
      <c r="J154" s="60"/>
      <c r="K154" s="76"/>
      <c r="L154" s="60" t="str">
        <f t="shared" si="12"/>
        <v xml:space="preserve"> </v>
      </c>
      <c r="M154" s="76"/>
      <c r="N154" s="81"/>
      <c r="O154" s="81"/>
      <c r="P154" s="82">
        <f t="shared" si="14"/>
        <v>0</v>
      </c>
    </row>
    <row r="155" spans="1:16" ht="15" x14ac:dyDescent="0.2">
      <c r="A155" s="159"/>
      <c r="B155" s="76"/>
      <c r="C155" s="77"/>
      <c r="D155" s="76"/>
      <c r="E155" s="77"/>
      <c r="F155" s="76"/>
      <c r="G155" s="83">
        <f t="shared" si="15"/>
        <v>5171.7999999999993</v>
      </c>
      <c r="H155" s="60">
        <f t="shared" si="15"/>
        <v>380</v>
      </c>
      <c r="I155" s="60"/>
      <c r="J155" s="60"/>
      <c r="K155" s="76"/>
      <c r="L155" s="60" t="str">
        <f t="shared" si="12"/>
        <v xml:space="preserve"> </v>
      </c>
      <c r="M155" s="76"/>
      <c r="N155" s="81"/>
      <c r="O155" s="81"/>
      <c r="P155" s="82">
        <f t="shared" si="14"/>
        <v>0</v>
      </c>
    </row>
    <row r="156" spans="1:16" ht="15" x14ac:dyDescent="0.2">
      <c r="A156" s="159"/>
      <c r="B156" s="76"/>
      <c r="C156" s="77"/>
      <c r="D156" s="76"/>
      <c r="E156" s="77"/>
      <c r="F156" s="76"/>
      <c r="G156" s="83">
        <f t="shared" si="15"/>
        <v>5171.7999999999993</v>
      </c>
      <c r="H156" s="60">
        <f t="shared" si="15"/>
        <v>380</v>
      </c>
      <c r="I156" s="60"/>
      <c r="J156" s="60"/>
      <c r="K156" s="76"/>
      <c r="L156" s="60" t="str">
        <f t="shared" si="12"/>
        <v xml:space="preserve"> </v>
      </c>
      <c r="M156" s="76"/>
      <c r="N156" s="81"/>
      <c r="O156" s="81"/>
      <c r="P156" s="82">
        <f t="shared" si="14"/>
        <v>0</v>
      </c>
    </row>
    <row r="157" spans="1:16" ht="15" x14ac:dyDescent="0.2">
      <c r="A157" s="159"/>
      <c r="B157" s="76"/>
      <c r="C157" s="77"/>
      <c r="D157" s="76"/>
      <c r="E157" s="77"/>
      <c r="F157" s="76"/>
      <c r="G157" s="83">
        <f t="shared" si="15"/>
        <v>5171.7999999999993</v>
      </c>
      <c r="H157" s="60">
        <f t="shared" si="15"/>
        <v>380</v>
      </c>
      <c r="I157" s="60"/>
      <c r="J157" s="60"/>
      <c r="K157" s="76"/>
      <c r="L157" s="60" t="str">
        <f t="shared" si="12"/>
        <v xml:space="preserve"> </v>
      </c>
      <c r="M157" s="76"/>
      <c r="N157" s="81"/>
      <c r="O157" s="81"/>
      <c r="P157" s="82">
        <f t="shared" si="14"/>
        <v>0</v>
      </c>
    </row>
    <row r="158" spans="1:16" ht="15" x14ac:dyDescent="0.2">
      <c r="A158" s="159"/>
      <c r="B158" s="76"/>
      <c r="C158" s="77"/>
      <c r="D158" s="76"/>
      <c r="E158" s="77"/>
      <c r="F158" s="76"/>
      <c r="G158" s="83">
        <f t="shared" si="15"/>
        <v>5171.7999999999993</v>
      </c>
      <c r="H158" s="60">
        <f t="shared" si="15"/>
        <v>380</v>
      </c>
      <c r="I158" s="60"/>
      <c r="J158" s="60"/>
      <c r="K158" s="76"/>
      <c r="L158" s="60" t="str">
        <f t="shared" si="12"/>
        <v xml:space="preserve"> </v>
      </c>
      <c r="M158" s="76"/>
      <c r="N158" s="81"/>
      <c r="O158" s="81"/>
      <c r="P158" s="82">
        <f t="shared" si="14"/>
        <v>0</v>
      </c>
    </row>
    <row r="159" spans="1:16" ht="15" x14ac:dyDescent="0.2">
      <c r="A159" s="159"/>
      <c r="B159" s="76"/>
      <c r="C159" s="77"/>
      <c r="D159" s="76"/>
      <c r="E159" s="77"/>
      <c r="F159" s="76"/>
      <c r="G159" s="83">
        <f t="shared" si="15"/>
        <v>5171.7999999999993</v>
      </c>
      <c r="H159" s="60">
        <f t="shared" si="15"/>
        <v>380</v>
      </c>
      <c r="I159" s="60"/>
      <c r="J159" s="60"/>
      <c r="K159" s="76"/>
      <c r="L159" s="60" t="str">
        <f t="shared" si="12"/>
        <v xml:space="preserve"> </v>
      </c>
      <c r="M159" s="76"/>
      <c r="N159" s="81"/>
      <c r="O159" s="81"/>
      <c r="P159" s="82">
        <f t="shared" si="14"/>
        <v>0</v>
      </c>
    </row>
    <row r="160" spans="1:16" ht="15" x14ac:dyDescent="0.2">
      <c r="A160" s="159"/>
      <c r="B160" s="76"/>
      <c r="C160" s="77"/>
      <c r="D160" s="76"/>
      <c r="E160" s="77"/>
      <c r="F160" s="76"/>
      <c r="G160" s="83">
        <f t="shared" si="15"/>
        <v>5171.7999999999993</v>
      </c>
      <c r="H160" s="60">
        <f t="shared" si="15"/>
        <v>380</v>
      </c>
      <c r="I160" s="60"/>
      <c r="J160" s="60"/>
      <c r="K160" s="76"/>
      <c r="L160" s="60" t="str">
        <f t="shared" si="12"/>
        <v xml:space="preserve"> </v>
      </c>
      <c r="M160" s="76"/>
      <c r="N160" s="81"/>
      <c r="O160" s="81"/>
      <c r="P160" s="82">
        <f t="shared" si="14"/>
        <v>0</v>
      </c>
    </row>
    <row r="161" spans="1:16" ht="15" x14ac:dyDescent="0.2">
      <c r="A161" s="159"/>
      <c r="B161" s="76"/>
      <c r="C161" s="77"/>
      <c r="D161" s="76"/>
      <c r="E161" s="77"/>
      <c r="F161" s="76"/>
      <c r="G161" s="83">
        <f t="shared" si="15"/>
        <v>5171.7999999999993</v>
      </c>
      <c r="H161" s="60">
        <f t="shared" si="15"/>
        <v>380</v>
      </c>
      <c r="I161" s="60"/>
      <c r="J161" s="60"/>
      <c r="K161" s="76"/>
      <c r="L161" s="60" t="str">
        <f t="shared" si="12"/>
        <v xml:space="preserve"> </v>
      </c>
      <c r="M161" s="76"/>
      <c r="N161" s="81"/>
      <c r="O161" s="81"/>
      <c r="P161" s="82">
        <f t="shared" si="14"/>
        <v>0</v>
      </c>
    </row>
    <row r="162" spans="1:16" ht="15" x14ac:dyDescent="0.2">
      <c r="A162" s="159"/>
      <c r="B162" s="76"/>
      <c r="C162" s="77"/>
      <c r="D162" s="76"/>
      <c r="E162" s="77"/>
      <c r="F162" s="76"/>
      <c r="G162" s="83">
        <f t="shared" si="15"/>
        <v>5171.7999999999993</v>
      </c>
      <c r="H162" s="60">
        <f t="shared" si="15"/>
        <v>380</v>
      </c>
      <c r="I162" s="60"/>
      <c r="J162" s="60"/>
      <c r="K162" s="76"/>
      <c r="L162" s="60" t="str">
        <f t="shared" si="12"/>
        <v xml:space="preserve"> </v>
      </c>
      <c r="M162" s="76"/>
      <c r="N162" s="81"/>
      <c r="O162" s="81"/>
      <c r="P162" s="82">
        <f t="shared" si="14"/>
        <v>0</v>
      </c>
    </row>
    <row r="163" spans="1:16" ht="15" x14ac:dyDescent="0.2">
      <c r="A163" s="159"/>
      <c r="B163" s="76"/>
      <c r="C163" s="77"/>
      <c r="D163" s="76"/>
      <c r="E163" s="77"/>
      <c r="F163" s="76"/>
      <c r="G163" s="83">
        <f t="shared" si="15"/>
        <v>5171.7999999999993</v>
      </c>
      <c r="H163" s="60">
        <f t="shared" si="15"/>
        <v>380</v>
      </c>
      <c r="I163" s="60"/>
      <c r="J163" s="60"/>
      <c r="K163" s="76"/>
      <c r="L163" s="60" t="str">
        <f t="shared" si="12"/>
        <v xml:space="preserve"> </v>
      </c>
      <c r="M163" s="76"/>
      <c r="N163" s="81"/>
      <c r="O163" s="81"/>
      <c r="P163" s="82">
        <f t="shared" si="14"/>
        <v>0</v>
      </c>
    </row>
    <row r="164" spans="1:16" ht="15" x14ac:dyDescent="0.2">
      <c r="A164" s="159"/>
      <c r="B164" s="76"/>
      <c r="C164" s="77"/>
      <c r="D164" s="76"/>
      <c r="E164" s="77"/>
      <c r="F164" s="76"/>
      <c r="G164" s="83">
        <f t="shared" si="15"/>
        <v>5171.7999999999993</v>
      </c>
      <c r="H164" s="60">
        <f t="shared" si="15"/>
        <v>380</v>
      </c>
      <c r="I164" s="60"/>
      <c r="J164" s="60"/>
      <c r="K164" s="76"/>
      <c r="L164" s="60" t="str">
        <f t="shared" si="12"/>
        <v xml:space="preserve"> </v>
      </c>
      <c r="M164" s="76"/>
      <c r="N164" s="81"/>
      <c r="O164" s="81"/>
      <c r="P164" s="82">
        <f t="shared" si="14"/>
        <v>0</v>
      </c>
    </row>
    <row r="165" spans="1:16" ht="15" x14ac:dyDescent="0.2">
      <c r="A165" s="159"/>
      <c r="B165" s="76"/>
      <c r="C165" s="77"/>
      <c r="D165" s="76"/>
      <c r="E165" s="77"/>
      <c r="F165" s="76"/>
      <c r="G165" s="83">
        <f t="shared" si="15"/>
        <v>5171.7999999999993</v>
      </c>
      <c r="H165" s="60">
        <f t="shared" si="15"/>
        <v>380</v>
      </c>
      <c r="I165" s="60"/>
      <c r="J165" s="60"/>
      <c r="K165" s="76"/>
      <c r="L165" s="60" t="str">
        <f t="shared" si="12"/>
        <v xml:space="preserve"> </v>
      </c>
      <c r="M165" s="76"/>
      <c r="N165" s="81"/>
      <c r="O165" s="81"/>
      <c r="P165" s="82">
        <f t="shared" si="14"/>
        <v>0</v>
      </c>
    </row>
    <row r="166" spans="1:16" ht="15" x14ac:dyDescent="0.2">
      <c r="A166" s="159"/>
      <c r="B166" s="76"/>
      <c r="C166" s="86"/>
      <c r="D166" s="76"/>
      <c r="E166" s="77"/>
      <c r="F166" s="76"/>
      <c r="G166" s="83">
        <f t="shared" si="15"/>
        <v>5171.7999999999993</v>
      </c>
      <c r="H166" s="60">
        <f t="shared" si="15"/>
        <v>380</v>
      </c>
      <c r="I166" s="60"/>
      <c r="J166" s="60"/>
      <c r="K166" s="76"/>
      <c r="L166" s="60" t="str">
        <f t="shared" si="12"/>
        <v xml:space="preserve"> </v>
      </c>
      <c r="M166" s="76"/>
      <c r="N166" s="81"/>
      <c r="O166" s="81"/>
      <c r="P166" s="82">
        <f t="shared" si="14"/>
        <v>0</v>
      </c>
    </row>
    <row r="167" spans="1:16" ht="15" x14ac:dyDescent="0.2">
      <c r="A167" s="159"/>
      <c r="B167" s="76"/>
      <c r="C167" s="77"/>
      <c r="D167" s="76"/>
      <c r="E167" s="77"/>
      <c r="F167" s="76"/>
      <c r="G167" s="83">
        <f t="shared" si="15"/>
        <v>5171.7999999999993</v>
      </c>
      <c r="H167" s="60">
        <f t="shared" si="15"/>
        <v>380</v>
      </c>
      <c r="I167" s="60"/>
      <c r="J167" s="60"/>
      <c r="K167" s="76"/>
      <c r="L167" s="60" t="str">
        <f t="shared" si="12"/>
        <v xml:space="preserve"> </v>
      </c>
      <c r="M167" s="76"/>
      <c r="N167" s="81"/>
      <c r="O167" s="81"/>
      <c r="P167" s="82">
        <f t="shared" si="14"/>
        <v>0</v>
      </c>
    </row>
    <row r="168" spans="1:16" ht="15" x14ac:dyDescent="0.2">
      <c r="A168" s="159"/>
      <c r="B168" s="76"/>
      <c r="C168" s="77"/>
      <c r="D168" s="76"/>
      <c r="E168" s="77"/>
      <c r="F168" s="76"/>
      <c r="G168" s="83">
        <f t="shared" si="15"/>
        <v>5171.7999999999993</v>
      </c>
      <c r="H168" s="60">
        <f t="shared" si="15"/>
        <v>380</v>
      </c>
      <c r="I168" s="60"/>
      <c r="J168" s="60"/>
      <c r="K168" s="76"/>
      <c r="L168" s="60" t="str">
        <f t="shared" si="12"/>
        <v xml:space="preserve"> </v>
      </c>
      <c r="M168" s="76"/>
      <c r="N168" s="81"/>
      <c r="O168" s="81"/>
      <c r="P168" s="82">
        <f t="shared" si="14"/>
        <v>0</v>
      </c>
    </row>
    <row r="169" spans="1:16" ht="15" x14ac:dyDescent="0.2">
      <c r="A169" s="159"/>
      <c r="B169" s="76"/>
      <c r="C169" s="77"/>
      <c r="D169" s="76"/>
      <c r="E169" s="77"/>
      <c r="F169" s="76"/>
      <c r="G169" s="83">
        <f t="shared" si="15"/>
        <v>5171.7999999999993</v>
      </c>
      <c r="H169" s="60">
        <f t="shared" si="15"/>
        <v>380</v>
      </c>
      <c r="I169" s="60"/>
      <c r="J169" s="60"/>
      <c r="K169" s="76"/>
      <c r="L169" s="60" t="str">
        <f t="shared" si="12"/>
        <v xml:space="preserve"> </v>
      </c>
      <c r="M169" s="76"/>
      <c r="N169" s="81"/>
      <c r="O169" s="81"/>
      <c r="P169" s="82">
        <f t="shared" si="14"/>
        <v>0</v>
      </c>
    </row>
    <row r="170" spans="1:16" ht="15" x14ac:dyDescent="0.2">
      <c r="A170" s="159"/>
      <c r="B170" s="76"/>
      <c r="C170" s="77"/>
      <c r="D170" s="76"/>
      <c r="E170" s="77"/>
      <c r="F170" s="76"/>
      <c r="G170" s="83">
        <f t="shared" ref="G170:H185" si="16">G169-E170+C170</f>
        <v>5171.7999999999993</v>
      </c>
      <c r="H170" s="60">
        <f t="shared" si="16"/>
        <v>380</v>
      </c>
      <c r="I170" s="60"/>
      <c r="J170" s="60"/>
      <c r="K170" s="76"/>
      <c r="L170" s="60" t="str">
        <f t="shared" si="12"/>
        <v xml:space="preserve"> </v>
      </c>
      <c r="M170" s="76"/>
      <c r="N170" s="81"/>
      <c r="O170" s="81"/>
      <c r="P170" s="82">
        <f t="shared" si="14"/>
        <v>0</v>
      </c>
    </row>
    <row r="171" spans="1:16" ht="15" x14ac:dyDescent="0.2">
      <c r="A171" s="159"/>
      <c r="B171" s="76"/>
      <c r="C171" s="77"/>
      <c r="D171" s="76"/>
      <c r="E171" s="77"/>
      <c r="F171" s="76"/>
      <c r="G171" s="83">
        <f t="shared" si="16"/>
        <v>5171.7999999999993</v>
      </c>
      <c r="H171" s="60">
        <f t="shared" si="16"/>
        <v>380</v>
      </c>
      <c r="I171" s="60"/>
      <c r="J171" s="60"/>
      <c r="K171" s="76"/>
      <c r="L171" s="60" t="str">
        <f t="shared" si="12"/>
        <v xml:space="preserve"> </v>
      </c>
      <c r="M171" s="76"/>
      <c r="N171" s="81"/>
      <c r="O171" s="81"/>
      <c r="P171" s="82">
        <f t="shared" si="14"/>
        <v>0</v>
      </c>
    </row>
    <row r="172" spans="1:16" ht="15" x14ac:dyDescent="0.2">
      <c r="A172" s="159"/>
      <c r="B172" s="76"/>
      <c r="C172" s="77"/>
      <c r="D172" s="76"/>
      <c r="E172" s="77"/>
      <c r="F172" s="76"/>
      <c r="G172" s="83">
        <f t="shared" si="16"/>
        <v>5171.7999999999993</v>
      </c>
      <c r="H172" s="60">
        <f t="shared" si="16"/>
        <v>380</v>
      </c>
      <c r="I172" s="60"/>
      <c r="J172" s="60"/>
      <c r="K172" s="76"/>
      <c r="L172" s="60" t="str">
        <f t="shared" si="12"/>
        <v xml:space="preserve"> </v>
      </c>
      <c r="M172" s="76"/>
      <c r="N172" s="81"/>
      <c r="O172" s="81"/>
      <c r="P172" s="82">
        <f t="shared" si="14"/>
        <v>0</v>
      </c>
    </row>
    <row r="173" spans="1:16" ht="15" x14ac:dyDescent="0.2">
      <c r="A173" s="159"/>
      <c r="B173" s="76"/>
      <c r="C173" s="77"/>
      <c r="D173" s="76"/>
      <c r="E173" s="77"/>
      <c r="F173" s="76"/>
      <c r="G173" s="83">
        <f t="shared" si="16"/>
        <v>5171.7999999999993</v>
      </c>
      <c r="H173" s="60">
        <f t="shared" si="16"/>
        <v>380</v>
      </c>
      <c r="I173" s="60"/>
      <c r="J173" s="60"/>
      <c r="K173" s="76"/>
      <c r="L173" s="60" t="str">
        <f t="shared" si="12"/>
        <v xml:space="preserve"> </v>
      </c>
      <c r="M173" s="76"/>
      <c r="N173" s="81"/>
      <c r="O173" s="81"/>
      <c r="P173" s="82">
        <f t="shared" si="14"/>
        <v>0</v>
      </c>
    </row>
    <row r="174" spans="1:16" ht="15" x14ac:dyDescent="0.2">
      <c r="A174" s="159"/>
      <c r="B174" s="76"/>
      <c r="C174" s="77"/>
      <c r="D174" s="76"/>
      <c r="E174" s="77"/>
      <c r="F174" s="76"/>
      <c r="G174" s="83">
        <f t="shared" si="16"/>
        <v>5171.7999999999993</v>
      </c>
      <c r="H174" s="60">
        <f t="shared" si="16"/>
        <v>380</v>
      </c>
      <c r="I174" s="60"/>
      <c r="J174" s="60"/>
      <c r="K174" s="76"/>
      <c r="L174" s="60" t="str">
        <f t="shared" si="12"/>
        <v xml:space="preserve"> </v>
      </c>
      <c r="M174" s="76"/>
      <c r="N174" s="81"/>
      <c r="O174" s="81"/>
      <c r="P174" s="82">
        <f t="shared" si="14"/>
        <v>0</v>
      </c>
    </row>
    <row r="175" spans="1:16" ht="15" x14ac:dyDescent="0.2">
      <c r="A175" s="159"/>
      <c r="B175" s="76"/>
      <c r="C175" s="77"/>
      <c r="D175" s="76"/>
      <c r="E175" s="77"/>
      <c r="F175" s="76"/>
      <c r="G175" s="83">
        <f t="shared" si="16"/>
        <v>5171.7999999999993</v>
      </c>
      <c r="H175" s="60">
        <f t="shared" si="16"/>
        <v>380</v>
      </c>
      <c r="I175" s="60"/>
      <c r="J175" s="60"/>
      <c r="K175" s="76"/>
      <c r="L175" s="60" t="str">
        <f t="shared" si="12"/>
        <v xml:space="preserve"> </v>
      </c>
      <c r="M175" s="76"/>
      <c r="N175" s="81"/>
      <c r="O175" s="81"/>
      <c r="P175" s="82">
        <f t="shared" si="14"/>
        <v>0</v>
      </c>
    </row>
    <row r="176" spans="1:16" ht="15" x14ac:dyDescent="0.2">
      <c r="A176" s="159"/>
      <c r="B176" s="76"/>
      <c r="C176" s="77"/>
      <c r="D176" s="76"/>
      <c r="E176" s="77"/>
      <c r="F176" s="76"/>
      <c r="G176" s="83">
        <f t="shared" si="16"/>
        <v>5171.7999999999993</v>
      </c>
      <c r="H176" s="60">
        <f t="shared" si="16"/>
        <v>380</v>
      </c>
      <c r="I176" s="60"/>
      <c r="J176" s="60"/>
      <c r="K176" s="76"/>
      <c r="L176" s="60" t="str">
        <f t="shared" si="12"/>
        <v xml:space="preserve"> </v>
      </c>
      <c r="M176" s="76"/>
      <c r="N176" s="81"/>
      <c r="O176" s="81"/>
      <c r="P176" s="82">
        <f t="shared" si="14"/>
        <v>0</v>
      </c>
    </row>
    <row r="177" spans="1:16" ht="15" x14ac:dyDescent="0.2">
      <c r="A177" s="159"/>
      <c r="B177" s="76"/>
      <c r="C177" s="77"/>
      <c r="D177" s="76"/>
      <c r="E177" s="77"/>
      <c r="F177" s="76"/>
      <c r="G177" s="83">
        <f t="shared" si="16"/>
        <v>5171.7999999999993</v>
      </c>
      <c r="H177" s="60">
        <f t="shared" si="16"/>
        <v>380</v>
      </c>
      <c r="I177" s="60"/>
      <c r="J177" s="60"/>
      <c r="K177" s="76"/>
      <c r="L177" s="60" t="str">
        <f t="shared" si="12"/>
        <v xml:space="preserve"> </v>
      </c>
      <c r="M177" s="76"/>
      <c r="N177" s="81"/>
      <c r="O177" s="81"/>
      <c r="P177" s="82">
        <f t="shared" si="14"/>
        <v>0</v>
      </c>
    </row>
    <row r="178" spans="1:16" ht="15" x14ac:dyDescent="0.2">
      <c r="A178" s="159"/>
      <c r="B178" s="76"/>
      <c r="C178" s="77"/>
      <c r="D178" s="76"/>
      <c r="E178" s="77"/>
      <c r="F178" s="76"/>
      <c r="G178" s="83">
        <f t="shared" si="16"/>
        <v>5171.7999999999993</v>
      </c>
      <c r="H178" s="60">
        <f t="shared" si="16"/>
        <v>380</v>
      </c>
      <c r="I178" s="60"/>
      <c r="J178" s="60"/>
      <c r="K178" s="76"/>
      <c r="L178" s="60" t="str">
        <f t="shared" si="12"/>
        <v xml:space="preserve"> </v>
      </c>
      <c r="M178" s="76"/>
      <c r="N178" s="81"/>
      <c r="O178" s="81"/>
      <c r="P178" s="82">
        <f t="shared" si="14"/>
        <v>0</v>
      </c>
    </row>
    <row r="179" spans="1:16" ht="15" x14ac:dyDescent="0.2">
      <c r="A179" s="159"/>
      <c r="B179" s="76"/>
      <c r="C179" s="77"/>
      <c r="D179" s="76"/>
      <c r="E179" s="77"/>
      <c r="F179" s="76"/>
      <c r="G179" s="83">
        <f t="shared" si="16"/>
        <v>5171.7999999999993</v>
      </c>
      <c r="H179" s="60">
        <f t="shared" si="16"/>
        <v>380</v>
      </c>
      <c r="I179" s="60"/>
      <c r="J179" s="60"/>
      <c r="K179" s="76"/>
      <c r="L179" s="60" t="str">
        <f t="shared" si="12"/>
        <v xml:space="preserve"> </v>
      </c>
      <c r="M179" s="76"/>
      <c r="N179" s="81"/>
      <c r="O179" s="81"/>
      <c r="P179" s="82">
        <f t="shared" si="14"/>
        <v>0</v>
      </c>
    </row>
    <row r="180" spans="1:16" ht="15" x14ac:dyDescent="0.2">
      <c r="A180" s="159"/>
      <c r="B180" s="76"/>
      <c r="C180" s="77"/>
      <c r="D180" s="76"/>
      <c r="E180" s="77"/>
      <c r="F180" s="76"/>
      <c r="G180" s="83">
        <f t="shared" si="16"/>
        <v>5171.7999999999993</v>
      </c>
      <c r="H180" s="60">
        <f t="shared" si="16"/>
        <v>380</v>
      </c>
      <c r="I180" s="60"/>
      <c r="J180" s="60"/>
      <c r="K180" s="76"/>
      <c r="L180" s="60" t="str">
        <f t="shared" si="12"/>
        <v xml:space="preserve"> </v>
      </c>
      <c r="M180" s="76"/>
      <c r="N180" s="81"/>
      <c r="O180" s="81"/>
      <c r="P180" s="82">
        <f t="shared" si="14"/>
        <v>0</v>
      </c>
    </row>
    <row r="181" spans="1:16" ht="15" x14ac:dyDescent="0.2">
      <c r="A181" s="159"/>
      <c r="B181" s="76"/>
      <c r="C181" s="77"/>
      <c r="D181" s="76"/>
      <c r="E181" s="77"/>
      <c r="F181" s="76"/>
      <c r="G181" s="83">
        <f t="shared" si="16"/>
        <v>5171.7999999999993</v>
      </c>
      <c r="H181" s="60">
        <f t="shared" si="16"/>
        <v>380</v>
      </c>
      <c r="I181" s="60"/>
      <c r="J181" s="60"/>
      <c r="K181" s="76"/>
      <c r="L181" s="60" t="str">
        <f t="shared" si="12"/>
        <v xml:space="preserve"> </v>
      </c>
      <c r="M181" s="76"/>
      <c r="N181" s="81"/>
      <c r="O181" s="81"/>
      <c r="P181" s="82">
        <f t="shared" si="14"/>
        <v>0</v>
      </c>
    </row>
    <row r="182" spans="1:16" ht="15" x14ac:dyDescent="0.2">
      <c r="A182" s="159"/>
      <c r="B182" s="76"/>
      <c r="C182" s="77"/>
      <c r="D182" s="76"/>
      <c r="E182" s="77"/>
      <c r="F182" s="76"/>
      <c r="G182" s="83">
        <f t="shared" si="16"/>
        <v>5171.7999999999993</v>
      </c>
      <c r="H182" s="60">
        <f t="shared" si="16"/>
        <v>380</v>
      </c>
      <c r="I182" s="60"/>
      <c r="J182" s="60"/>
      <c r="K182" s="76"/>
      <c r="L182" s="60" t="str">
        <f t="shared" si="12"/>
        <v xml:space="preserve"> </v>
      </c>
      <c r="M182" s="76"/>
      <c r="N182" s="81"/>
      <c r="O182" s="81"/>
      <c r="P182" s="82">
        <f t="shared" si="14"/>
        <v>0</v>
      </c>
    </row>
    <row r="183" spans="1:16" ht="15" x14ac:dyDescent="0.2">
      <c r="A183" s="159"/>
      <c r="B183" s="76"/>
      <c r="C183" s="77"/>
      <c r="D183" s="76"/>
      <c r="E183" s="77"/>
      <c r="F183" s="76"/>
      <c r="G183" s="83">
        <f t="shared" si="16"/>
        <v>5171.7999999999993</v>
      </c>
      <c r="H183" s="60">
        <f t="shared" si="16"/>
        <v>380</v>
      </c>
      <c r="I183" s="60"/>
      <c r="J183" s="60"/>
      <c r="K183" s="76"/>
      <c r="L183" s="60" t="str">
        <f t="shared" si="12"/>
        <v xml:space="preserve"> </v>
      </c>
      <c r="M183" s="76"/>
      <c r="N183" s="81"/>
      <c r="O183" s="81"/>
      <c r="P183" s="82">
        <f t="shared" si="14"/>
        <v>0</v>
      </c>
    </row>
    <row r="184" spans="1:16" ht="15" x14ac:dyDescent="0.2">
      <c r="A184" s="159"/>
      <c r="B184" s="76"/>
      <c r="C184" s="77"/>
      <c r="D184" s="76"/>
      <c r="E184" s="77"/>
      <c r="F184" s="76"/>
      <c r="G184" s="83">
        <f t="shared" si="16"/>
        <v>5171.7999999999993</v>
      </c>
      <c r="H184" s="60">
        <f t="shared" si="16"/>
        <v>380</v>
      </c>
      <c r="I184" s="60"/>
      <c r="J184" s="60"/>
      <c r="K184" s="76"/>
      <c r="L184" s="60" t="str">
        <f t="shared" si="12"/>
        <v xml:space="preserve"> </v>
      </c>
      <c r="M184" s="76"/>
      <c r="N184" s="81"/>
      <c r="O184" s="81"/>
      <c r="P184" s="82">
        <f t="shared" si="14"/>
        <v>0</v>
      </c>
    </row>
    <row r="185" spans="1:16" ht="15" x14ac:dyDescent="0.2">
      <c r="A185" s="159"/>
      <c r="B185" s="76"/>
      <c r="C185" s="77"/>
      <c r="D185" s="76"/>
      <c r="E185" s="77"/>
      <c r="F185" s="76"/>
      <c r="G185" s="83">
        <f t="shared" si="16"/>
        <v>5171.7999999999993</v>
      </c>
      <c r="H185" s="60">
        <f t="shared" si="16"/>
        <v>380</v>
      </c>
      <c r="I185" s="60"/>
      <c r="J185" s="60"/>
      <c r="K185" s="76"/>
      <c r="L185" s="60" t="str">
        <f t="shared" si="12"/>
        <v xml:space="preserve"> </v>
      </c>
      <c r="M185" s="76"/>
      <c r="N185" s="81"/>
      <c r="O185" s="81"/>
      <c r="P185" s="82">
        <f t="shared" si="14"/>
        <v>0</v>
      </c>
    </row>
    <row r="186" spans="1:16" ht="15" x14ac:dyDescent="0.2">
      <c r="A186" s="159"/>
      <c r="B186" s="76"/>
      <c r="C186" s="77"/>
      <c r="D186" s="76"/>
      <c r="E186" s="77"/>
      <c r="F186" s="76"/>
      <c r="G186" s="83">
        <f t="shared" ref="G186:H201" si="17">G185-E186+C186</f>
        <v>5171.7999999999993</v>
      </c>
      <c r="H186" s="60">
        <f t="shared" si="17"/>
        <v>380</v>
      </c>
      <c r="I186" s="60"/>
      <c r="J186" s="60"/>
      <c r="K186" s="76"/>
      <c r="L186" s="60" t="str">
        <f t="shared" si="12"/>
        <v xml:space="preserve"> </v>
      </c>
      <c r="M186" s="76"/>
      <c r="N186" s="81"/>
      <c r="O186" s="81"/>
      <c r="P186" s="82">
        <f t="shared" si="14"/>
        <v>0</v>
      </c>
    </row>
    <row r="187" spans="1:16" ht="15" x14ac:dyDescent="0.2">
      <c r="A187" s="159"/>
      <c r="B187" s="76"/>
      <c r="C187" s="77"/>
      <c r="D187" s="76"/>
      <c r="E187" s="77"/>
      <c r="F187" s="76"/>
      <c r="G187" s="83">
        <f t="shared" si="17"/>
        <v>5171.7999999999993</v>
      </c>
      <c r="H187" s="60">
        <f t="shared" si="17"/>
        <v>380</v>
      </c>
      <c r="I187" s="60"/>
      <c r="J187" s="60"/>
      <c r="K187" s="76"/>
      <c r="L187" s="60" t="str">
        <f t="shared" si="12"/>
        <v xml:space="preserve"> </v>
      </c>
      <c r="M187" s="76"/>
      <c r="N187" s="81"/>
      <c r="O187" s="81"/>
      <c r="P187" s="82">
        <f t="shared" si="14"/>
        <v>0</v>
      </c>
    </row>
    <row r="188" spans="1:16" ht="15" x14ac:dyDescent="0.2">
      <c r="A188" s="159"/>
      <c r="B188" s="76"/>
      <c r="C188" s="77"/>
      <c r="D188" s="76"/>
      <c r="E188" s="77"/>
      <c r="F188" s="76"/>
      <c r="G188" s="83">
        <f t="shared" si="17"/>
        <v>5171.7999999999993</v>
      </c>
      <c r="H188" s="60">
        <f t="shared" si="17"/>
        <v>380</v>
      </c>
      <c r="I188" s="60"/>
      <c r="J188" s="60"/>
      <c r="K188" s="76"/>
      <c r="L188" s="60" t="str">
        <f t="shared" si="12"/>
        <v xml:space="preserve"> </v>
      </c>
      <c r="M188" s="76"/>
      <c r="N188" s="81"/>
      <c r="O188" s="81"/>
      <c r="P188" s="82">
        <f t="shared" si="14"/>
        <v>0</v>
      </c>
    </row>
    <row r="189" spans="1:16" ht="15" x14ac:dyDescent="0.2">
      <c r="A189" s="159"/>
      <c r="B189" s="76"/>
      <c r="C189" s="77"/>
      <c r="D189" s="76"/>
      <c r="E189" s="77"/>
      <c r="F189" s="76"/>
      <c r="G189" s="83">
        <f t="shared" si="17"/>
        <v>5171.7999999999993</v>
      </c>
      <c r="H189" s="60">
        <f t="shared" si="17"/>
        <v>380</v>
      </c>
      <c r="I189" s="60"/>
      <c r="J189" s="60"/>
      <c r="K189" s="76"/>
      <c r="L189" s="60" t="str">
        <f t="shared" si="12"/>
        <v xml:space="preserve"> </v>
      </c>
      <c r="M189" s="76"/>
      <c r="N189" s="81"/>
      <c r="O189" s="81"/>
      <c r="P189" s="82">
        <f t="shared" si="14"/>
        <v>0</v>
      </c>
    </row>
    <row r="190" spans="1:16" ht="15" x14ac:dyDescent="0.2">
      <c r="A190" s="159"/>
      <c r="B190" s="76"/>
      <c r="C190" s="77"/>
      <c r="D190" s="76"/>
      <c r="E190" s="77"/>
      <c r="F190" s="76"/>
      <c r="G190" s="83">
        <f t="shared" si="17"/>
        <v>5171.7999999999993</v>
      </c>
      <c r="H190" s="60">
        <f t="shared" si="17"/>
        <v>380</v>
      </c>
      <c r="I190" s="60"/>
      <c r="J190" s="60"/>
      <c r="K190" s="76"/>
      <c r="L190" s="60" t="str">
        <f t="shared" si="12"/>
        <v xml:space="preserve"> </v>
      </c>
      <c r="M190" s="76"/>
      <c r="N190" s="81"/>
      <c r="O190" s="81"/>
      <c r="P190" s="82">
        <f t="shared" si="14"/>
        <v>0</v>
      </c>
    </row>
    <row r="191" spans="1:16" ht="15" x14ac:dyDescent="0.2">
      <c r="A191" s="159"/>
      <c r="B191" s="76"/>
      <c r="C191" s="77"/>
      <c r="D191" s="76"/>
      <c r="E191" s="77"/>
      <c r="F191" s="76"/>
      <c r="G191" s="83">
        <f t="shared" si="17"/>
        <v>5171.7999999999993</v>
      </c>
      <c r="H191" s="60">
        <f t="shared" si="17"/>
        <v>380</v>
      </c>
      <c r="I191" s="60"/>
      <c r="J191" s="60"/>
      <c r="K191" s="76"/>
      <c r="L191" s="60" t="str">
        <f t="shared" si="12"/>
        <v xml:space="preserve"> </v>
      </c>
      <c r="M191" s="76"/>
      <c r="N191" s="81"/>
      <c r="O191" s="81"/>
      <c r="P191" s="82">
        <f t="shared" si="14"/>
        <v>0</v>
      </c>
    </row>
    <row r="192" spans="1:16" ht="15" x14ac:dyDescent="0.2">
      <c r="A192" s="159"/>
      <c r="B192" s="76"/>
      <c r="C192" s="77"/>
      <c r="D192" s="76"/>
      <c r="E192" s="77"/>
      <c r="F192" s="76"/>
      <c r="G192" s="83">
        <f t="shared" si="17"/>
        <v>5171.7999999999993</v>
      </c>
      <c r="H192" s="60">
        <f t="shared" si="17"/>
        <v>380</v>
      </c>
      <c r="I192" s="60"/>
      <c r="J192" s="60"/>
      <c r="K192" s="76"/>
      <c r="L192" s="60" t="str">
        <f t="shared" si="12"/>
        <v xml:space="preserve"> </v>
      </c>
      <c r="M192" s="76"/>
      <c r="N192" s="81"/>
      <c r="O192" s="81"/>
      <c r="P192" s="82">
        <f t="shared" si="14"/>
        <v>0</v>
      </c>
    </row>
    <row r="193" spans="1:16" ht="15" x14ac:dyDescent="0.2">
      <c r="A193" s="159"/>
      <c r="B193" s="76"/>
      <c r="C193" s="77"/>
      <c r="D193" s="76"/>
      <c r="E193" s="77"/>
      <c r="F193" s="76"/>
      <c r="G193" s="83">
        <f t="shared" si="17"/>
        <v>5171.7999999999993</v>
      </c>
      <c r="H193" s="60">
        <f t="shared" si="17"/>
        <v>380</v>
      </c>
      <c r="I193" s="60"/>
      <c r="J193" s="60"/>
      <c r="K193" s="76"/>
      <c r="L193" s="60" t="str">
        <f t="shared" si="12"/>
        <v xml:space="preserve"> </v>
      </c>
      <c r="M193" s="76"/>
      <c r="N193" s="81"/>
      <c r="O193" s="81"/>
      <c r="P193" s="82">
        <f t="shared" si="14"/>
        <v>0</v>
      </c>
    </row>
    <row r="194" spans="1:16" ht="15" x14ac:dyDescent="0.2">
      <c r="A194" s="159"/>
      <c r="B194" s="76"/>
      <c r="C194" s="77"/>
      <c r="D194" s="76"/>
      <c r="E194" s="77"/>
      <c r="F194" s="76"/>
      <c r="G194" s="83">
        <f t="shared" si="17"/>
        <v>5171.7999999999993</v>
      </c>
      <c r="H194" s="60">
        <f t="shared" si="17"/>
        <v>380</v>
      </c>
      <c r="I194" s="60"/>
      <c r="J194" s="60"/>
      <c r="K194" s="76"/>
      <c r="L194" s="60" t="str">
        <f t="shared" ref="L194:L212" si="18">IF(D194&gt;0,D194," ")</f>
        <v xml:space="preserve"> </v>
      </c>
      <c r="M194" s="76"/>
      <c r="N194" s="81"/>
      <c r="O194" s="81"/>
      <c r="P194" s="82">
        <f t="shared" si="14"/>
        <v>0</v>
      </c>
    </row>
    <row r="195" spans="1:16" ht="15" x14ac:dyDescent="0.2">
      <c r="A195" s="159"/>
      <c r="B195" s="76"/>
      <c r="C195" s="77"/>
      <c r="D195" s="76"/>
      <c r="E195" s="77"/>
      <c r="F195" s="76"/>
      <c r="G195" s="83">
        <f t="shared" si="17"/>
        <v>5171.7999999999993</v>
      </c>
      <c r="H195" s="60">
        <f t="shared" si="17"/>
        <v>380</v>
      </c>
      <c r="I195" s="60"/>
      <c r="J195" s="60"/>
      <c r="K195" s="76"/>
      <c r="L195" s="60" t="str">
        <f t="shared" si="18"/>
        <v xml:space="preserve"> </v>
      </c>
      <c r="M195" s="76"/>
      <c r="N195" s="81"/>
      <c r="O195" s="81"/>
      <c r="P195" s="82">
        <f t="shared" si="14"/>
        <v>0</v>
      </c>
    </row>
    <row r="196" spans="1:16" ht="15" x14ac:dyDescent="0.2">
      <c r="A196" s="159"/>
      <c r="B196" s="76"/>
      <c r="C196" s="77"/>
      <c r="D196" s="76"/>
      <c r="E196" s="77"/>
      <c r="F196" s="76"/>
      <c r="G196" s="83">
        <f t="shared" si="17"/>
        <v>5171.7999999999993</v>
      </c>
      <c r="H196" s="60">
        <f t="shared" si="17"/>
        <v>380</v>
      </c>
      <c r="I196" s="60"/>
      <c r="J196" s="60"/>
      <c r="K196" s="76"/>
      <c r="L196" s="60" t="str">
        <f t="shared" si="18"/>
        <v xml:space="preserve"> </v>
      </c>
      <c r="M196" s="76"/>
      <c r="N196" s="81"/>
      <c r="O196" s="81"/>
      <c r="P196" s="82">
        <f t="shared" si="14"/>
        <v>0</v>
      </c>
    </row>
    <row r="197" spans="1:16" ht="15" x14ac:dyDescent="0.2">
      <c r="A197" s="159"/>
      <c r="B197" s="76"/>
      <c r="C197" s="77"/>
      <c r="D197" s="76"/>
      <c r="E197" s="77"/>
      <c r="F197" s="76"/>
      <c r="G197" s="83">
        <f t="shared" si="17"/>
        <v>5171.7999999999993</v>
      </c>
      <c r="H197" s="60">
        <f t="shared" si="17"/>
        <v>380</v>
      </c>
      <c r="I197" s="60"/>
      <c r="J197" s="60"/>
      <c r="K197" s="76"/>
      <c r="L197" s="60" t="str">
        <f t="shared" si="18"/>
        <v xml:space="preserve"> </v>
      </c>
      <c r="M197" s="76"/>
      <c r="N197" s="81"/>
      <c r="O197" s="81"/>
      <c r="P197" s="82">
        <f t="shared" si="14"/>
        <v>0</v>
      </c>
    </row>
    <row r="198" spans="1:16" ht="15" x14ac:dyDescent="0.2">
      <c r="A198" s="159"/>
      <c r="B198" s="76"/>
      <c r="C198" s="77"/>
      <c r="D198" s="76"/>
      <c r="E198" s="77"/>
      <c r="F198" s="76"/>
      <c r="G198" s="83">
        <f t="shared" si="17"/>
        <v>5171.7999999999993</v>
      </c>
      <c r="H198" s="60">
        <f t="shared" si="17"/>
        <v>380</v>
      </c>
      <c r="I198" s="60"/>
      <c r="J198" s="60"/>
      <c r="K198" s="76"/>
      <c r="L198" s="60" t="str">
        <f t="shared" si="18"/>
        <v xml:space="preserve"> </v>
      </c>
      <c r="M198" s="76"/>
      <c r="N198" s="81"/>
      <c r="O198" s="81"/>
      <c r="P198" s="82">
        <f t="shared" si="14"/>
        <v>0</v>
      </c>
    </row>
    <row r="199" spans="1:16" ht="15" x14ac:dyDescent="0.2">
      <c r="A199" s="159"/>
      <c r="B199" s="76"/>
      <c r="C199" s="77"/>
      <c r="D199" s="76"/>
      <c r="E199" s="77"/>
      <c r="F199" s="76"/>
      <c r="G199" s="83">
        <f t="shared" si="17"/>
        <v>5171.7999999999993</v>
      </c>
      <c r="H199" s="60">
        <f t="shared" si="17"/>
        <v>380</v>
      </c>
      <c r="I199" s="60"/>
      <c r="J199" s="60"/>
      <c r="K199" s="76"/>
      <c r="L199" s="60" t="str">
        <f t="shared" si="18"/>
        <v xml:space="preserve"> </v>
      </c>
      <c r="M199" s="76"/>
      <c r="N199" s="81"/>
      <c r="O199" s="81"/>
      <c r="P199" s="82">
        <f t="shared" si="14"/>
        <v>0</v>
      </c>
    </row>
    <row r="200" spans="1:16" ht="15" x14ac:dyDescent="0.2">
      <c r="A200" s="159"/>
      <c r="B200" s="76"/>
      <c r="C200" s="77"/>
      <c r="D200" s="76"/>
      <c r="E200" s="77"/>
      <c r="F200" s="76"/>
      <c r="G200" s="83">
        <f t="shared" si="17"/>
        <v>5171.7999999999993</v>
      </c>
      <c r="H200" s="60">
        <f t="shared" si="17"/>
        <v>380</v>
      </c>
      <c r="I200" s="60"/>
      <c r="J200" s="60"/>
      <c r="K200" s="76"/>
      <c r="L200" s="60" t="str">
        <f t="shared" si="18"/>
        <v xml:space="preserve"> </v>
      </c>
      <c r="M200" s="76"/>
      <c r="N200" s="81"/>
      <c r="O200" s="81"/>
      <c r="P200" s="82">
        <f t="shared" si="14"/>
        <v>0</v>
      </c>
    </row>
    <row r="201" spans="1:16" ht="15" x14ac:dyDescent="0.2">
      <c r="A201" s="159"/>
      <c r="B201" s="76"/>
      <c r="C201" s="77"/>
      <c r="D201" s="76"/>
      <c r="E201" s="77"/>
      <c r="F201" s="76"/>
      <c r="G201" s="83">
        <f t="shared" si="17"/>
        <v>5171.7999999999993</v>
      </c>
      <c r="H201" s="60">
        <f t="shared" si="17"/>
        <v>380</v>
      </c>
      <c r="I201" s="60"/>
      <c r="J201" s="60"/>
      <c r="K201" s="76"/>
      <c r="L201" s="60" t="str">
        <f t="shared" si="18"/>
        <v xml:space="preserve"> </v>
      </c>
      <c r="M201" s="76"/>
      <c r="N201" s="81"/>
      <c r="O201" s="81"/>
      <c r="P201" s="82">
        <f t="shared" si="14"/>
        <v>0</v>
      </c>
    </row>
    <row r="202" spans="1:16" ht="15" x14ac:dyDescent="0.2">
      <c r="A202" s="159"/>
      <c r="B202" s="76"/>
      <c r="C202" s="77"/>
      <c r="D202" s="76"/>
      <c r="E202" s="77"/>
      <c r="F202" s="76"/>
      <c r="G202" s="83">
        <f t="shared" ref="G202:H217" si="19">G201-E202+C202</f>
        <v>5171.7999999999993</v>
      </c>
      <c r="H202" s="60">
        <f t="shared" si="19"/>
        <v>380</v>
      </c>
      <c r="I202" s="60"/>
      <c r="J202" s="60"/>
      <c r="K202" s="76"/>
      <c r="L202" s="60" t="str">
        <f t="shared" si="18"/>
        <v xml:space="preserve"> </v>
      </c>
      <c r="M202" s="76"/>
      <c r="N202" s="81"/>
      <c r="O202" s="81"/>
      <c r="P202" s="82">
        <f t="shared" si="14"/>
        <v>0</v>
      </c>
    </row>
    <row r="203" spans="1:16" ht="15" x14ac:dyDescent="0.2">
      <c r="A203" s="159"/>
      <c r="B203" s="76"/>
      <c r="C203" s="77"/>
      <c r="D203" s="76"/>
      <c r="E203" s="77"/>
      <c r="F203" s="76"/>
      <c r="G203" s="83">
        <f t="shared" si="19"/>
        <v>5171.7999999999993</v>
      </c>
      <c r="H203" s="60">
        <f t="shared" si="19"/>
        <v>380</v>
      </c>
      <c r="I203" s="60"/>
      <c r="J203" s="60"/>
      <c r="K203" s="76"/>
      <c r="L203" s="60" t="str">
        <f t="shared" si="18"/>
        <v xml:space="preserve"> </v>
      </c>
      <c r="M203" s="76"/>
      <c r="N203" s="81"/>
      <c r="O203" s="81"/>
      <c r="P203" s="82">
        <f t="shared" si="14"/>
        <v>0</v>
      </c>
    </row>
    <row r="204" spans="1:16" ht="15" x14ac:dyDescent="0.2">
      <c r="A204" s="159"/>
      <c r="B204" s="76"/>
      <c r="C204" s="77"/>
      <c r="D204" s="76"/>
      <c r="E204" s="77"/>
      <c r="F204" s="76"/>
      <c r="G204" s="83">
        <f t="shared" si="19"/>
        <v>5171.7999999999993</v>
      </c>
      <c r="H204" s="60">
        <f t="shared" si="19"/>
        <v>380</v>
      </c>
      <c r="I204" s="60"/>
      <c r="J204" s="60"/>
      <c r="K204" s="76"/>
      <c r="L204" s="60" t="str">
        <f t="shared" si="18"/>
        <v xml:space="preserve"> </v>
      </c>
      <c r="M204" s="76"/>
      <c r="N204" s="81"/>
      <c r="O204" s="81"/>
      <c r="P204" s="82">
        <f t="shared" si="14"/>
        <v>0</v>
      </c>
    </row>
    <row r="205" spans="1:16" ht="15" x14ac:dyDescent="0.2">
      <c r="A205" s="159"/>
      <c r="B205" s="76"/>
      <c r="C205" s="77"/>
      <c r="D205" s="76"/>
      <c r="E205" s="77"/>
      <c r="F205" s="76"/>
      <c r="G205" s="83">
        <f t="shared" si="19"/>
        <v>5171.7999999999993</v>
      </c>
      <c r="H205" s="60">
        <f t="shared" si="19"/>
        <v>380</v>
      </c>
      <c r="I205" s="60"/>
      <c r="J205" s="60"/>
      <c r="K205" s="76"/>
      <c r="L205" s="60" t="str">
        <f t="shared" si="18"/>
        <v xml:space="preserve"> </v>
      </c>
      <c r="M205" s="76"/>
      <c r="N205" s="81"/>
      <c r="O205" s="81"/>
      <c r="P205" s="82">
        <f t="shared" si="14"/>
        <v>0</v>
      </c>
    </row>
    <row r="206" spans="1:16" ht="15" x14ac:dyDescent="0.2">
      <c r="A206" s="159"/>
      <c r="B206" s="76"/>
      <c r="C206" s="77"/>
      <c r="D206" s="76"/>
      <c r="E206" s="77"/>
      <c r="F206" s="76"/>
      <c r="G206" s="83">
        <f t="shared" si="19"/>
        <v>5171.7999999999993</v>
      </c>
      <c r="H206" s="60">
        <f t="shared" si="19"/>
        <v>380</v>
      </c>
      <c r="I206" s="60"/>
      <c r="J206" s="60"/>
      <c r="K206" s="76"/>
      <c r="L206" s="60" t="str">
        <f t="shared" si="18"/>
        <v xml:space="preserve"> </v>
      </c>
      <c r="M206" s="76"/>
      <c r="N206" s="81"/>
      <c r="O206" s="81"/>
      <c r="P206" s="82">
        <f t="shared" ref="P206:P212" si="20">O206*G206</f>
        <v>0</v>
      </c>
    </row>
    <row r="207" spans="1:16" ht="15" x14ac:dyDescent="0.2">
      <c r="A207" s="159"/>
      <c r="B207" s="76"/>
      <c r="C207" s="77"/>
      <c r="D207" s="76"/>
      <c r="E207" s="77"/>
      <c r="F207" s="76"/>
      <c r="G207" s="83">
        <f t="shared" si="19"/>
        <v>5171.7999999999993</v>
      </c>
      <c r="H207" s="60">
        <f t="shared" si="19"/>
        <v>380</v>
      </c>
      <c r="I207" s="60"/>
      <c r="J207" s="60"/>
      <c r="K207" s="76"/>
      <c r="L207" s="60" t="str">
        <f t="shared" si="18"/>
        <v xml:space="preserve"> </v>
      </c>
      <c r="M207" s="76"/>
      <c r="N207" s="81"/>
      <c r="O207" s="81"/>
      <c r="P207" s="82">
        <f t="shared" si="20"/>
        <v>0</v>
      </c>
    </row>
    <row r="208" spans="1:16" ht="15" x14ac:dyDescent="0.2">
      <c r="A208" s="159"/>
      <c r="B208" s="76"/>
      <c r="C208" s="77"/>
      <c r="D208" s="76"/>
      <c r="E208" s="77"/>
      <c r="F208" s="76"/>
      <c r="G208" s="83">
        <f t="shared" si="19"/>
        <v>5171.7999999999993</v>
      </c>
      <c r="H208" s="60">
        <f t="shared" si="19"/>
        <v>380</v>
      </c>
      <c r="I208" s="60"/>
      <c r="J208" s="60"/>
      <c r="K208" s="76"/>
      <c r="L208" s="60" t="str">
        <f t="shared" si="18"/>
        <v xml:space="preserve"> </v>
      </c>
      <c r="M208" s="76"/>
      <c r="N208" s="81"/>
      <c r="O208" s="81"/>
      <c r="P208" s="82">
        <f t="shared" si="20"/>
        <v>0</v>
      </c>
    </row>
    <row r="209" spans="1:16" ht="15" x14ac:dyDescent="0.2">
      <c r="A209" s="159"/>
      <c r="B209" s="76"/>
      <c r="C209" s="77"/>
      <c r="D209" s="76"/>
      <c r="E209" s="77"/>
      <c r="F209" s="76"/>
      <c r="G209" s="83">
        <f t="shared" si="19"/>
        <v>5171.7999999999993</v>
      </c>
      <c r="H209" s="60">
        <f t="shared" si="19"/>
        <v>380</v>
      </c>
      <c r="I209" s="60"/>
      <c r="J209" s="60"/>
      <c r="K209" s="76"/>
      <c r="L209" s="60" t="str">
        <f t="shared" si="18"/>
        <v xml:space="preserve"> </v>
      </c>
      <c r="M209" s="76"/>
      <c r="N209" s="81"/>
      <c r="O209" s="81"/>
      <c r="P209" s="82">
        <f t="shared" si="20"/>
        <v>0</v>
      </c>
    </row>
    <row r="210" spans="1:16" ht="15" x14ac:dyDescent="0.2">
      <c r="A210" s="159"/>
      <c r="B210" s="76"/>
      <c r="C210" s="77"/>
      <c r="D210" s="76"/>
      <c r="E210" s="77"/>
      <c r="F210" s="76"/>
      <c r="G210" s="83">
        <f t="shared" si="19"/>
        <v>5171.7999999999993</v>
      </c>
      <c r="H210" s="60">
        <f t="shared" si="19"/>
        <v>380</v>
      </c>
      <c r="I210" s="60"/>
      <c r="J210" s="60"/>
      <c r="K210" s="76"/>
      <c r="L210" s="60" t="str">
        <f t="shared" si="18"/>
        <v xml:space="preserve"> </v>
      </c>
      <c r="M210" s="76"/>
      <c r="N210" s="81"/>
      <c r="O210" s="81"/>
      <c r="P210" s="82">
        <f t="shared" si="20"/>
        <v>0</v>
      </c>
    </row>
    <row r="211" spans="1:16" ht="15" x14ac:dyDescent="0.2">
      <c r="A211" s="159"/>
      <c r="B211" s="76"/>
      <c r="C211" s="77"/>
      <c r="D211" s="76"/>
      <c r="E211" s="77"/>
      <c r="F211" s="76"/>
      <c r="G211" s="83">
        <f t="shared" si="19"/>
        <v>5171.7999999999993</v>
      </c>
      <c r="H211" s="60">
        <f t="shared" si="19"/>
        <v>380</v>
      </c>
      <c r="I211" s="60"/>
      <c r="J211" s="60"/>
      <c r="K211" s="76"/>
      <c r="L211" s="60" t="str">
        <f t="shared" si="18"/>
        <v xml:space="preserve"> </v>
      </c>
      <c r="M211" s="76"/>
      <c r="N211" s="81"/>
      <c r="O211" s="81"/>
      <c r="P211" s="82">
        <f t="shared" si="20"/>
        <v>0</v>
      </c>
    </row>
    <row r="212" spans="1:16" ht="15" x14ac:dyDescent="0.2">
      <c r="A212" s="159"/>
      <c r="B212" s="76"/>
      <c r="C212" s="77"/>
      <c r="D212" s="76"/>
      <c r="E212" s="77"/>
      <c r="F212" s="76"/>
      <c r="G212" s="83">
        <f t="shared" si="19"/>
        <v>5171.7999999999993</v>
      </c>
      <c r="H212" s="60">
        <f t="shared" si="19"/>
        <v>380</v>
      </c>
      <c r="I212" s="60"/>
      <c r="J212" s="60"/>
      <c r="K212" s="76"/>
      <c r="L212" s="60" t="str">
        <f t="shared" si="18"/>
        <v xml:space="preserve"> </v>
      </c>
      <c r="M212" s="76"/>
      <c r="N212" s="81"/>
      <c r="O212" s="81"/>
      <c r="P212" s="82">
        <f t="shared" si="20"/>
        <v>0</v>
      </c>
    </row>
    <row r="213" spans="1:16" ht="15" x14ac:dyDescent="0.2">
      <c r="A213" s="159"/>
      <c r="B213" s="76"/>
      <c r="C213" s="77"/>
      <c r="D213" s="76"/>
      <c r="E213" s="77"/>
      <c r="F213" s="76"/>
      <c r="G213" s="83">
        <f t="shared" si="19"/>
        <v>5171.7999999999993</v>
      </c>
      <c r="H213" s="60">
        <f t="shared" si="19"/>
        <v>380</v>
      </c>
      <c r="I213" s="76"/>
      <c r="J213" s="76"/>
      <c r="K213" s="76"/>
      <c r="L213" s="76"/>
      <c r="M213" s="76"/>
      <c r="N213" s="81"/>
      <c r="O213" s="81"/>
      <c r="P213" s="81"/>
    </row>
    <row r="214" spans="1:16" ht="15" x14ac:dyDescent="0.2">
      <c r="A214" s="159"/>
      <c r="B214" s="76"/>
      <c r="C214" s="77"/>
      <c r="D214" s="76"/>
      <c r="E214" s="77"/>
      <c r="F214" s="76"/>
      <c r="G214" s="83">
        <f t="shared" si="19"/>
        <v>5171.7999999999993</v>
      </c>
      <c r="H214" s="60">
        <f t="shared" si="19"/>
        <v>380</v>
      </c>
      <c r="I214" s="76"/>
      <c r="J214" s="76"/>
      <c r="K214" s="76"/>
      <c r="L214" s="76"/>
      <c r="M214" s="76"/>
      <c r="N214" s="81"/>
      <c r="O214" s="81"/>
      <c r="P214" s="81"/>
    </row>
    <row r="215" spans="1:16" ht="15" x14ac:dyDescent="0.2">
      <c r="A215" s="159"/>
      <c r="B215" s="76"/>
      <c r="C215" s="77"/>
      <c r="D215" s="76"/>
      <c r="E215" s="77"/>
      <c r="F215" s="76"/>
      <c r="G215" s="83">
        <f t="shared" si="19"/>
        <v>5171.7999999999993</v>
      </c>
      <c r="H215" s="60">
        <f t="shared" si="19"/>
        <v>380</v>
      </c>
      <c r="I215" s="76"/>
      <c r="J215" s="76"/>
      <c r="K215" s="76"/>
      <c r="L215" s="76"/>
      <c r="M215" s="76"/>
      <c r="N215" s="81"/>
      <c r="O215" s="81"/>
      <c r="P215" s="81"/>
    </row>
    <row r="216" spans="1:16" ht="15" x14ac:dyDescent="0.2">
      <c r="A216" s="159"/>
      <c r="B216" s="76"/>
      <c r="C216" s="77"/>
      <c r="D216" s="76"/>
      <c r="E216" s="77"/>
      <c r="F216" s="76"/>
      <c r="G216" s="83">
        <f t="shared" si="19"/>
        <v>5171.7999999999993</v>
      </c>
      <c r="H216" s="60">
        <f t="shared" si="19"/>
        <v>380</v>
      </c>
      <c r="I216" s="76"/>
      <c r="J216" s="76"/>
      <c r="K216" s="76"/>
      <c r="L216" s="76"/>
      <c r="M216" s="76"/>
      <c r="N216" s="81"/>
      <c r="O216" s="81"/>
      <c r="P216" s="81"/>
    </row>
    <row r="217" spans="1:16" ht="15" x14ac:dyDescent="0.2">
      <c r="A217" s="159"/>
      <c r="B217" s="76"/>
      <c r="C217" s="77"/>
      <c r="D217" s="76"/>
      <c r="E217" s="77"/>
      <c r="F217" s="76"/>
      <c r="G217" s="83">
        <f t="shared" si="19"/>
        <v>5171.7999999999993</v>
      </c>
      <c r="H217" s="60">
        <f t="shared" si="19"/>
        <v>380</v>
      </c>
      <c r="I217" s="76"/>
      <c r="J217" s="76"/>
      <c r="K217" s="76"/>
      <c r="L217" s="76"/>
      <c r="M217" s="76"/>
      <c r="N217" s="81"/>
      <c r="O217" s="81"/>
      <c r="P217" s="81"/>
    </row>
    <row r="218" spans="1:16" ht="15" x14ac:dyDescent="0.2">
      <c r="A218" s="159"/>
      <c r="B218" s="76"/>
      <c r="C218" s="77"/>
      <c r="D218" s="76"/>
      <c r="E218" s="77"/>
      <c r="F218" s="76"/>
      <c r="G218" s="83">
        <f t="shared" ref="G218:H220" si="21">G217-E218+C218</f>
        <v>5171.7999999999993</v>
      </c>
      <c r="H218" s="60">
        <f t="shared" si="21"/>
        <v>380</v>
      </c>
      <c r="I218" s="76"/>
      <c r="J218" s="76"/>
      <c r="K218" s="76"/>
      <c r="L218" s="76"/>
      <c r="M218" s="76"/>
      <c r="N218" s="81"/>
      <c r="O218" s="81"/>
      <c r="P218" s="81"/>
    </row>
    <row r="219" spans="1:16" ht="15" x14ac:dyDescent="0.2">
      <c r="A219" s="159"/>
      <c r="B219" s="76"/>
      <c r="C219" s="77"/>
      <c r="D219" s="76"/>
      <c r="E219" s="77"/>
      <c r="F219" s="76"/>
      <c r="G219" s="83">
        <f t="shared" si="21"/>
        <v>5171.7999999999993</v>
      </c>
      <c r="H219" s="60">
        <f t="shared" si="21"/>
        <v>380</v>
      </c>
      <c r="I219" s="76"/>
      <c r="J219" s="76"/>
      <c r="K219" s="76"/>
      <c r="L219" s="76"/>
      <c r="M219" s="76"/>
      <c r="N219" s="81"/>
      <c r="O219" s="81"/>
      <c r="P219" s="81"/>
    </row>
    <row r="220" spans="1:16" ht="15" x14ac:dyDescent="0.2">
      <c r="A220" s="159"/>
      <c r="B220" s="76"/>
      <c r="C220" s="77"/>
      <c r="D220" s="76"/>
      <c r="E220" s="77"/>
      <c r="F220" s="76"/>
      <c r="G220" s="83">
        <f t="shared" si="21"/>
        <v>5171.7999999999993</v>
      </c>
      <c r="H220" s="60">
        <f t="shared" si="21"/>
        <v>380</v>
      </c>
      <c r="I220" s="76"/>
      <c r="J220" s="76"/>
      <c r="K220" s="76"/>
      <c r="L220" s="76"/>
      <c r="M220" s="76"/>
      <c r="N220" s="81"/>
      <c r="O220" s="81"/>
      <c r="P220" s="81"/>
    </row>
    <row r="221" spans="1:16" ht="15" x14ac:dyDescent="0.2">
      <c r="A221" s="159"/>
      <c r="B221" s="76"/>
      <c r="C221" s="77"/>
      <c r="D221" s="76"/>
      <c r="E221" s="77"/>
      <c r="F221" s="76"/>
      <c r="G221" s="77"/>
      <c r="H221" s="76"/>
      <c r="I221" s="76"/>
      <c r="J221" s="76"/>
      <c r="K221" s="76"/>
      <c r="L221" s="76"/>
      <c r="M221" s="76"/>
      <c r="N221" s="81"/>
      <c r="O221" s="81"/>
      <c r="P221" s="81"/>
    </row>
    <row r="222" spans="1:16" ht="15" x14ac:dyDescent="0.2">
      <c r="A222" s="159"/>
      <c r="B222" s="76"/>
      <c r="C222" s="77"/>
      <c r="D222" s="76"/>
      <c r="E222" s="77"/>
      <c r="F222" s="76"/>
      <c r="G222" s="77"/>
      <c r="H222" s="76"/>
      <c r="I222" s="76"/>
      <c r="J222" s="76"/>
      <c r="K222" s="76"/>
      <c r="L222" s="76"/>
      <c r="M222" s="76"/>
      <c r="N222" s="81"/>
      <c r="O222" s="81"/>
      <c r="P222" s="81"/>
    </row>
    <row r="223" spans="1:16" ht="15" x14ac:dyDescent="0.2">
      <c r="A223" s="159"/>
      <c r="B223" s="76"/>
      <c r="C223" s="77"/>
      <c r="D223" s="76"/>
      <c r="E223" s="77"/>
      <c r="F223" s="76"/>
      <c r="G223" s="77"/>
      <c r="H223" s="76"/>
      <c r="I223" s="76"/>
      <c r="J223" s="76"/>
      <c r="K223" s="76"/>
      <c r="L223" s="76"/>
      <c r="M223" s="76"/>
      <c r="N223" s="81"/>
      <c r="O223" s="81"/>
      <c r="P223" s="81"/>
    </row>
    <row r="224" spans="1:16" ht="15" x14ac:dyDescent="0.2">
      <c r="A224" s="159"/>
      <c r="B224" s="76"/>
      <c r="C224" s="77"/>
      <c r="D224" s="76"/>
      <c r="E224" s="77"/>
      <c r="F224" s="76"/>
      <c r="G224" s="77"/>
      <c r="H224" s="76"/>
      <c r="I224" s="76"/>
      <c r="J224" s="76"/>
      <c r="K224" s="76"/>
      <c r="L224" s="76"/>
      <c r="M224" s="76"/>
      <c r="N224" s="81"/>
      <c r="O224" s="81"/>
      <c r="P224" s="81"/>
    </row>
    <row r="225" spans="1:16" ht="15" x14ac:dyDescent="0.2">
      <c r="A225" s="159"/>
      <c r="B225" s="76"/>
      <c r="C225" s="77"/>
      <c r="D225" s="76"/>
      <c r="E225" s="77"/>
      <c r="F225" s="76"/>
      <c r="G225" s="77"/>
      <c r="H225" s="76"/>
      <c r="I225" s="76"/>
      <c r="J225" s="76"/>
      <c r="K225" s="76"/>
      <c r="L225" s="76"/>
      <c r="M225" s="76"/>
      <c r="N225" s="81"/>
      <c r="O225" s="81"/>
      <c r="P225" s="81"/>
    </row>
    <row r="226" spans="1:16" ht="15" x14ac:dyDescent="0.2">
      <c r="A226" s="159"/>
      <c r="B226" s="76"/>
      <c r="C226" s="77"/>
      <c r="D226" s="76"/>
      <c r="E226" s="77"/>
      <c r="F226" s="76"/>
      <c r="G226" s="77"/>
      <c r="H226" s="76"/>
      <c r="I226" s="76"/>
      <c r="J226" s="76"/>
      <c r="K226" s="76"/>
      <c r="L226" s="76"/>
      <c r="M226" s="76"/>
      <c r="N226" s="81"/>
      <c r="O226" s="81"/>
      <c r="P226" s="81"/>
    </row>
    <row r="227" spans="1:16" ht="15" x14ac:dyDescent="0.2">
      <c r="A227" s="159"/>
      <c r="B227" s="76"/>
      <c r="C227" s="77"/>
      <c r="D227" s="76"/>
      <c r="E227" s="77"/>
      <c r="F227" s="76"/>
      <c r="G227" s="77"/>
      <c r="H227" s="76"/>
      <c r="I227" s="76"/>
      <c r="J227" s="76"/>
      <c r="K227" s="76"/>
      <c r="L227" s="76"/>
      <c r="M227" s="76"/>
      <c r="N227" s="81"/>
      <c r="O227" s="81"/>
      <c r="P227" s="81"/>
    </row>
    <row r="228" spans="1:16" ht="15" x14ac:dyDescent="0.2">
      <c r="A228" s="159"/>
      <c r="B228" s="76"/>
      <c r="C228" s="77"/>
      <c r="D228" s="76"/>
      <c r="E228" s="77"/>
      <c r="F228" s="76"/>
      <c r="G228" s="77"/>
      <c r="H228" s="76"/>
      <c r="I228" s="76"/>
      <c r="J228" s="76"/>
      <c r="K228" s="76"/>
      <c r="L228" s="76"/>
      <c r="M228" s="76"/>
      <c r="N228" s="81"/>
      <c r="O228" s="81"/>
      <c r="P228" s="81"/>
    </row>
    <row r="229" spans="1:16" ht="15" x14ac:dyDescent="0.2">
      <c r="A229" s="159"/>
      <c r="B229" s="76"/>
      <c r="C229" s="77"/>
      <c r="D229" s="76"/>
      <c r="E229" s="77"/>
      <c r="F229" s="76"/>
      <c r="G229" s="77"/>
      <c r="H229" s="76"/>
      <c r="I229" s="76"/>
      <c r="J229" s="76"/>
      <c r="K229" s="76"/>
      <c r="L229" s="76"/>
      <c r="M229" s="76"/>
      <c r="N229" s="81"/>
      <c r="O229" s="81"/>
      <c r="P229" s="81"/>
    </row>
    <row r="230" spans="1:16" ht="15" x14ac:dyDescent="0.2">
      <c r="A230" s="159"/>
      <c r="B230" s="76"/>
      <c r="C230" s="77"/>
      <c r="D230" s="76"/>
      <c r="E230" s="77"/>
      <c r="F230" s="76"/>
      <c r="G230" s="77"/>
      <c r="H230" s="76"/>
      <c r="I230" s="76"/>
      <c r="J230" s="76"/>
      <c r="K230" s="76"/>
      <c r="L230" s="76"/>
      <c r="M230" s="76"/>
      <c r="N230" s="81"/>
      <c r="O230" s="81"/>
      <c r="P230" s="81"/>
    </row>
    <row r="231" spans="1:16" ht="15" x14ac:dyDescent="0.2">
      <c r="A231" s="159"/>
      <c r="B231" s="76"/>
      <c r="C231" s="77"/>
      <c r="D231" s="76"/>
      <c r="E231" s="77"/>
      <c r="F231" s="76"/>
      <c r="G231" s="77"/>
      <c r="H231" s="76"/>
      <c r="I231" s="76"/>
      <c r="J231" s="76"/>
      <c r="K231" s="76"/>
      <c r="L231" s="76"/>
      <c r="M231" s="76"/>
      <c r="N231" s="81"/>
      <c r="O231" s="81"/>
      <c r="P231" s="81"/>
    </row>
    <row r="232" spans="1:16" ht="15" x14ac:dyDescent="0.2">
      <c r="A232" s="159"/>
      <c r="B232" s="76"/>
      <c r="C232" s="77"/>
      <c r="D232" s="76"/>
      <c r="E232" s="77"/>
      <c r="F232" s="76"/>
      <c r="G232" s="77"/>
      <c r="H232" s="76"/>
      <c r="I232" s="76"/>
      <c r="J232" s="76"/>
      <c r="K232" s="76"/>
      <c r="L232" s="76"/>
      <c r="M232" s="76"/>
      <c r="N232" s="81"/>
      <c r="O232" s="81"/>
      <c r="P232" s="81"/>
    </row>
    <row r="233" spans="1:16" ht="15" x14ac:dyDescent="0.2">
      <c r="A233" s="159"/>
      <c r="B233" s="76"/>
      <c r="C233" s="77"/>
      <c r="D233" s="76"/>
      <c r="E233" s="77"/>
      <c r="F233" s="76"/>
      <c r="G233" s="77"/>
      <c r="H233" s="76"/>
      <c r="I233" s="76"/>
      <c r="J233" s="76"/>
      <c r="K233" s="76"/>
      <c r="L233" s="76"/>
      <c r="M233" s="76"/>
      <c r="N233" s="81"/>
      <c r="O233" s="81"/>
      <c r="P233" s="81"/>
    </row>
    <row r="234" spans="1:16" ht="15" x14ac:dyDescent="0.2">
      <c r="A234" s="159"/>
      <c r="B234" s="76"/>
      <c r="C234" s="77"/>
      <c r="D234" s="76"/>
      <c r="E234" s="77"/>
      <c r="F234" s="76"/>
      <c r="G234" s="77"/>
      <c r="H234" s="76"/>
      <c r="I234" s="76"/>
      <c r="J234" s="76"/>
      <c r="K234" s="76"/>
      <c r="L234" s="76"/>
      <c r="M234" s="76"/>
      <c r="N234" s="81"/>
      <c r="O234" s="81"/>
      <c r="P234" s="81"/>
    </row>
    <row r="235" spans="1:16" ht="15" x14ac:dyDescent="0.2">
      <c r="A235" s="159"/>
      <c r="B235" s="76"/>
      <c r="C235" s="77"/>
      <c r="D235" s="76"/>
      <c r="E235" s="77"/>
      <c r="F235" s="76"/>
      <c r="G235" s="77"/>
      <c r="H235" s="76"/>
      <c r="I235" s="76"/>
      <c r="J235" s="76"/>
      <c r="K235" s="76"/>
      <c r="L235" s="76"/>
      <c r="M235" s="76"/>
      <c r="N235" s="81"/>
      <c r="O235" s="81"/>
      <c r="P235" s="81"/>
    </row>
    <row r="236" spans="1:16" ht="15" x14ac:dyDescent="0.2">
      <c r="A236" s="159"/>
      <c r="B236" s="76"/>
      <c r="C236" s="77"/>
      <c r="D236" s="76"/>
      <c r="E236" s="77"/>
      <c r="F236" s="76"/>
      <c r="G236" s="77"/>
      <c r="H236" s="76"/>
      <c r="I236" s="76"/>
      <c r="J236" s="76"/>
      <c r="K236" s="76"/>
      <c r="L236" s="76"/>
      <c r="M236" s="76"/>
      <c r="N236" s="81"/>
      <c r="O236" s="81"/>
      <c r="P236" s="81"/>
    </row>
    <row r="237" spans="1:16" ht="15" x14ac:dyDescent="0.2">
      <c r="A237" s="159"/>
      <c r="B237" s="76"/>
      <c r="C237" s="77"/>
      <c r="D237" s="76"/>
      <c r="E237" s="77"/>
      <c r="F237" s="76"/>
      <c r="G237" s="77"/>
      <c r="H237" s="76"/>
      <c r="I237" s="76"/>
      <c r="J237" s="76"/>
      <c r="K237" s="76"/>
      <c r="L237" s="76"/>
      <c r="M237" s="76"/>
      <c r="N237" s="81"/>
      <c r="O237" s="81"/>
      <c r="P237" s="81"/>
    </row>
    <row r="238" spans="1:16" ht="15" x14ac:dyDescent="0.2">
      <c r="A238" s="159"/>
      <c r="B238" s="76"/>
      <c r="C238" s="77"/>
      <c r="D238" s="76"/>
      <c r="E238" s="77"/>
      <c r="F238" s="76"/>
      <c r="G238" s="77"/>
      <c r="H238" s="76"/>
      <c r="I238" s="76"/>
      <c r="J238" s="76"/>
      <c r="K238" s="76"/>
      <c r="L238" s="76"/>
      <c r="M238" s="76"/>
      <c r="N238" s="81"/>
      <c r="O238" s="81"/>
      <c r="P238" s="81"/>
    </row>
    <row r="239" spans="1:16" ht="15" x14ac:dyDescent="0.2">
      <c r="A239" s="159"/>
      <c r="B239" s="76"/>
      <c r="C239" s="77"/>
      <c r="D239" s="76"/>
      <c r="E239" s="77"/>
      <c r="F239" s="76"/>
      <c r="G239" s="77"/>
      <c r="H239" s="76"/>
      <c r="I239" s="76"/>
      <c r="J239" s="76"/>
      <c r="K239" s="76"/>
      <c r="L239" s="76"/>
      <c r="M239" s="76"/>
      <c r="N239" s="81"/>
      <c r="O239" s="81"/>
      <c r="P239" s="81"/>
    </row>
    <row r="240" spans="1:16" ht="15" x14ac:dyDescent="0.2">
      <c r="A240" s="159"/>
      <c r="B240" s="76"/>
      <c r="C240" s="77"/>
      <c r="D240" s="76"/>
      <c r="E240" s="77"/>
      <c r="F240" s="76"/>
      <c r="G240" s="77"/>
      <c r="H240" s="76"/>
      <c r="I240" s="76"/>
      <c r="J240" s="76"/>
      <c r="K240" s="76"/>
      <c r="L240" s="76"/>
      <c r="M240" s="76"/>
      <c r="N240" s="81"/>
      <c r="O240" s="81"/>
      <c r="P240" s="81"/>
    </row>
    <row r="241" spans="1:16" ht="15" x14ac:dyDescent="0.2">
      <c r="A241" s="159"/>
      <c r="B241" s="76"/>
      <c r="C241" s="77"/>
      <c r="D241" s="76"/>
      <c r="E241" s="77"/>
      <c r="F241" s="76"/>
      <c r="G241" s="77"/>
      <c r="H241" s="76"/>
      <c r="I241" s="76"/>
      <c r="J241" s="76"/>
      <c r="K241" s="76"/>
      <c r="L241" s="76"/>
      <c r="M241" s="76"/>
      <c r="N241" s="81"/>
      <c r="O241" s="81"/>
      <c r="P241" s="81"/>
    </row>
    <row r="242" spans="1:16" ht="15" x14ac:dyDescent="0.2">
      <c r="A242" s="159"/>
      <c r="B242" s="76"/>
      <c r="C242" s="77"/>
      <c r="D242" s="76"/>
      <c r="E242" s="77"/>
      <c r="F242" s="76"/>
      <c r="G242" s="77"/>
      <c r="H242" s="76"/>
      <c r="I242" s="76"/>
      <c r="J242" s="76"/>
      <c r="K242" s="76"/>
      <c r="L242" s="76"/>
      <c r="M242" s="76"/>
      <c r="N242" s="81"/>
      <c r="O242" s="81"/>
      <c r="P242" s="81"/>
    </row>
    <row r="243" spans="1:16" ht="15" x14ac:dyDescent="0.2">
      <c r="A243" s="159"/>
      <c r="B243" s="76"/>
      <c r="C243" s="77"/>
      <c r="D243" s="76"/>
      <c r="E243" s="77"/>
      <c r="F243" s="76"/>
      <c r="G243" s="77"/>
      <c r="H243" s="76"/>
      <c r="I243" s="76"/>
      <c r="J243" s="76"/>
      <c r="K243" s="76"/>
      <c r="L243" s="76"/>
      <c r="M243" s="76"/>
      <c r="N243" s="81"/>
      <c r="O243" s="81"/>
      <c r="P243" s="81"/>
    </row>
    <row r="244" spans="1:16" ht="15" x14ac:dyDescent="0.2">
      <c r="A244" s="159"/>
      <c r="B244" s="76"/>
      <c r="C244" s="77"/>
      <c r="D244" s="76"/>
      <c r="E244" s="77"/>
      <c r="F244" s="76"/>
      <c r="G244" s="77"/>
      <c r="H244" s="76"/>
      <c r="I244" s="76"/>
      <c r="J244" s="76"/>
      <c r="K244" s="76"/>
      <c r="L244" s="76"/>
      <c r="M244" s="76"/>
      <c r="N244" s="81"/>
      <c r="O244" s="81"/>
      <c r="P244" s="81"/>
    </row>
    <row r="245" spans="1:16" ht="15" x14ac:dyDescent="0.2">
      <c r="A245" s="159"/>
      <c r="B245" s="76"/>
      <c r="C245" s="77"/>
      <c r="D245" s="76"/>
      <c r="E245" s="77"/>
      <c r="F245" s="76"/>
      <c r="G245" s="77"/>
      <c r="H245" s="76"/>
      <c r="I245" s="76"/>
      <c r="J245" s="76"/>
      <c r="K245" s="76"/>
      <c r="L245" s="76"/>
      <c r="M245" s="76"/>
      <c r="N245" s="81"/>
      <c r="O245" s="81"/>
      <c r="P245" s="81"/>
    </row>
    <row r="246" spans="1:16" ht="15" x14ac:dyDescent="0.2">
      <c r="A246" s="159"/>
      <c r="B246" s="76"/>
      <c r="C246" s="77"/>
      <c r="D246" s="76"/>
      <c r="E246" s="77"/>
      <c r="F246" s="76"/>
      <c r="G246" s="77"/>
      <c r="H246" s="76"/>
      <c r="I246" s="76"/>
      <c r="J246" s="76"/>
      <c r="K246" s="76"/>
      <c r="L246" s="76"/>
      <c r="M246" s="76"/>
      <c r="N246" s="81"/>
      <c r="O246" s="81"/>
      <c r="P246" s="81"/>
    </row>
    <row r="247" spans="1:16" ht="15" x14ac:dyDescent="0.2">
      <c r="A247" s="159"/>
      <c r="B247" s="76"/>
      <c r="C247" s="77"/>
      <c r="D247" s="76"/>
      <c r="E247" s="77"/>
      <c r="F247" s="76"/>
      <c r="G247" s="77"/>
      <c r="H247" s="76"/>
      <c r="I247" s="76"/>
      <c r="J247" s="76"/>
      <c r="K247" s="76"/>
      <c r="L247" s="76"/>
      <c r="M247" s="76"/>
      <c r="N247" s="81"/>
      <c r="O247" s="81"/>
      <c r="P247" s="81"/>
    </row>
    <row r="248" spans="1:16" ht="15" x14ac:dyDescent="0.2">
      <c r="A248" s="159"/>
      <c r="B248" s="76"/>
      <c r="C248" s="77"/>
      <c r="D248" s="76"/>
      <c r="E248" s="77"/>
      <c r="F248" s="76"/>
      <c r="G248" s="77"/>
      <c r="H248" s="76"/>
      <c r="I248" s="76"/>
      <c r="J248" s="76"/>
      <c r="K248" s="76"/>
      <c r="L248" s="76"/>
      <c r="M248" s="76"/>
      <c r="N248" s="81"/>
      <c r="O248" s="81"/>
      <c r="P248" s="81"/>
    </row>
    <row r="249" spans="1:16" ht="15" x14ac:dyDescent="0.2">
      <c r="A249" s="159"/>
      <c r="B249" s="76"/>
      <c r="C249" s="77"/>
      <c r="D249" s="76"/>
      <c r="E249" s="77"/>
      <c r="F249" s="76"/>
      <c r="G249" s="77"/>
      <c r="H249" s="76"/>
      <c r="I249" s="76"/>
      <c r="J249" s="76"/>
      <c r="K249" s="76"/>
      <c r="L249" s="76"/>
      <c r="M249" s="76"/>
      <c r="N249" s="81"/>
      <c r="O249" s="81"/>
      <c r="P249" s="81"/>
    </row>
    <row r="250" spans="1:16" ht="15" x14ac:dyDescent="0.2">
      <c r="A250" s="159"/>
      <c r="B250" s="76"/>
      <c r="C250" s="77"/>
      <c r="D250" s="76"/>
      <c r="E250" s="77"/>
      <c r="F250" s="76"/>
      <c r="G250" s="77"/>
      <c r="H250" s="76"/>
      <c r="I250" s="76"/>
      <c r="J250" s="76"/>
      <c r="K250" s="76"/>
      <c r="L250" s="76"/>
      <c r="M250" s="76"/>
      <c r="N250" s="81"/>
      <c r="O250" s="81"/>
      <c r="P250" s="81"/>
    </row>
    <row r="251" spans="1:16" ht="15" x14ac:dyDescent="0.2">
      <c r="A251" s="159"/>
      <c r="B251" s="76"/>
      <c r="C251" s="77"/>
      <c r="D251" s="76"/>
      <c r="E251" s="77"/>
      <c r="F251" s="76"/>
      <c r="G251" s="77"/>
      <c r="H251" s="76"/>
      <c r="I251" s="76"/>
      <c r="J251" s="76"/>
      <c r="K251" s="76"/>
      <c r="L251" s="76"/>
      <c r="M251" s="76"/>
      <c r="N251" s="81"/>
      <c r="O251" s="81"/>
      <c r="P251" s="81"/>
    </row>
    <row r="252" spans="1:16" ht="15" x14ac:dyDescent="0.2">
      <c r="A252" s="159"/>
      <c r="B252" s="76"/>
      <c r="C252" s="77"/>
      <c r="D252" s="76"/>
      <c r="E252" s="77"/>
      <c r="F252" s="76"/>
      <c r="G252" s="77"/>
      <c r="H252" s="76"/>
      <c r="I252" s="76"/>
      <c r="J252" s="76"/>
      <c r="K252" s="76"/>
      <c r="L252" s="76"/>
      <c r="M252" s="76"/>
      <c r="N252" s="81"/>
      <c r="O252" s="81"/>
      <c r="P252" s="81"/>
    </row>
    <row r="253" spans="1:16" ht="15" x14ac:dyDescent="0.2">
      <c r="A253" s="159"/>
      <c r="B253" s="76"/>
      <c r="C253" s="77"/>
      <c r="D253" s="76"/>
      <c r="E253" s="77"/>
      <c r="F253" s="76"/>
      <c r="G253" s="77"/>
      <c r="H253" s="76"/>
      <c r="I253" s="76"/>
      <c r="J253" s="76"/>
      <c r="K253" s="76"/>
      <c r="L253" s="76"/>
      <c r="M253" s="76"/>
      <c r="N253" s="81"/>
      <c r="O253" s="81"/>
      <c r="P253" s="81"/>
    </row>
    <row r="254" spans="1:16" ht="15" x14ac:dyDescent="0.2">
      <c r="A254" s="159"/>
      <c r="B254" s="76"/>
      <c r="C254" s="77"/>
      <c r="D254" s="76"/>
      <c r="E254" s="77"/>
      <c r="F254" s="76"/>
      <c r="G254" s="77"/>
      <c r="H254" s="76"/>
      <c r="I254" s="76"/>
      <c r="J254" s="76"/>
      <c r="K254" s="76"/>
      <c r="L254" s="76"/>
      <c r="M254" s="76"/>
      <c r="N254" s="81"/>
      <c r="O254" s="81"/>
      <c r="P254" s="81"/>
    </row>
    <row r="255" spans="1:16" ht="15" x14ac:dyDescent="0.2">
      <c r="A255" s="159"/>
      <c r="B255" s="76"/>
      <c r="C255" s="77"/>
      <c r="D255" s="76"/>
      <c r="E255" s="77"/>
      <c r="F255" s="76"/>
      <c r="G255" s="77"/>
      <c r="H255" s="76"/>
      <c r="I255" s="76"/>
      <c r="J255" s="76"/>
      <c r="K255" s="76"/>
      <c r="L255" s="76"/>
      <c r="M255" s="76"/>
      <c r="N255" s="81"/>
      <c r="O255" s="81"/>
      <c r="P255" s="81"/>
    </row>
    <row r="256" spans="1:16" ht="15" x14ac:dyDescent="0.2">
      <c r="A256" s="159"/>
      <c r="B256" s="76"/>
      <c r="C256" s="77"/>
      <c r="D256" s="76"/>
      <c r="E256" s="77"/>
      <c r="F256" s="76"/>
      <c r="G256" s="77"/>
      <c r="H256" s="76"/>
      <c r="I256" s="76"/>
      <c r="J256" s="76"/>
      <c r="K256" s="76"/>
      <c r="L256" s="76"/>
      <c r="M256" s="76"/>
      <c r="N256" s="81"/>
      <c r="O256" s="81"/>
      <c r="P256" s="81"/>
    </row>
    <row r="257" spans="1:16" ht="15" x14ac:dyDescent="0.2">
      <c r="A257" s="159"/>
      <c r="B257" s="76"/>
      <c r="C257" s="77"/>
      <c r="D257" s="76"/>
      <c r="E257" s="77"/>
      <c r="F257" s="76"/>
      <c r="G257" s="77"/>
      <c r="H257" s="76"/>
      <c r="I257" s="76"/>
      <c r="J257" s="76"/>
      <c r="K257" s="76"/>
      <c r="L257" s="76"/>
      <c r="M257" s="76"/>
      <c r="N257" s="81"/>
      <c r="O257" s="81"/>
      <c r="P257" s="81"/>
    </row>
    <row r="258" spans="1:16" ht="15" x14ac:dyDescent="0.2">
      <c r="A258" s="159"/>
      <c r="B258" s="76"/>
      <c r="C258" s="77"/>
      <c r="D258" s="76"/>
      <c r="E258" s="77"/>
      <c r="F258" s="76"/>
      <c r="G258" s="77"/>
      <c r="H258" s="76"/>
      <c r="I258" s="76"/>
      <c r="J258" s="76"/>
      <c r="K258" s="76"/>
      <c r="L258" s="76"/>
      <c r="M258" s="76"/>
      <c r="N258" s="81"/>
      <c r="O258" s="81"/>
      <c r="P258" s="81"/>
    </row>
    <row r="259" spans="1:16" ht="15" x14ac:dyDescent="0.2">
      <c r="A259" s="159"/>
      <c r="B259" s="76"/>
      <c r="C259" s="77"/>
      <c r="D259" s="76"/>
      <c r="E259" s="77"/>
      <c r="F259" s="76"/>
      <c r="G259" s="77"/>
      <c r="H259" s="76"/>
      <c r="I259" s="76"/>
      <c r="J259" s="76"/>
      <c r="K259" s="76"/>
      <c r="L259" s="76"/>
      <c r="M259" s="76"/>
      <c r="N259" s="81"/>
      <c r="O259" s="81"/>
      <c r="P259" s="81"/>
    </row>
    <row r="260" spans="1:16" ht="15" x14ac:dyDescent="0.2">
      <c r="A260" s="159"/>
      <c r="B260" s="76"/>
      <c r="C260" s="77"/>
      <c r="D260" s="76"/>
      <c r="E260" s="77"/>
      <c r="F260" s="76"/>
      <c r="G260" s="77"/>
      <c r="H260" s="76"/>
      <c r="I260" s="76"/>
      <c r="J260" s="76"/>
      <c r="K260" s="76"/>
      <c r="L260" s="76"/>
      <c r="M260" s="76"/>
      <c r="N260" s="81"/>
      <c r="O260" s="81"/>
      <c r="P260" s="81"/>
    </row>
    <row r="261" spans="1:16" ht="15" x14ac:dyDescent="0.2">
      <c r="A261" s="159"/>
      <c r="B261" s="76"/>
      <c r="C261" s="77"/>
      <c r="D261" s="76"/>
      <c r="E261" s="77"/>
      <c r="F261" s="76"/>
      <c r="G261" s="77"/>
      <c r="H261" s="76"/>
      <c r="I261" s="76"/>
      <c r="J261" s="76"/>
      <c r="K261" s="76"/>
      <c r="L261" s="76"/>
      <c r="M261" s="76"/>
      <c r="N261" s="81"/>
      <c r="O261" s="81"/>
      <c r="P261" s="81"/>
    </row>
    <row r="262" spans="1:16" ht="15" x14ac:dyDescent="0.2">
      <c r="A262" s="159"/>
      <c r="B262" s="76"/>
      <c r="C262" s="77"/>
      <c r="D262" s="76"/>
      <c r="E262" s="77"/>
      <c r="F262" s="76"/>
      <c r="G262" s="77"/>
      <c r="H262" s="76"/>
      <c r="I262" s="76"/>
      <c r="J262" s="76"/>
      <c r="K262" s="76"/>
      <c r="L262" s="76"/>
      <c r="M262" s="76"/>
      <c r="N262" s="81"/>
      <c r="O262" s="81"/>
      <c r="P262" s="81"/>
    </row>
    <row r="263" spans="1:16" ht="15" x14ac:dyDescent="0.2">
      <c r="A263" s="159"/>
      <c r="B263" s="76"/>
      <c r="C263" s="77"/>
      <c r="D263" s="76"/>
      <c r="E263" s="77"/>
      <c r="F263" s="76"/>
      <c r="G263" s="77"/>
      <c r="H263" s="76"/>
      <c r="I263" s="76"/>
      <c r="J263" s="76"/>
      <c r="K263" s="76"/>
      <c r="L263" s="76"/>
      <c r="M263" s="76"/>
      <c r="N263" s="81"/>
      <c r="O263" s="81"/>
      <c r="P263" s="81"/>
    </row>
    <row r="264" spans="1:16" ht="15" x14ac:dyDescent="0.2">
      <c r="A264" s="159"/>
      <c r="B264" s="76"/>
      <c r="C264" s="77"/>
      <c r="D264" s="76"/>
      <c r="E264" s="77"/>
      <c r="F264" s="76"/>
      <c r="G264" s="77"/>
      <c r="H264" s="76"/>
      <c r="I264" s="76"/>
      <c r="J264" s="76"/>
      <c r="K264" s="76"/>
      <c r="L264" s="76"/>
      <c r="M264" s="76"/>
      <c r="N264" s="81"/>
      <c r="O264" s="81"/>
      <c r="P264" s="81"/>
    </row>
    <row r="265" spans="1:16" ht="15" x14ac:dyDescent="0.2">
      <c r="A265" s="159"/>
      <c r="B265" s="76"/>
      <c r="C265" s="77"/>
      <c r="D265" s="76"/>
      <c r="E265" s="77"/>
      <c r="F265" s="76"/>
      <c r="G265" s="77"/>
      <c r="H265" s="76"/>
      <c r="I265" s="76"/>
      <c r="J265" s="76"/>
      <c r="K265" s="76"/>
      <c r="L265" s="76"/>
      <c r="M265" s="76"/>
      <c r="N265" s="81"/>
      <c r="O265" s="81"/>
      <c r="P265" s="81"/>
    </row>
    <row r="266" spans="1:16" ht="15" x14ac:dyDescent="0.2">
      <c r="A266" s="159"/>
      <c r="B266" s="76"/>
      <c r="C266" s="77"/>
      <c r="D266" s="76"/>
      <c r="E266" s="77"/>
      <c r="F266" s="76"/>
      <c r="G266" s="77"/>
      <c r="H266" s="76"/>
      <c r="I266" s="76"/>
      <c r="J266" s="76"/>
      <c r="K266" s="76"/>
      <c r="L266" s="76"/>
      <c r="M266" s="76"/>
      <c r="N266" s="81"/>
      <c r="O266" s="81"/>
      <c r="P266" s="81"/>
    </row>
    <row r="267" spans="1:16" ht="15" x14ac:dyDescent="0.2">
      <c r="A267" s="159"/>
      <c r="B267" s="76"/>
      <c r="C267" s="77"/>
      <c r="D267" s="76"/>
      <c r="E267" s="77"/>
      <c r="F267" s="76"/>
      <c r="G267" s="77"/>
      <c r="H267" s="76"/>
      <c r="I267" s="76"/>
      <c r="J267" s="76"/>
      <c r="K267" s="76"/>
      <c r="L267" s="76"/>
      <c r="M267" s="76"/>
      <c r="N267" s="81"/>
      <c r="O267" s="81"/>
      <c r="P267" s="81"/>
    </row>
    <row r="268" spans="1:16" ht="15" x14ac:dyDescent="0.2">
      <c r="A268" s="159"/>
      <c r="B268" s="76"/>
      <c r="C268" s="77"/>
      <c r="D268" s="76"/>
      <c r="E268" s="77"/>
      <c r="F268" s="76"/>
      <c r="G268" s="77"/>
      <c r="H268" s="76"/>
      <c r="I268" s="76"/>
      <c r="J268" s="76"/>
      <c r="K268" s="76"/>
      <c r="L268" s="76"/>
      <c r="M268" s="76"/>
      <c r="N268" s="81"/>
      <c r="O268" s="81"/>
      <c r="P268" s="81"/>
    </row>
    <row r="269" spans="1:16" ht="15" x14ac:dyDescent="0.2">
      <c r="A269" s="159"/>
      <c r="B269" s="76"/>
      <c r="C269" s="77"/>
      <c r="D269" s="76"/>
      <c r="E269" s="77"/>
      <c r="F269" s="76"/>
      <c r="G269" s="77"/>
      <c r="H269" s="76"/>
      <c r="I269" s="76"/>
      <c r="J269" s="76"/>
      <c r="K269" s="76"/>
      <c r="L269" s="76"/>
      <c r="M269" s="76"/>
      <c r="N269" s="81"/>
      <c r="O269" s="81"/>
      <c r="P269" s="81"/>
    </row>
    <row r="270" spans="1:16" ht="15" x14ac:dyDescent="0.2">
      <c r="A270" s="159"/>
      <c r="B270" s="76"/>
      <c r="C270" s="77"/>
      <c r="D270" s="76"/>
      <c r="E270" s="77"/>
      <c r="F270" s="76"/>
      <c r="G270" s="77"/>
      <c r="H270" s="76"/>
      <c r="I270" s="76"/>
      <c r="J270" s="76"/>
      <c r="K270" s="76"/>
      <c r="L270" s="76"/>
      <c r="M270" s="76"/>
      <c r="N270" s="81"/>
      <c r="O270" s="81"/>
      <c r="P270" s="81"/>
    </row>
    <row r="271" spans="1:16" ht="15" x14ac:dyDescent="0.2">
      <c r="A271" s="159"/>
      <c r="B271" s="76"/>
      <c r="C271" s="77"/>
      <c r="D271" s="76"/>
      <c r="E271" s="77"/>
      <c r="F271" s="76"/>
      <c r="G271" s="77"/>
      <c r="H271" s="76"/>
      <c r="I271" s="76"/>
      <c r="J271" s="76"/>
      <c r="K271" s="76"/>
      <c r="L271" s="76"/>
      <c r="M271" s="76"/>
      <c r="N271" s="81"/>
      <c r="O271" s="81"/>
      <c r="P271" s="81"/>
    </row>
    <row r="272" spans="1:16" ht="15" x14ac:dyDescent="0.2">
      <c r="A272" s="159"/>
      <c r="B272" s="76"/>
      <c r="C272" s="77"/>
      <c r="D272" s="76"/>
      <c r="E272" s="77"/>
      <c r="F272" s="76"/>
      <c r="G272" s="77"/>
      <c r="H272" s="76"/>
      <c r="I272" s="76"/>
      <c r="J272" s="76"/>
      <c r="K272" s="76"/>
      <c r="L272" s="76"/>
      <c r="M272" s="76"/>
      <c r="N272" s="81"/>
      <c r="O272" s="81"/>
      <c r="P272" s="81"/>
    </row>
    <row r="273" spans="1:16" ht="15" x14ac:dyDescent="0.2">
      <c r="A273" s="159"/>
      <c r="B273" s="76"/>
      <c r="C273" s="77"/>
      <c r="D273" s="76"/>
      <c r="E273" s="77"/>
      <c r="F273" s="76"/>
      <c r="G273" s="77"/>
      <c r="H273" s="76"/>
      <c r="I273" s="76"/>
      <c r="J273" s="76"/>
      <c r="K273" s="76"/>
      <c r="L273" s="76"/>
      <c r="M273" s="76"/>
      <c r="N273" s="81"/>
      <c r="O273" s="81"/>
      <c r="P273" s="81"/>
    </row>
    <row r="274" spans="1:16" ht="15" x14ac:dyDescent="0.2">
      <c r="A274" s="159"/>
      <c r="B274" s="76"/>
      <c r="C274" s="77"/>
      <c r="D274" s="76"/>
      <c r="E274" s="77"/>
      <c r="F274" s="76"/>
      <c r="G274" s="77"/>
      <c r="H274" s="76"/>
      <c r="I274" s="76"/>
      <c r="J274" s="76"/>
      <c r="K274" s="76"/>
      <c r="L274" s="76"/>
      <c r="M274" s="76"/>
      <c r="N274" s="81"/>
      <c r="O274" s="81"/>
      <c r="P274" s="81"/>
    </row>
    <row r="275" spans="1:16" ht="15" x14ac:dyDescent="0.2">
      <c r="A275" s="159"/>
      <c r="B275" s="76"/>
      <c r="C275" s="77"/>
      <c r="D275" s="76"/>
      <c r="E275" s="77"/>
      <c r="F275" s="76"/>
      <c r="G275" s="77"/>
      <c r="H275" s="76"/>
      <c r="I275" s="76"/>
      <c r="J275" s="76"/>
      <c r="K275" s="76"/>
      <c r="L275" s="76"/>
      <c r="M275" s="76"/>
      <c r="N275" s="81"/>
      <c r="O275" s="81"/>
      <c r="P275" s="81"/>
    </row>
    <row r="276" spans="1:16" ht="15" x14ac:dyDescent="0.2">
      <c r="A276" s="159"/>
      <c r="B276" s="76"/>
      <c r="C276" s="77"/>
      <c r="D276" s="76"/>
      <c r="E276" s="77"/>
      <c r="F276" s="76"/>
      <c r="G276" s="77"/>
      <c r="H276" s="76"/>
      <c r="I276" s="76"/>
      <c r="J276" s="76"/>
      <c r="K276" s="76"/>
      <c r="L276" s="76"/>
      <c r="M276" s="76"/>
      <c r="N276" s="81"/>
      <c r="O276" s="81"/>
      <c r="P276" s="81"/>
    </row>
    <row r="277" spans="1:16" ht="15" x14ac:dyDescent="0.2">
      <c r="A277" s="159"/>
      <c r="B277" s="76"/>
      <c r="C277" s="77"/>
      <c r="D277" s="76"/>
      <c r="E277" s="77"/>
      <c r="F277" s="76"/>
      <c r="G277" s="77"/>
      <c r="H277" s="76"/>
      <c r="I277" s="76"/>
      <c r="J277" s="76"/>
      <c r="K277" s="76"/>
      <c r="L277" s="76"/>
      <c r="M277" s="76"/>
      <c r="N277" s="81"/>
      <c r="O277" s="81"/>
      <c r="P277" s="81"/>
    </row>
    <row r="278" spans="1:16" ht="15" x14ac:dyDescent="0.2">
      <c r="A278" s="159"/>
      <c r="B278" s="76"/>
      <c r="C278" s="77"/>
      <c r="D278" s="76"/>
      <c r="E278" s="77"/>
      <c r="F278" s="76"/>
      <c r="G278" s="77"/>
      <c r="H278" s="76"/>
      <c r="I278" s="76"/>
      <c r="J278" s="76"/>
      <c r="K278" s="76"/>
      <c r="L278" s="76"/>
      <c r="M278" s="76"/>
      <c r="N278" s="81"/>
      <c r="O278" s="81"/>
      <c r="P278" s="81"/>
    </row>
    <row r="279" spans="1:16" ht="15" x14ac:dyDescent="0.2">
      <c r="A279" s="159"/>
      <c r="B279" s="76"/>
      <c r="C279" s="77"/>
      <c r="D279" s="76"/>
      <c r="E279" s="77"/>
      <c r="F279" s="76"/>
      <c r="G279" s="77"/>
      <c r="H279" s="76"/>
      <c r="I279" s="76"/>
      <c r="J279" s="76"/>
      <c r="K279" s="76"/>
      <c r="L279" s="76"/>
      <c r="M279" s="76"/>
      <c r="N279" s="81"/>
      <c r="O279" s="81"/>
      <c r="P279" s="81"/>
    </row>
    <row r="280" spans="1:16" ht="15" x14ac:dyDescent="0.2">
      <c r="A280" s="159"/>
      <c r="B280" s="76"/>
      <c r="C280" s="77"/>
      <c r="D280" s="76"/>
      <c r="E280" s="77"/>
      <c r="F280" s="76"/>
      <c r="G280" s="77"/>
      <c r="H280" s="76"/>
      <c r="I280" s="76"/>
      <c r="J280" s="76"/>
      <c r="K280" s="76"/>
      <c r="L280" s="76"/>
      <c r="M280" s="76"/>
      <c r="N280" s="81"/>
      <c r="O280" s="81"/>
      <c r="P280" s="81"/>
    </row>
    <row r="281" spans="1:16" ht="15" x14ac:dyDescent="0.2">
      <c r="A281" s="159"/>
      <c r="B281" s="76"/>
      <c r="C281" s="77"/>
      <c r="D281" s="76"/>
      <c r="E281" s="77"/>
      <c r="F281" s="76"/>
      <c r="G281" s="77"/>
      <c r="H281" s="76"/>
      <c r="I281" s="76"/>
      <c r="J281" s="76"/>
      <c r="K281" s="76"/>
      <c r="L281" s="76"/>
      <c r="M281" s="76"/>
      <c r="N281" s="81"/>
      <c r="O281" s="81"/>
      <c r="P281" s="81"/>
    </row>
    <row r="282" spans="1:16" ht="15" x14ac:dyDescent="0.2">
      <c r="A282" s="159"/>
      <c r="B282" s="76"/>
      <c r="C282" s="77"/>
      <c r="D282" s="76"/>
      <c r="E282" s="77"/>
      <c r="F282" s="76"/>
      <c r="G282" s="77"/>
      <c r="H282" s="76"/>
      <c r="I282" s="76"/>
      <c r="J282" s="76"/>
      <c r="K282" s="76"/>
      <c r="L282" s="76"/>
      <c r="M282" s="76"/>
      <c r="N282" s="81"/>
      <c r="O282" s="81"/>
      <c r="P282" s="81"/>
    </row>
    <row r="283" spans="1:16" ht="15" x14ac:dyDescent="0.2">
      <c r="A283" s="159"/>
      <c r="B283" s="76"/>
      <c r="C283" s="77"/>
      <c r="D283" s="76"/>
      <c r="E283" s="77"/>
      <c r="F283" s="76"/>
      <c r="G283" s="77"/>
      <c r="H283" s="76"/>
      <c r="I283" s="76"/>
      <c r="J283" s="76"/>
      <c r="K283" s="76"/>
      <c r="L283" s="76"/>
      <c r="M283" s="76"/>
      <c r="N283" s="81"/>
      <c r="O283" s="81"/>
      <c r="P283" s="81"/>
    </row>
    <row r="284" spans="1:16" ht="15" x14ac:dyDescent="0.2">
      <c r="A284" s="159"/>
      <c r="B284" s="76"/>
      <c r="C284" s="77"/>
      <c r="D284" s="76"/>
      <c r="E284" s="77"/>
      <c r="F284" s="76"/>
      <c r="G284" s="77"/>
      <c r="H284" s="76"/>
      <c r="I284" s="76"/>
      <c r="J284" s="76"/>
      <c r="K284" s="76"/>
      <c r="L284" s="76"/>
      <c r="M284" s="76"/>
      <c r="N284" s="81"/>
      <c r="O284" s="81"/>
      <c r="P284" s="81"/>
    </row>
    <row r="285" spans="1:16" ht="15" x14ac:dyDescent="0.2">
      <c r="A285" s="159"/>
      <c r="B285" s="76"/>
      <c r="C285" s="77"/>
      <c r="D285" s="76"/>
      <c r="E285" s="77"/>
      <c r="F285" s="76"/>
      <c r="G285" s="77"/>
      <c r="H285" s="76"/>
      <c r="I285" s="76"/>
      <c r="J285" s="76"/>
      <c r="K285" s="76"/>
      <c r="L285" s="76"/>
      <c r="M285" s="76"/>
      <c r="N285" s="81"/>
      <c r="O285" s="81"/>
      <c r="P285" s="81"/>
    </row>
    <row r="286" spans="1:16" ht="15" x14ac:dyDescent="0.2">
      <c r="A286" s="159"/>
      <c r="B286" s="76"/>
      <c r="C286" s="77"/>
      <c r="D286" s="76"/>
      <c r="E286" s="77"/>
      <c r="F286" s="76"/>
      <c r="G286" s="77"/>
      <c r="H286" s="76"/>
      <c r="I286" s="76"/>
      <c r="J286" s="76"/>
      <c r="K286" s="76"/>
      <c r="L286" s="76"/>
      <c r="M286" s="76"/>
      <c r="N286" s="81"/>
      <c r="O286" s="81"/>
      <c r="P286" s="81"/>
    </row>
    <row r="287" spans="1:16" ht="15" x14ac:dyDescent="0.2">
      <c r="A287" s="159"/>
      <c r="B287" s="76"/>
      <c r="C287" s="77"/>
      <c r="D287" s="76"/>
      <c r="E287" s="77"/>
      <c r="F287" s="76"/>
      <c r="G287" s="77"/>
      <c r="H287" s="76"/>
      <c r="I287" s="76"/>
      <c r="J287" s="76"/>
      <c r="K287" s="76"/>
      <c r="L287" s="76"/>
      <c r="M287" s="76"/>
      <c r="N287" s="81"/>
      <c r="O287" s="81"/>
      <c r="P287" s="81"/>
    </row>
    <row r="288" spans="1:16" ht="15" x14ac:dyDescent="0.2">
      <c r="A288" s="159"/>
      <c r="B288" s="76"/>
      <c r="C288" s="77"/>
      <c r="D288" s="76"/>
      <c r="E288" s="77"/>
      <c r="F288" s="76"/>
      <c r="G288" s="77"/>
      <c r="H288" s="76"/>
      <c r="I288" s="76"/>
      <c r="J288" s="76"/>
      <c r="K288" s="76"/>
      <c r="L288" s="76"/>
      <c r="M288" s="76"/>
      <c r="N288" s="81"/>
      <c r="O288" s="81"/>
      <c r="P288" s="81"/>
    </row>
    <row r="289" spans="1:16" ht="15" x14ac:dyDescent="0.2">
      <c r="A289" s="159"/>
      <c r="B289" s="76"/>
      <c r="C289" s="77"/>
      <c r="D289" s="76"/>
      <c r="E289" s="77"/>
      <c r="F289" s="76"/>
      <c r="G289" s="77"/>
      <c r="H289" s="76"/>
      <c r="I289" s="76"/>
      <c r="J289" s="76"/>
      <c r="K289" s="76"/>
      <c r="L289" s="76"/>
      <c r="M289" s="76"/>
      <c r="N289" s="81"/>
      <c r="O289" s="81"/>
      <c r="P289" s="81"/>
    </row>
    <row r="290" spans="1:16" ht="15" x14ac:dyDescent="0.2">
      <c r="A290" s="159"/>
      <c r="B290" s="76"/>
      <c r="C290" s="77"/>
      <c r="D290" s="76"/>
      <c r="E290" s="77"/>
      <c r="F290" s="76"/>
      <c r="G290" s="77"/>
      <c r="H290" s="76"/>
      <c r="I290" s="76"/>
      <c r="J290" s="76"/>
      <c r="K290" s="76"/>
      <c r="L290" s="76"/>
      <c r="M290" s="76"/>
      <c r="N290" s="81"/>
      <c r="O290" s="81"/>
      <c r="P290" s="81"/>
    </row>
    <row r="291" spans="1:16" ht="15" x14ac:dyDescent="0.2">
      <c r="A291" s="159"/>
      <c r="B291" s="76"/>
      <c r="C291" s="77"/>
      <c r="D291" s="76"/>
      <c r="E291" s="77"/>
      <c r="F291" s="76"/>
      <c r="G291" s="77"/>
      <c r="H291" s="76"/>
      <c r="I291" s="76"/>
      <c r="J291" s="76"/>
      <c r="K291" s="76"/>
      <c r="L291" s="76"/>
      <c r="M291" s="76"/>
      <c r="N291" s="81"/>
      <c r="O291" s="81"/>
      <c r="P291" s="81"/>
    </row>
    <row r="292" spans="1:16" ht="15" x14ac:dyDescent="0.2">
      <c r="A292" s="159"/>
      <c r="B292" s="76"/>
      <c r="C292" s="77"/>
      <c r="D292" s="76"/>
      <c r="E292" s="77"/>
      <c r="F292" s="76"/>
      <c r="G292" s="77"/>
      <c r="H292" s="76"/>
      <c r="I292" s="76"/>
      <c r="J292" s="76"/>
      <c r="K292" s="76"/>
      <c r="L292" s="76"/>
      <c r="M292" s="76"/>
      <c r="N292" s="81"/>
      <c r="O292" s="81"/>
      <c r="P292" s="81"/>
    </row>
    <row r="293" spans="1:16" ht="15" x14ac:dyDescent="0.2">
      <c r="A293" s="159"/>
      <c r="B293" s="76"/>
      <c r="C293" s="77"/>
      <c r="D293" s="76"/>
      <c r="E293" s="77"/>
      <c r="F293" s="76"/>
      <c r="G293" s="77"/>
      <c r="H293" s="76"/>
      <c r="I293" s="76"/>
      <c r="J293" s="76"/>
      <c r="K293" s="76"/>
      <c r="L293" s="76"/>
      <c r="M293" s="76"/>
      <c r="N293" s="81"/>
      <c r="O293" s="81"/>
      <c r="P293" s="81"/>
    </row>
    <row r="294" spans="1:16" ht="15" x14ac:dyDescent="0.2">
      <c r="A294" s="159"/>
      <c r="B294" s="76"/>
      <c r="C294" s="77"/>
      <c r="D294" s="76"/>
      <c r="E294" s="77"/>
      <c r="F294" s="76"/>
      <c r="G294" s="77"/>
      <c r="H294" s="76"/>
      <c r="I294" s="76"/>
      <c r="J294" s="76"/>
      <c r="K294" s="76"/>
      <c r="L294" s="76"/>
      <c r="M294" s="76"/>
      <c r="N294" s="81"/>
      <c r="O294" s="81"/>
      <c r="P294" s="81"/>
    </row>
    <row r="295" spans="1:16" ht="15" x14ac:dyDescent="0.2">
      <c r="A295" s="159"/>
      <c r="B295" s="76"/>
      <c r="C295" s="77"/>
      <c r="D295" s="76"/>
      <c r="E295" s="77"/>
      <c r="F295" s="76"/>
      <c r="G295" s="77"/>
      <c r="H295" s="76"/>
      <c r="I295" s="76"/>
      <c r="J295" s="76"/>
      <c r="K295" s="76"/>
      <c r="L295" s="76"/>
      <c r="M295" s="76"/>
      <c r="N295" s="81"/>
      <c r="O295" s="81"/>
      <c r="P295" s="81"/>
    </row>
    <row r="296" spans="1:16" ht="15" x14ac:dyDescent="0.2">
      <c r="A296" s="159"/>
      <c r="B296" s="76"/>
      <c r="C296" s="77"/>
      <c r="D296" s="76"/>
      <c r="E296" s="77"/>
      <c r="F296" s="76"/>
      <c r="G296" s="77"/>
      <c r="H296" s="76"/>
      <c r="I296" s="76"/>
      <c r="J296" s="76"/>
      <c r="K296" s="76"/>
      <c r="L296" s="76"/>
      <c r="M296" s="76"/>
      <c r="N296" s="81"/>
      <c r="O296" s="81"/>
      <c r="P296" s="81"/>
    </row>
    <row r="297" spans="1:16" ht="15" x14ac:dyDescent="0.2">
      <c r="A297" s="159"/>
      <c r="B297" s="76"/>
      <c r="C297" s="77"/>
      <c r="D297" s="76"/>
      <c r="E297" s="77"/>
      <c r="F297" s="76"/>
      <c r="G297" s="77"/>
      <c r="H297" s="76"/>
      <c r="I297" s="76"/>
      <c r="J297" s="76"/>
      <c r="K297" s="76"/>
      <c r="L297" s="76"/>
      <c r="M297" s="76"/>
      <c r="N297" s="81"/>
      <c r="O297" s="81"/>
      <c r="P297" s="81"/>
    </row>
    <row r="298" spans="1:16" ht="15" x14ac:dyDescent="0.2">
      <c r="A298" s="159"/>
      <c r="B298" s="76"/>
      <c r="C298" s="77"/>
      <c r="D298" s="76"/>
      <c r="E298" s="77"/>
      <c r="F298" s="76"/>
      <c r="G298" s="77"/>
      <c r="H298" s="76"/>
      <c r="I298" s="76"/>
      <c r="J298" s="76"/>
      <c r="K298" s="76"/>
      <c r="L298" s="76"/>
      <c r="M298" s="76"/>
      <c r="N298" s="81"/>
      <c r="O298" s="81"/>
      <c r="P298" s="81"/>
    </row>
    <row r="299" spans="1:16" ht="15" x14ac:dyDescent="0.2">
      <c r="A299" s="159"/>
      <c r="B299" s="76"/>
      <c r="C299" s="77"/>
      <c r="D299" s="76"/>
      <c r="E299" s="77"/>
      <c r="F299" s="76"/>
      <c r="G299" s="77"/>
      <c r="H299" s="76"/>
      <c r="I299" s="76"/>
      <c r="J299" s="76"/>
      <c r="K299" s="76"/>
      <c r="L299" s="76"/>
      <c r="M299" s="76"/>
      <c r="N299" s="81"/>
      <c r="O299" s="81"/>
      <c r="P299" s="81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C00000"/>
  </sheetPr>
  <dimension ref="A2:R187"/>
  <sheetViews>
    <sheetView zoomScale="140" zoomScaleNormal="140" workbookViewId="0">
      <pane ySplit="8" topLeftCell="A24" activePane="bottomLeft" state="frozen"/>
      <selection pane="bottomLeft" activeCell="J4" sqref="J4"/>
    </sheetView>
  </sheetViews>
  <sheetFormatPr baseColWidth="10" defaultRowHeight="15" x14ac:dyDescent="0.2"/>
  <cols>
    <col min="1" max="1" width="7.5703125" customWidth="1"/>
    <col min="2" max="2" width="9.42578125" style="150" customWidth="1"/>
    <col min="3" max="3" width="12.7109375" style="2" customWidth="1"/>
    <col min="4" max="4" width="5.28515625" customWidth="1"/>
    <col min="5" max="5" width="10.28515625" style="153" customWidth="1"/>
    <col min="6" max="6" width="10.28515625" customWidth="1"/>
    <col min="7" max="7" width="14" style="77" customWidth="1"/>
    <col min="8" max="8" width="11.42578125" style="76" customWidth="1"/>
    <col min="9" max="9" width="13.42578125" customWidth="1"/>
    <col min="10" max="10" width="12.140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154"/>
      <c r="C5" s="32" t="s">
        <v>206</v>
      </c>
      <c r="D5" s="33"/>
      <c r="E5" s="160"/>
      <c r="F5" s="34"/>
      <c r="G5" s="217"/>
      <c r="H5" s="219" t="s">
        <v>1</v>
      </c>
    </row>
    <row r="6" spans="1:18" ht="16.5" thickBot="1" x14ac:dyDescent="0.3">
      <c r="B6" s="155"/>
      <c r="C6" s="6"/>
      <c r="F6" s="5"/>
      <c r="G6" s="218"/>
      <c r="K6" s="901" t="s">
        <v>22</v>
      </c>
      <c r="L6" s="902"/>
      <c r="M6" s="903"/>
    </row>
    <row r="7" spans="1:18" ht="15.75" x14ac:dyDescent="0.25">
      <c r="A7" s="904" t="s">
        <v>2</v>
      </c>
      <c r="B7" s="905"/>
      <c r="C7" s="906" t="s">
        <v>3</v>
      </c>
      <c r="D7" s="907"/>
      <c r="E7" s="906" t="s">
        <v>4</v>
      </c>
      <c r="F7" s="907"/>
      <c r="G7" s="906" t="s">
        <v>5</v>
      </c>
      <c r="H7" s="907"/>
      <c r="I7" s="15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68"/>
      <c r="R7" s="7"/>
    </row>
    <row r="8" spans="1:18" ht="16.5" thickBot="1" x14ac:dyDescent="0.3">
      <c r="A8" s="69" t="s">
        <v>19</v>
      </c>
      <c r="B8" s="70" t="s">
        <v>20</v>
      </c>
      <c r="C8" s="71" t="s">
        <v>12</v>
      </c>
      <c r="D8" s="72" t="s">
        <v>7</v>
      </c>
      <c r="E8" s="73" t="s">
        <v>12</v>
      </c>
      <c r="F8" s="74" t="s">
        <v>7</v>
      </c>
      <c r="G8" s="73" t="s">
        <v>12</v>
      </c>
      <c r="H8" s="74" t="s">
        <v>7</v>
      </c>
      <c r="I8" s="20" t="s">
        <v>18</v>
      </c>
      <c r="J8" s="74"/>
      <c r="K8" s="74" t="s">
        <v>13</v>
      </c>
      <c r="L8" s="74" t="s">
        <v>7</v>
      </c>
      <c r="M8" s="74" t="s">
        <v>8</v>
      </c>
      <c r="N8" s="75" t="s">
        <v>14</v>
      </c>
      <c r="O8" s="75" t="s">
        <v>15</v>
      </c>
      <c r="P8" s="75" t="s">
        <v>16</v>
      </c>
      <c r="Q8" s="76"/>
    </row>
    <row r="9" spans="1:18" ht="15.75" x14ac:dyDescent="0.25">
      <c r="A9" s="239" t="s">
        <v>70</v>
      </c>
      <c r="B9" s="152"/>
      <c r="C9" s="220"/>
      <c r="D9" s="60"/>
      <c r="E9" s="161"/>
      <c r="F9" s="60"/>
      <c r="G9" s="83">
        <v>0</v>
      </c>
      <c r="H9" s="60">
        <v>0</v>
      </c>
      <c r="K9" s="89"/>
      <c r="L9" s="60"/>
      <c r="M9" s="60"/>
      <c r="N9" s="82"/>
      <c r="O9" s="81"/>
      <c r="P9" s="82">
        <f t="shared" ref="P9:P37" si="0">O9*G9</f>
        <v>0</v>
      </c>
      <c r="Q9" s="76"/>
      <c r="R9" s="3"/>
    </row>
    <row r="10" spans="1:18" s="135" customFormat="1" x14ac:dyDescent="0.2">
      <c r="A10" s="446"/>
      <c r="B10" s="303">
        <v>14</v>
      </c>
      <c r="C10" s="755">
        <v>17209.900000000001</v>
      </c>
      <c r="D10" s="300">
        <v>19</v>
      </c>
      <c r="E10" s="318"/>
      <c r="F10" s="300"/>
      <c r="G10" s="292">
        <f>G9-E10+C10</f>
        <v>17209.900000000001</v>
      </c>
      <c r="H10" s="293">
        <f>H9-F10+D10</f>
        <v>19</v>
      </c>
      <c r="K10" s="300"/>
      <c r="L10" s="287"/>
      <c r="M10" s="287"/>
      <c r="N10" s="362"/>
      <c r="O10" s="362"/>
      <c r="P10" s="362">
        <f t="shared" si="0"/>
        <v>0</v>
      </c>
      <c r="Q10" s="293"/>
    </row>
    <row r="11" spans="1:18" s="135" customFormat="1" x14ac:dyDescent="0.2">
      <c r="A11" s="321"/>
      <c r="B11" s="303">
        <v>14</v>
      </c>
      <c r="C11" s="755"/>
      <c r="D11" s="300"/>
      <c r="E11" s="303">
        <v>897.1</v>
      </c>
      <c r="F11" s="300">
        <v>1</v>
      </c>
      <c r="G11" s="292">
        <f t="shared" ref="G11:G17" si="1">G10-E11+C11</f>
        <v>16312.800000000001</v>
      </c>
      <c r="H11" s="293">
        <f t="shared" ref="H11:H18" si="2">H10-F11+D11</f>
        <v>18</v>
      </c>
      <c r="I11" s="360" t="s">
        <v>200</v>
      </c>
      <c r="J11" s="371" t="s">
        <v>65</v>
      </c>
      <c r="K11" s="755"/>
      <c r="L11" s="287"/>
      <c r="M11" s="287"/>
      <c r="N11" s="362"/>
      <c r="O11" s="362"/>
      <c r="P11" s="362">
        <f t="shared" si="0"/>
        <v>0</v>
      </c>
      <c r="Q11" s="293"/>
    </row>
    <row r="12" spans="1:18" s="135" customFormat="1" x14ac:dyDescent="0.2">
      <c r="A12" s="321"/>
      <c r="B12" s="303">
        <v>14</v>
      </c>
      <c r="C12" s="802"/>
      <c r="D12" s="300"/>
      <c r="E12" s="303">
        <v>766.1</v>
      </c>
      <c r="F12" s="300">
        <v>1</v>
      </c>
      <c r="G12" s="292">
        <f t="shared" si="1"/>
        <v>15546.7</v>
      </c>
      <c r="H12" s="287">
        <f t="shared" si="2"/>
        <v>17</v>
      </c>
      <c r="I12" s="320" t="s">
        <v>201</v>
      </c>
      <c r="J12" s="371" t="s">
        <v>65</v>
      </c>
      <c r="K12" s="300"/>
      <c r="L12" s="297"/>
      <c r="M12" s="287"/>
      <c r="N12" s="361"/>
      <c r="O12" s="361"/>
      <c r="P12" s="362">
        <f t="shared" si="0"/>
        <v>0</v>
      </c>
      <c r="Q12" s="293"/>
    </row>
    <row r="13" spans="1:18" s="135" customFormat="1" x14ac:dyDescent="0.2">
      <c r="A13" s="321"/>
      <c r="B13" s="303">
        <v>14</v>
      </c>
      <c r="C13" s="755"/>
      <c r="D13" s="300"/>
      <c r="E13" s="319">
        <v>807.6</v>
      </c>
      <c r="F13" s="300">
        <v>1</v>
      </c>
      <c r="G13" s="292">
        <f t="shared" si="1"/>
        <v>14739.1</v>
      </c>
      <c r="H13" s="287">
        <f t="shared" si="2"/>
        <v>16</v>
      </c>
      <c r="I13" s="320" t="s">
        <v>201</v>
      </c>
      <c r="J13" s="371" t="s">
        <v>65</v>
      </c>
      <c r="K13" s="796"/>
      <c r="L13" s="287"/>
      <c r="M13" s="287"/>
      <c r="N13" s="361"/>
      <c r="O13" s="361"/>
      <c r="P13" s="362">
        <f t="shared" si="0"/>
        <v>0</v>
      </c>
      <c r="Q13" s="293"/>
    </row>
    <row r="14" spans="1:18" s="135" customFormat="1" x14ac:dyDescent="0.2">
      <c r="A14" s="321"/>
      <c r="B14" s="303">
        <v>14</v>
      </c>
      <c r="C14" s="755"/>
      <c r="D14" s="300"/>
      <c r="E14" s="319">
        <v>923.6</v>
      </c>
      <c r="F14" s="300">
        <v>1</v>
      </c>
      <c r="G14" s="292">
        <f t="shared" si="1"/>
        <v>13815.5</v>
      </c>
      <c r="H14" s="287">
        <f t="shared" si="2"/>
        <v>15</v>
      </c>
      <c r="I14" s="320" t="s">
        <v>201</v>
      </c>
      <c r="J14" s="371" t="s">
        <v>65</v>
      </c>
      <c r="K14" s="803"/>
      <c r="L14" s="287"/>
      <c r="M14" s="287"/>
      <c r="N14" s="361"/>
      <c r="O14" s="361"/>
      <c r="P14" s="362"/>
      <c r="Q14" s="293"/>
    </row>
    <row r="15" spans="1:18" s="135" customFormat="1" x14ac:dyDescent="0.2">
      <c r="A15" s="293"/>
      <c r="B15" s="303">
        <v>14</v>
      </c>
      <c r="C15" s="802"/>
      <c r="D15" s="300"/>
      <c r="E15" s="319">
        <v>954.6</v>
      </c>
      <c r="F15" s="300">
        <v>1</v>
      </c>
      <c r="G15" s="292">
        <f t="shared" si="1"/>
        <v>12860.9</v>
      </c>
      <c r="H15" s="293">
        <f t="shared" si="2"/>
        <v>14</v>
      </c>
      <c r="I15" s="320" t="s">
        <v>201</v>
      </c>
      <c r="J15" s="371" t="s">
        <v>65</v>
      </c>
      <c r="K15" s="300"/>
      <c r="L15" s="287"/>
      <c r="M15" s="293"/>
      <c r="N15" s="362"/>
      <c r="O15" s="362"/>
      <c r="P15" s="362">
        <f t="shared" si="0"/>
        <v>0</v>
      </c>
      <c r="Q15" s="293"/>
    </row>
    <row r="16" spans="1:18" s="135" customFormat="1" x14ac:dyDescent="0.2">
      <c r="A16" s="293"/>
      <c r="B16" s="303">
        <v>14</v>
      </c>
      <c r="C16" s="802"/>
      <c r="D16" s="300"/>
      <c r="E16" s="319">
        <v>934.1</v>
      </c>
      <c r="F16" s="300">
        <v>1</v>
      </c>
      <c r="G16" s="292">
        <f t="shared" si="1"/>
        <v>11926.8</v>
      </c>
      <c r="H16" s="293">
        <f t="shared" si="2"/>
        <v>13</v>
      </c>
      <c r="I16" s="320" t="s">
        <v>201</v>
      </c>
      <c r="J16" s="371" t="s">
        <v>65</v>
      </c>
      <c r="K16" s="430"/>
      <c r="L16" s="293"/>
      <c r="M16" s="293"/>
      <c r="N16" s="362"/>
      <c r="O16" s="362"/>
      <c r="P16" s="362">
        <f t="shared" si="0"/>
        <v>0</v>
      </c>
      <c r="Q16" s="293"/>
    </row>
    <row r="17" spans="1:17" s="135" customFormat="1" x14ac:dyDescent="0.2">
      <c r="A17" s="293"/>
      <c r="B17" s="303">
        <v>14</v>
      </c>
      <c r="C17" s="802"/>
      <c r="D17" s="300"/>
      <c r="E17" s="319">
        <v>957.1</v>
      </c>
      <c r="F17" s="300">
        <v>1</v>
      </c>
      <c r="G17" s="292">
        <f t="shared" si="1"/>
        <v>10969.699999999999</v>
      </c>
      <c r="H17" s="293">
        <f t="shared" si="2"/>
        <v>12</v>
      </c>
      <c r="I17" s="320" t="s">
        <v>201</v>
      </c>
      <c r="J17" s="371" t="s">
        <v>65</v>
      </c>
      <c r="K17" s="293"/>
      <c r="L17" s="293"/>
      <c r="M17" s="293"/>
      <c r="N17" s="362"/>
      <c r="O17" s="362"/>
      <c r="P17" s="362">
        <f t="shared" si="0"/>
        <v>0</v>
      </c>
      <c r="Q17" s="293"/>
    </row>
    <row r="18" spans="1:17" s="135" customFormat="1" x14ac:dyDescent="0.2">
      <c r="A18" s="293"/>
      <c r="B18" s="303">
        <v>14</v>
      </c>
      <c r="C18" s="802"/>
      <c r="D18" s="300"/>
      <c r="E18" s="319">
        <v>872.6</v>
      </c>
      <c r="F18" s="300">
        <v>1</v>
      </c>
      <c r="G18" s="292">
        <f t="shared" ref="G18:G55" si="3">G17-E18+C18</f>
        <v>10097.099999999999</v>
      </c>
      <c r="H18" s="293">
        <f t="shared" si="2"/>
        <v>11</v>
      </c>
      <c r="I18" s="320" t="s">
        <v>201</v>
      </c>
      <c r="J18" s="371" t="s">
        <v>65</v>
      </c>
      <c r="K18" s="293"/>
      <c r="L18" s="293"/>
      <c r="M18" s="293"/>
      <c r="N18" s="362"/>
      <c r="O18" s="362"/>
      <c r="P18" s="362">
        <f t="shared" si="0"/>
        <v>0</v>
      </c>
      <c r="Q18" s="293"/>
    </row>
    <row r="19" spans="1:17" s="135" customFormat="1" x14ac:dyDescent="0.2">
      <c r="A19" s="293"/>
      <c r="B19" s="303">
        <v>14</v>
      </c>
      <c r="C19" s="802"/>
      <c r="D19" s="300"/>
      <c r="E19" s="319">
        <v>855.1</v>
      </c>
      <c r="F19" s="300">
        <v>1</v>
      </c>
      <c r="G19" s="292">
        <f t="shared" si="3"/>
        <v>9241.9999999999982</v>
      </c>
      <c r="H19" s="293">
        <f t="shared" ref="H19:H79" si="4">H18-F19+D19</f>
        <v>10</v>
      </c>
      <c r="I19" s="320" t="s">
        <v>201</v>
      </c>
      <c r="J19" s="371" t="s">
        <v>65</v>
      </c>
      <c r="K19" s="293"/>
      <c r="L19" s="293"/>
      <c r="M19" s="293"/>
      <c r="N19" s="362"/>
      <c r="O19" s="362"/>
      <c r="P19" s="362">
        <f t="shared" si="0"/>
        <v>0</v>
      </c>
      <c r="Q19" s="293"/>
    </row>
    <row r="20" spans="1:17" s="135" customFormat="1" x14ac:dyDescent="0.2">
      <c r="A20" s="293"/>
      <c r="B20" s="303">
        <v>14</v>
      </c>
      <c r="C20" s="802"/>
      <c r="D20" s="300"/>
      <c r="E20" s="319">
        <v>934.6</v>
      </c>
      <c r="F20" s="300">
        <v>1</v>
      </c>
      <c r="G20" s="292">
        <f t="shared" si="3"/>
        <v>8307.3999999999978</v>
      </c>
      <c r="H20" s="293">
        <f t="shared" si="4"/>
        <v>9</v>
      </c>
      <c r="I20" s="320" t="s">
        <v>201</v>
      </c>
      <c r="J20" s="371" t="s">
        <v>65</v>
      </c>
      <c r="K20" s="293"/>
      <c r="L20" s="293"/>
      <c r="M20" s="293"/>
      <c r="N20" s="362"/>
      <c r="O20" s="362"/>
      <c r="P20" s="362">
        <f t="shared" si="0"/>
        <v>0</v>
      </c>
      <c r="Q20" s="293"/>
    </row>
    <row r="21" spans="1:17" s="135" customFormat="1" x14ac:dyDescent="0.2">
      <c r="A21" s="293"/>
      <c r="B21" s="303">
        <v>15</v>
      </c>
      <c r="C21" s="802"/>
      <c r="D21" s="300"/>
      <c r="E21" s="319">
        <v>943.6</v>
      </c>
      <c r="F21" s="320">
        <v>1</v>
      </c>
      <c r="G21" s="292">
        <f t="shared" si="3"/>
        <v>7363.7999999999975</v>
      </c>
      <c r="H21" s="293">
        <f t="shared" si="4"/>
        <v>8</v>
      </c>
      <c r="I21" s="320" t="s">
        <v>207</v>
      </c>
      <c r="J21" s="804" t="s">
        <v>65</v>
      </c>
      <c r="K21" s="293"/>
      <c r="L21" s="293"/>
      <c r="M21" s="293"/>
      <c r="N21" s="362"/>
      <c r="O21" s="362"/>
      <c r="P21" s="362">
        <f t="shared" si="0"/>
        <v>0</v>
      </c>
      <c r="Q21" s="293"/>
    </row>
    <row r="22" spans="1:17" s="135" customFormat="1" x14ac:dyDescent="0.2">
      <c r="A22" s="293"/>
      <c r="B22" s="303"/>
      <c r="C22" s="802"/>
      <c r="D22" s="300"/>
      <c r="E22" s="319"/>
      <c r="F22" s="320"/>
      <c r="G22" s="292">
        <f t="shared" si="3"/>
        <v>7363.7999999999975</v>
      </c>
      <c r="H22" s="293">
        <f t="shared" si="4"/>
        <v>8</v>
      </c>
      <c r="J22" s="805"/>
      <c r="K22" s="293"/>
      <c r="L22" s="293"/>
      <c r="M22" s="293"/>
      <c r="N22" s="362"/>
      <c r="O22" s="362"/>
      <c r="P22" s="362">
        <f t="shared" si="0"/>
        <v>0</v>
      </c>
      <c r="Q22" s="293"/>
    </row>
    <row r="23" spans="1:17" s="135" customFormat="1" x14ac:dyDescent="0.2">
      <c r="A23" s="293"/>
      <c r="B23" s="303"/>
      <c r="C23" s="802"/>
      <c r="D23" s="300"/>
      <c r="E23" s="319"/>
      <c r="F23" s="320"/>
      <c r="G23" s="292">
        <f t="shared" si="3"/>
        <v>7363.7999999999975</v>
      </c>
      <c r="H23" s="293">
        <f t="shared" si="4"/>
        <v>8</v>
      </c>
      <c r="J23" s="805"/>
      <c r="K23" s="293"/>
      <c r="L23" s="293"/>
      <c r="M23" s="293"/>
      <c r="N23" s="362"/>
      <c r="O23" s="362"/>
      <c r="P23" s="362">
        <f t="shared" si="0"/>
        <v>0</v>
      </c>
      <c r="Q23" s="293"/>
    </row>
    <row r="24" spans="1:17" s="135" customFormat="1" x14ac:dyDescent="0.2">
      <c r="A24" s="293"/>
      <c r="B24" s="303"/>
      <c r="C24" s="802"/>
      <c r="D24" s="300"/>
      <c r="E24" s="319"/>
      <c r="F24" s="320"/>
      <c r="G24" s="292">
        <f t="shared" si="3"/>
        <v>7363.7999999999975</v>
      </c>
      <c r="H24" s="293">
        <f t="shared" si="4"/>
        <v>8</v>
      </c>
      <c r="J24" s="805"/>
      <c r="K24" s="293"/>
      <c r="L24" s="293"/>
      <c r="M24" s="293"/>
      <c r="N24" s="362"/>
      <c r="O24" s="362"/>
      <c r="P24" s="362">
        <f t="shared" si="0"/>
        <v>0</v>
      </c>
      <c r="Q24" s="293"/>
    </row>
    <row r="25" spans="1:17" s="135" customFormat="1" x14ac:dyDescent="0.2">
      <c r="A25" s="293"/>
      <c r="B25" s="303"/>
      <c r="C25" s="802"/>
      <c r="D25" s="300"/>
      <c r="E25" s="319"/>
      <c r="F25" s="320"/>
      <c r="G25" s="292">
        <f t="shared" si="3"/>
        <v>7363.7999999999975</v>
      </c>
      <c r="H25" s="293">
        <f t="shared" si="4"/>
        <v>8</v>
      </c>
      <c r="J25" s="805"/>
      <c r="K25" s="293"/>
      <c r="L25" s="293"/>
      <c r="M25" s="293"/>
      <c r="N25" s="362"/>
      <c r="O25" s="362"/>
      <c r="P25" s="362">
        <f t="shared" si="0"/>
        <v>0</v>
      </c>
      <c r="Q25" s="293"/>
    </row>
    <row r="26" spans="1:17" s="135" customFormat="1" x14ac:dyDescent="0.2">
      <c r="A26" s="293"/>
      <c r="B26" s="303"/>
      <c r="C26" s="802"/>
      <c r="D26" s="300"/>
      <c r="E26" s="319"/>
      <c r="F26" s="320"/>
      <c r="G26" s="292">
        <f t="shared" si="3"/>
        <v>7363.7999999999975</v>
      </c>
      <c r="H26" s="293">
        <f t="shared" si="4"/>
        <v>8</v>
      </c>
      <c r="J26" s="805"/>
      <c r="K26" s="293"/>
      <c r="L26" s="293"/>
      <c r="M26" s="293"/>
      <c r="N26" s="362"/>
      <c r="O26" s="362"/>
      <c r="P26" s="362">
        <f t="shared" si="0"/>
        <v>0</v>
      </c>
      <c r="Q26" s="293"/>
    </row>
    <row r="27" spans="1:17" s="135" customFormat="1" x14ac:dyDescent="0.2">
      <c r="A27" s="293"/>
      <c r="B27" s="303"/>
      <c r="C27" s="802"/>
      <c r="D27" s="300"/>
      <c r="E27" s="319"/>
      <c r="F27" s="320"/>
      <c r="G27" s="292">
        <f t="shared" si="3"/>
        <v>7363.7999999999975</v>
      </c>
      <c r="H27" s="293">
        <f t="shared" si="4"/>
        <v>8</v>
      </c>
      <c r="J27" s="805"/>
      <c r="K27" s="293"/>
      <c r="M27" s="293"/>
      <c r="N27" s="362"/>
      <c r="O27" s="362"/>
      <c r="P27" s="362">
        <f t="shared" si="0"/>
        <v>0</v>
      </c>
      <c r="Q27" s="293"/>
    </row>
    <row r="28" spans="1:17" s="135" customFormat="1" x14ac:dyDescent="0.2">
      <c r="A28" s="293"/>
      <c r="B28" s="303"/>
      <c r="C28" s="802"/>
      <c r="D28" s="300"/>
      <c r="E28" s="319"/>
      <c r="F28" s="320"/>
      <c r="G28" s="292">
        <f t="shared" si="3"/>
        <v>7363.7999999999975</v>
      </c>
      <c r="H28" s="293">
        <f t="shared" si="4"/>
        <v>8</v>
      </c>
      <c r="J28" s="805"/>
      <c r="K28" s="445"/>
      <c r="L28" s="293"/>
      <c r="M28" s="293"/>
      <c r="N28" s="362"/>
      <c r="O28" s="362"/>
      <c r="P28" s="362">
        <f t="shared" si="0"/>
        <v>0</v>
      </c>
      <c r="Q28" s="293"/>
    </row>
    <row r="29" spans="1:17" s="135" customFormat="1" x14ac:dyDescent="0.2">
      <c r="A29" s="293"/>
      <c r="B29" s="446"/>
      <c r="C29" s="806"/>
      <c r="D29" s="321"/>
      <c r="E29" s="322"/>
      <c r="F29" s="320"/>
      <c r="G29" s="292">
        <f>G28-E29+C29</f>
        <v>7363.7999999999975</v>
      </c>
      <c r="H29" s="293">
        <f>H28-F29+D29</f>
        <v>8</v>
      </c>
      <c r="J29" s="805"/>
      <c r="K29" s="293"/>
      <c r="L29" s="293"/>
      <c r="M29" s="293"/>
      <c r="N29" s="362"/>
      <c r="O29" s="362"/>
      <c r="P29" s="362">
        <f t="shared" si="0"/>
        <v>0</v>
      </c>
      <c r="Q29" s="293"/>
    </row>
    <row r="30" spans="1:17" s="135" customFormat="1" x14ac:dyDescent="0.2">
      <c r="A30" s="293"/>
      <c r="B30" s="446"/>
      <c r="C30" s="806"/>
      <c r="D30" s="321"/>
      <c r="E30" s="322"/>
      <c r="F30" s="320"/>
      <c r="G30" s="292">
        <f t="shared" si="3"/>
        <v>7363.7999999999975</v>
      </c>
      <c r="H30" s="293">
        <f t="shared" si="4"/>
        <v>8</v>
      </c>
      <c r="J30" s="805"/>
      <c r="K30" s="293"/>
      <c r="L30" s="293"/>
      <c r="M30" s="293"/>
      <c r="N30" s="362"/>
      <c r="O30" s="362"/>
      <c r="P30" s="362">
        <f t="shared" si="0"/>
        <v>0</v>
      </c>
      <c r="Q30" s="293"/>
    </row>
    <row r="31" spans="1:17" x14ac:dyDescent="0.2">
      <c r="A31" s="60"/>
      <c r="B31" s="152"/>
      <c r="C31" s="88"/>
      <c r="D31" s="293"/>
      <c r="E31" s="305"/>
      <c r="F31" s="293"/>
      <c r="G31" s="83">
        <f>G30-E31+C31</f>
        <v>7363.7999999999975</v>
      </c>
      <c r="H31" s="60">
        <f>H30-F31+D31</f>
        <v>8</v>
      </c>
      <c r="J31" s="288"/>
      <c r="K31" s="89"/>
      <c r="L31" s="60"/>
      <c r="M31" s="60"/>
      <c r="N31" s="82"/>
      <c r="O31" s="81"/>
      <c r="P31" s="82">
        <f t="shared" si="0"/>
        <v>0</v>
      </c>
      <c r="Q31" s="76"/>
    </row>
    <row r="32" spans="1:17" x14ac:dyDescent="0.2">
      <c r="A32" s="60"/>
      <c r="B32" s="152"/>
      <c r="C32" s="88"/>
      <c r="D32" s="293"/>
      <c r="E32" s="305"/>
      <c r="F32" s="293"/>
      <c r="G32" s="83">
        <f t="shared" si="3"/>
        <v>7363.7999999999975</v>
      </c>
      <c r="H32" s="60">
        <f t="shared" si="4"/>
        <v>8</v>
      </c>
      <c r="J32" s="288"/>
      <c r="K32" s="60"/>
      <c r="L32" s="60"/>
      <c r="M32" s="60"/>
      <c r="N32" s="82"/>
      <c r="O32" s="81"/>
      <c r="P32" s="82">
        <f t="shared" si="0"/>
        <v>0</v>
      </c>
      <c r="Q32" s="76"/>
    </row>
    <row r="33" spans="1:17" x14ac:dyDescent="0.2">
      <c r="A33" s="60"/>
      <c r="B33" s="152"/>
      <c r="C33" s="88"/>
      <c r="D33" s="293"/>
      <c r="E33" s="305"/>
      <c r="F33" s="293"/>
      <c r="G33" s="83">
        <f t="shared" si="3"/>
        <v>7363.7999999999975</v>
      </c>
      <c r="H33" s="60">
        <f t="shared" si="4"/>
        <v>8</v>
      </c>
      <c r="I33" s="44"/>
      <c r="J33" s="84"/>
      <c r="K33" s="60"/>
      <c r="L33" s="60"/>
      <c r="M33" s="60"/>
      <c r="N33" s="82"/>
      <c r="O33" s="81"/>
      <c r="P33" s="82">
        <f t="shared" si="0"/>
        <v>0</v>
      </c>
      <c r="Q33" s="76"/>
    </row>
    <row r="34" spans="1:17" x14ac:dyDescent="0.2">
      <c r="A34" s="60"/>
      <c r="B34" s="152"/>
      <c r="C34" s="88"/>
      <c r="D34" s="293"/>
      <c r="E34" s="305"/>
      <c r="F34" s="293"/>
      <c r="G34" s="83">
        <f t="shared" si="3"/>
        <v>7363.7999999999975</v>
      </c>
      <c r="H34" s="60">
        <f t="shared" si="4"/>
        <v>8</v>
      </c>
      <c r="I34" s="44"/>
      <c r="J34" s="60"/>
      <c r="K34" s="60"/>
      <c r="L34" s="60"/>
      <c r="M34" s="60"/>
      <c r="N34" s="82"/>
      <c r="O34" s="81"/>
      <c r="P34" s="82">
        <f t="shared" si="0"/>
        <v>0</v>
      </c>
      <c r="Q34" s="76"/>
    </row>
    <row r="35" spans="1:17" x14ac:dyDescent="0.2">
      <c r="A35" s="60"/>
      <c r="B35" s="152"/>
      <c r="C35" s="88"/>
      <c r="D35" s="293"/>
      <c r="E35" s="305"/>
      <c r="F35" s="293"/>
      <c r="G35" s="83">
        <f t="shared" si="3"/>
        <v>7363.7999999999975</v>
      </c>
      <c r="H35" s="60">
        <f t="shared" si="4"/>
        <v>8</v>
      </c>
      <c r="I35" s="44"/>
      <c r="J35" s="60"/>
      <c r="K35" s="60"/>
      <c r="L35" s="60"/>
      <c r="M35" s="60"/>
      <c r="N35" s="82"/>
      <c r="O35" s="81"/>
      <c r="P35" s="82">
        <f t="shared" si="0"/>
        <v>0</v>
      </c>
      <c r="Q35" s="76"/>
    </row>
    <row r="36" spans="1:17" x14ac:dyDescent="0.2">
      <c r="A36" s="60"/>
      <c r="C36" s="88"/>
      <c r="D36" s="293"/>
      <c r="E36" s="314"/>
      <c r="F36" s="293"/>
      <c r="G36" s="83">
        <f t="shared" si="3"/>
        <v>7363.7999999999975</v>
      </c>
      <c r="H36" s="60">
        <f t="shared" si="4"/>
        <v>8</v>
      </c>
      <c r="I36" s="290"/>
      <c r="J36" s="60"/>
      <c r="K36" s="60"/>
      <c r="L36" s="60"/>
      <c r="M36" s="60"/>
      <c r="N36" s="82"/>
      <c r="O36" s="81"/>
      <c r="P36" s="82">
        <f t="shared" si="0"/>
        <v>0</v>
      </c>
      <c r="Q36" s="76"/>
    </row>
    <row r="37" spans="1:17" x14ac:dyDescent="0.2">
      <c r="A37" s="60"/>
      <c r="C37" s="88"/>
      <c r="D37" s="293"/>
      <c r="E37" s="314"/>
      <c r="F37" s="135"/>
      <c r="G37" s="83">
        <f t="shared" si="3"/>
        <v>7363.7999999999975</v>
      </c>
      <c r="H37" s="60">
        <f t="shared" si="4"/>
        <v>8</v>
      </c>
      <c r="J37" s="60"/>
      <c r="K37" s="60"/>
      <c r="L37" s="60"/>
      <c r="M37" s="60"/>
      <c r="N37" s="82"/>
      <c r="O37" s="81"/>
      <c r="P37" s="82">
        <f t="shared" si="0"/>
        <v>0</v>
      </c>
      <c r="Q37" s="76"/>
    </row>
    <row r="38" spans="1:17" x14ac:dyDescent="0.2">
      <c r="A38" s="60"/>
      <c r="B38" s="152"/>
      <c r="C38" s="88"/>
      <c r="D38" s="293"/>
      <c r="E38" s="305"/>
      <c r="F38" s="293"/>
      <c r="G38" s="83">
        <f t="shared" si="3"/>
        <v>7363.7999999999975</v>
      </c>
      <c r="H38" s="60">
        <f t="shared" si="4"/>
        <v>8</v>
      </c>
      <c r="J38" s="60"/>
      <c r="K38" s="60"/>
      <c r="L38" s="60"/>
      <c r="M38" s="60"/>
      <c r="N38" s="82"/>
      <c r="O38" s="81"/>
      <c r="P38" s="82"/>
      <c r="Q38" s="76"/>
    </row>
    <row r="39" spans="1:17" x14ac:dyDescent="0.2">
      <c r="A39" s="60"/>
      <c r="B39" s="152"/>
      <c r="C39" s="88"/>
      <c r="D39" s="293"/>
      <c r="E39" s="305"/>
      <c r="F39" s="293"/>
      <c r="G39" s="83">
        <f t="shared" si="3"/>
        <v>7363.7999999999975</v>
      </c>
      <c r="H39" s="60">
        <f t="shared" si="4"/>
        <v>8</v>
      </c>
      <c r="J39" s="60"/>
      <c r="K39" s="60"/>
      <c r="L39" s="60"/>
      <c r="M39" s="60"/>
      <c r="N39" s="82"/>
      <c r="O39" s="81"/>
      <c r="P39" s="82">
        <f t="shared" ref="P39:P103" si="5">O39*G39</f>
        <v>0</v>
      </c>
      <c r="Q39" s="76"/>
    </row>
    <row r="40" spans="1:17" x14ac:dyDescent="0.2">
      <c r="A40" s="60"/>
      <c r="B40" s="152"/>
      <c r="C40" s="88"/>
      <c r="D40" s="293"/>
      <c r="E40" s="305"/>
      <c r="F40" s="293"/>
      <c r="G40" s="83">
        <f t="shared" si="3"/>
        <v>7363.7999999999975</v>
      </c>
      <c r="H40" s="60">
        <f t="shared" si="4"/>
        <v>8</v>
      </c>
      <c r="I40" s="60"/>
      <c r="J40" s="60"/>
      <c r="K40" s="60"/>
      <c r="L40" s="60"/>
      <c r="M40" s="60"/>
      <c r="N40" s="82"/>
      <c r="O40" s="81"/>
      <c r="P40" s="82">
        <f t="shared" si="5"/>
        <v>0</v>
      </c>
      <c r="Q40" s="76"/>
    </row>
    <row r="41" spans="1:17" x14ac:dyDescent="0.2">
      <c r="A41" s="60"/>
      <c r="B41" s="152"/>
      <c r="C41" s="88"/>
      <c r="D41" s="293"/>
      <c r="E41" s="305"/>
      <c r="F41" s="293"/>
      <c r="G41" s="83">
        <f t="shared" si="3"/>
        <v>7363.7999999999975</v>
      </c>
      <c r="H41" s="60">
        <f t="shared" si="4"/>
        <v>8</v>
      </c>
      <c r="I41" s="60"/>
      <c r="J41" s="60"/>
      <c r="K41" s="60"/>
      <c r="L41" s="60"/>
      <c r="M41" s="60"/>
      <c r="N41" s="82"/>
      <c r="O41" s="81"/>
      <c r="P41" s="82">
        <f t="shared" si="5"/>
        <v>0</v>
      </c>
      <c r="Q41" s="76"/>
    </row>
    <row r="42" spans="1:17" x14ac:dyDescent="0.2">
      <c r="A42" s="60"/>
      <c r="B42" s="152"/>
      <c r="C42" s="88"/>
      <c r="D42" s="293"/>
      <c r="E42" s="305"/>
      <c r="F42" s="293"/>
      <c r="G42" s="83">
        <f t="shared" si="3"/>
        <v>7363.7999999999975</v>
      </c>
      <c r="H42" s="60">
        <f t="shared" si="4"/>
        <v>8</v>
      </c>
      <c r="I42" s="60"/>
      <c r="J42" s="60"/>
      <c r="K42" s="60"/>
      <c r="L42" s="60"/>
      <c r="M42" s="60"/>
      <c r="N42" s="82"/>
      <c r="O42" s="81"/>
      <c r="P42" s="82">
        <f t="shared" si="5"/>
        <v>0</v>
      </c>
      <c r="Q42" s="76"/>
    </row>
    <row r="43" spans="1:17" x14ac:dyDescent="0.2">
      <c r="A43" s="60"/>
      <c r="B43" s="152"/>
      <c r="C43" s="88"/>
      <c r="D43" s="293"/>
      <c r="E43" s="305"/>
      <c r="F43" s="293"/>
      <c r="G43" s="83">
        <f t="shared" si="3"/>
        <v>7363.7999999999975</v>
      </c>
      <c r="H43" s="60">
        <f t="shared" si="4"/>
        <v>8</v>
      </c>
      <c r="I43" s="60"/>
      <c r="J43" s="60"/>
      <c r="K43" s="60"/>
      <c r="L43" s="60"/>
      <c r="M43" s="60"/>
      <c r="N43" s="82"/>
      <c r="O43" s="81"/>
      <c r="P43" s="82">
        <f t="shared" si="5"/>
        <v>0</v>
      </c>
      <c r="Q43" s="76"/>
    </row>
    <row r="44" spans="1:17" x14ac:dyDescent="0.2">
      <c r="A44" s="60"/>
      <c r="B44" s="152"/>
      <c r="C44" s="88"/>
      <c r="D44" s="293"/>
      <c r="E44" s="305"/>
      <c r="F44" s="293"/>
      <c r="G44" s="83">
        <f t="shared" si="3"/>
        <v>7363.7999999999975</v>
      </c>
      <c r="H44" s="60">
        <f t="shared" si="4"/>
        <v>8</v>
      </c>
      <c r="I44" s="60"/>
      <c r="J44" s="60"/>
      <c r="K44" s="60"/>
      <c r="L44" s="60"/>
      <c r="M44" s="60"/>
      <c r="N44" s="82"/>
      <c r="O44" s="81"/>
      <c r="P44" s="82">
        <f t="shared" si="5"/>
        <v>0</v>
      </c>
      <c r="Q44" s="76"/>
    </row>
    <row r="45" spans="1:17" x14ac:dyDescent="0.2">
      <c r="A45" s="60"/>
      <c r="B45" s="152"/>
      <c r="C45" s="88"/>
      <c r="D45" s="293"/>
      <c r="E45" s="305"/>
      <c r="F45" s="293"/>
      <c r="G45" s="83">
        <f t="shared" si="3"/>
        <v>7363.7999999999975</v>
      </c>
      <c r="H45" s="60">
        <f t="shared" si="4"/>
        <v>8</v>
      </c>
      <c r="I45" s="60"/>
      <c r="J45" s="60"/>
      <c r="K45" s="60"/>
      <c r="L45" s="60"/>
      <c r="M45" s="60"/>
      <c r="N45" s="82"/>
      <c r="O45" s="81"/>
      <c r="P45" s="82">
        <f t="shared" si="5"/>
        <v>0</v>
      </c>
      <c r="Q45" s="76"/>
    </row>
    <row r="46" spans="1:17" x14ac:dyDescent="0.2">
      <c r="A46" s="60"/>
      <c r="B46" s="152"/>
      <c r="C46" s="88"/>
      <c r="D46" s="293"/>
      <c r="E46" s="305"/>
      <c r="F46" s="293"/>
      <c r="G46" s="83">
        <f t="shared" si="3"/>
        <v>7363.7999999999975</v>
      </c>
      <c r="H46" s="60">
        <f t="shared" si="4"/>
        <v>8</v>
      </c>
      <c r="I46" s="60"/>
      <c r="J46" s="60"/>
      <c r="K46" s="60"/>
      <c r="L46" s="60"/>
      <c r="M46" s="60"/>
      <c r="N46" s="82"/>
      <c r="O46" s="81"/>
      <c r="P46" s="82">
        <f t="shared" si="5"/>
        <v>0</v>
      </c>
      <c r="Q46" s="76"/>
    </row>
    <row r="47" spans="1:17" x14ac:dyDescent="0.2">
      <c r="A47" s="60"/>
      <c r="B47" s="152"/>
      <c r="C47" s="88"/>
      <c r="D47" s="293"/>
      <c r="E47" s="305"/>
      <c r="F47" s="293"/>
      <c r="G47" s="83">
        <f t="shared" si="3"/>
        <v>7363.7999999999975</v>
      </c>
      <c r="H47" s="60">
        <f t="shared" si="4"/>
        <v>8</v>
      </c>
      <c r="I47" s="60"/>
      <c r="J47" s="60"/>
      <c r="K47" s="60"/>
      <c r="L47" s="60"/>
      <c r="M47" s="60"/>
      <c r="N47" s="82"/>
      <c r="O47" s="81"/>
      <c r="P47" s="82">
        <f t="shared" si="5"/>
        <v>0</v>
      </c>
      <c r="Q47" s="76"/>
    </row>
    <row r="48" spans="1:17" x14ac:dyDescent="0.2">
      <c r="A48" s="60"/>
      <c r="B48" s="152"/>
      <c r="C48" s="88"/>
      <c r="D48" s="293"/>
      <c r="E48" s="305"/>
      <c r="F48" s="293"/>
      <c r="G48" s="83">
        <f t="shared" si="3"/>
        <v>7363.7999999999975</v>
      </c>
      <c r="H48" s="60">
        <f t="shared" si="4"/>
        <v>8</v>
      </c>
      <c r="I48" s="60"/>
      <c r="J48" s="60"/>
      <c r="K48" s="60"/>
      <c r="L48" s="60"/>
      <c r="M48" s="60"/>
      <c r="N48" s="82"/>
      <c r="O48" s="81"/>
      <c r="P48" s="82">
        <f t="shared" si="5"/>
        <v>0</v>
      </c>
      <c r="Q48" s="76"/>
    </row>
    <row r="49" spans="1:17" x14ac:dyDescent="0.2">
      <c r="A49" s="60"/>
      <c r="B49" s="152"/>
      <c r="C49" s="88"/>
      <c r="D49" s="293"/>
      <c r="E49" s="305"/>
      <c r="F49" s="293"/>
      <c r="G49" s="83">
        <f t="shared" si="3"/>
        <v>7363.7999999999975</v>
      </c>
      <c r="H49" s="60">
        <f t="shared" si="4"/>
        <v>8</v>
      </c>
      <c r="I49" s="60"/>
      <c r="J49" s="60"/>
      <c r="K49" s="60"/>
      <c r="L49" s="60"/>
      <c r="M49" s="60"/>
      <c r="N49" s="82"/>
      <c r="O49" s="81"/>
      <c r="P49" s="82">
        <f t="shared" si="5"/>
        <v>0</v>
      </c>
      <c r="Q49" s="76"/>
    </row>
    <row r="50" spans="1:17" x14ac:dyDescent="0.2">
      <c r="A50" s="60"/>
      <c r="B50" s="152"/>
      <c r="C50" s="88"/>
      <c r="D50" s="293"/>
      <c r="E50" s="305"/>
      <c r="F50" s="293"/>
      <c r="G50" s="83">
        <f t="shared" si="3"/>
        <v>7363.7999999999975</v>
      </c>
      <c r="H50" s="60">
        <f t="shared" si="4"/>
        <v>8</v>
      </c>
      <c r="I50" s="60"/>
      <c r="J50" s="60"/>
      <c r="K50" s="60"/>
      <c r="L50" s="60"/>
      <c r="M50" s="60"/>
      <c r="N50" s="82"/>
      <c r="O50" s="81"/>
      <c r="P50" s="82">
        <f t="shared" si="5"/>
        <v>0</v>
      </c>
      <c r="Q50" s="76"/>
    </row>
    <row r="51" spans="1:17" x14ac:dyDescent="0.2">
      <c r="A51" s="60"/>
      <c r="B51" s="152"/>
      <c r="C51" s="88"/>
      <c r="D51" s="293"/>
      <c r="E51" s="305"/>
      <c r="F51" s="293"/>
      <c r="G51" s="83">
        <f t="shared" si="3"/>
        <v>7363.7999999999975</v>
      </c>
      <c r="H51" s="60">
        <f t="shared" si="4"/>
        <v>8</v>
      </c>
      <c r="I51" s="60"/>
      <c r="J51" s="60"/>
      <c r="K51" s="60"/>
      <c r="L51" s="60"/>
      <c r="M51" s="60"/>
      <c r="N51" s="82"/>
      <c r="O51" s="81"/>
      <c r="P51" s="82">
        <f t="shared" si="5"/>
        <v>0</v>
      </c>
      <c r="Q51" s="76"/>
    </row>
    <row r="52" spans="1:17" x14ac:dyDescent="0.2">
      <c r="A52" s="60"/>
      <c r="B52" s="152"/>
      <c r="C52" s="88"/>
      <c r="D52" s="293"/>
      <c r="E52" s="305"/>
      <c r="F52" s="293"/>
      <c r="G52" s="83">
        <f t="shared" si="3"/>
        <v>7363.7999999999975</v>
      </c>
      <c r="H52" s="60">
        <f t="shared" si="4"/>
        <v>8</v>
      </c>
      <c r="I52" s="60"/>
      <c r="J52" s="60"/>
      <c r="K52" s="60"/>
      <c r="L52" s="60" t="str">
        <f t="shared" ref="L52:L105" si="6">IF(D52&gt;0,D52," ")</f>
        <v xml:space="preserve"> </v>
      </c>
      <c r="M52" s="60"/>
      <c r="N52" s="82"/>
      <c r="O52" s="81"/>
      <c r="P52" s="82">
        <f t="shared" si="5"/>
        <v>0</v>
      </c>
      <c r="Q52" s="76"/>
    </row>
    <row r="53" spans="1:17" x14ac:dyDescent="0.2">
      <c r="A53" s="60"/>
      <c r="B53" s="152"/>
      <c r="C53" s="88"/>
      <c r="D53" s="293"/>
      <c r="E53" s="305"/>
      <c r="F53" s="293"/>
      <c r="G53" s="83">
        <f t="shared" si="3"/>
        <v>7363.7999999999975</v>
      </c>
      <c r="H53" s="60">
        <f t="shared" si="4"/>
        <v>8</v>
      </c>
      <c r="I53" s="60"/>
      <c r="J53" s="60"/>
      <c r="K53" s="60"/>
      <c r="L53" s="60" t="str">
        <f t="shared" si="6"/>
        <v xml:space="preserve"> </v>
      </c>
      <c r="M53" s="60"/>
      <c r="N53" s="82"/>
      <c r="O53" s="81"/>
      <c r="P53" s="82">
        <f t="shared" si="5"/>
        <v>0</v>
      </c>
      <c r="Q53" s="76"/>
    </row>
    <row r="54" spans="1:17" x14ac:dyDescent="0.2">
      <c r="A54" s="60"/>
      <c r="B54" s="152"/>
      <c r="C54" s="88"/>
      <c r="D54" s="293"/>
      <c r="E54" s="305"/>
      <c r="F54" s="293"/>
      <c r="G54" s="83">
        <f t="shared" si="3"/>
        <v>7363.7999999999975</v>
      </c>
      <c r="H54" s="60">
        <f t="shared" si="4"/>
        <v>8</v>
      </c>
      <c r="I54" s="60"/>
      <c r="J54" s="60"/>
      <c r="K54" s="60"/>
      <c r="L54" s="60" t="str">
        <f t="shared" si="6"/>
        <v xml:space="preserve"> </v>
      </c>
      <c r="M54" s="60"/>
      <c r="N54" s="82"/>
      <c r="O54" s="81"/>
      <c r="P54" s="82">
        <f t="shared" si="5"/>
        <v>0</v>
      </c>
      <c r="Q54" s="76"/>
    </row>
    <row r="55" spans="1:17" x14ac:dyDescent="0.2">
      <c r="A55" s="60"/>
      <c r="B55" s="152"/>
      <c r="C55" s="88"/>
      <c r="D55" s="293"/>
      <c r="E55" s="305"/>
      <c r="F55" s="293"/>
      <c r="G55" s="83">
        <f t="shared" si="3"/>
        <v>7363.7999999999975</v>
      </c>
      <c r="H55" s="60">
        <f t="shared" si="4"/>
        <v>8</v>
      </c>
      <c r="I55" s="60"/>
      <c r="J55" s="60"/>
      <c r="K55" s="60"/>
      <c r="L55" s="60" t="str">
        <f t="shared" si="6"/>
        <v xml:space="preserve"> </v>
      </c>
      <c r="M55" s="60"/>
      <c r="N55" s="82"/>
      <c r="O55" s="81"/>
      <c r="P55" s="82">
        <f t="shared" si="5"/>
        <v>0</v>
      </c>
      <c r="Q55" s="76"/>
    </row>
    <row r="56" spans="1:17" x14ac:dyDescent="0.2">
      <c r="A56" s="60"/>
      <c r="B56" s="152"/>
      <c r="C56" s="88"/>
      <c r="D56" s="293"/>
      <c r="E56" s="305"/>
      <c r="F56" s="293"/>
      <c r="G56" s="83">
        <f t="shared" ref="G56:G68" si="7">G55-E56+C56</f>
        <v>7363.7999999999975</v>
      </c>
      <c r="H56" s="60">
        <f t="shared" si="4"/>
        <v>8</v>
      </c>
      <c r="I56" s="60"/>
      <c r="J56" s="60"/>
      <c r="K56" s="60"/>
      <c r="L56" s="60" t="str">
        <f t="shared" si="6"/>
        <v xml:space="preserve"> </v>
      </c>
      <c r="M56" s="60"/>
      <c r="N56" s="82"/>
      <c r="O56" s="81"/>
      <c r="P56" s="82">
        <f t="shared" si="5"/>
        <v>0</v>
      </c>
      <c r="Q56" s="76"/>
    </row>
    <row r="57" spans="1:17" x14ac:dyDescent="0.2">
      <c r="A57" s="60"/>
      <c r="B57" s="152"/>
      <c r="C57" s="88"/>
      <c r="D57" s="293"/>
      <c r="E57" s="305"/>
      <c r="F57" s="293"/>
      <c r="G57" s="83">
        <f t="shared" si="7"/>
        <v>7363.7999999999975</v>
      </c>
      <c r="H57" s="60">
        <f t="shared" si="4"/>
        <v>8</v>
      </c>
      <c r="I57" s="60"/>
      <c r="J57" s="60"/>
      <c r="K57" s="60"/>
      <c r="L57" s="60" t="str">
        <f t="shared" si="6"/>
        <v xml:space="preserve"> </v>
      </c>
      <c r="M57" s="60"/>
      <c r="N57" s="82"/>
      <c r="O57" s="81"/>
      <c r="P57" s="82">
        <f t="shared" si="5"/>
        <v>0</v>
      </c>
      <c r="Q57" s="76"/>
    </row>
    <row r="58" spans="1:17" x14ac:dyDescent="0.2">
      <c r="A58" s="60"/>
      <c r="B58" s="152"/>
      <c r="C58" s="88"/>
      <c r="D58" s="293"/>
      <c r="E58" s="305"/>
      <c r="F58" s="293"/>
      <c r="G58" s="83">
        <f t="shared" si="7"/>
        <v>7363.7999999999975</v>
      </c>
      <c r="H58" s="60">
        <f t="shared" si="4"/>
        <v>8</v>
      </c>
      <c r="I58" s="60"/>
      <c r="J58" s="60"/>
      <c r="K58" s="60"/>
      <c r="L58" s="60" t="str">
        <f t="shared" si="6"/>
        <v xml:space="preserve"> </v>
      </c>
      <c r="M58" s="60"/>
      <c r="N58" s="82"/>
      <c r="O58" s="81"/>
      <c r="P58" s="82">
        <f t="shared" si="5"/>
        <v>0</v>
      </c>
      <c r="Q58" s="76"/>
    </row>
    <row r="59" spans="1:17" x14ac:dyDescent="0.2">
      <c r="A59" s="60"/>
      <c r="B59" s="152"/>
      <c r="C59" s="88"/>
      <c r="D59" s="293"/>
      <c r="E59" s="305"/>
      <c r="F59" s="293"/>
      <c r="G59" s="83">
        <f t="shared" si="7"/>
        <v>7363.7999999999975</v>
      </c>
      <c r="H59" s="60">
        <f t="shared" si="4"/>
        <v>8</v>
      </c>
      <c r="I59" s="60"/>
      <c r="J59" s="60"/>
      <c r="K59" s="60"/>
      <c r="L59" s="60" t="str">
        <f t="shared" si="6"/>
        <v xml:space="preserve"> </v>
      </c>
      <c r="M59" s="60"/>
      <c r="N59" s="82"/>
      <c r="O59" s="81"/>
      <c r="P59" s="82">
        <f t="shared" si="5"/>
        <v>0</v>
      </c>
      <c r="Q59" s="76"/>
    </row>
    <row r="60" spans="1:17" x14ac:dyDescent="0.2">
      <c r="A60" s="60"/>
      <c r="B60" s="152"/>
      <c r="C60" s="88"/>
      <c r="D60" s="293"/>
      <c r="E60" s="305"/>
      <c r="F60" s="293"/>
      <c r="G60" s="83">
        <f t="shared" si="7"/>
        <v>7363.7999999999975</v>
      </c>
      <c r="H60" s="60">
        <f t="shared" si="4"/>
        <v>8</v>
      </c>
      <c r="I60" s="60"/>
      <c r="J60" s="60"/>
      <c r="K60" s="60"/>
      <c r="L60" s="60" t="str">
        <f t="shared" si="6"/>
        <v xml:space="preserve"> </v>
      </c>
      <c r="M60" s="60"/>
      <c r="N60" s="82"/>
      <c r="O60" s="81"/>
      <c r="P60" s="82">
        <f t="shared" si="5"/>
        <v>0</v>
      </c>
      <c r="Q60" s="76"/>
    </row>
    <row r="61" spans="1:17" x14ac:dyDescent="0.2">
      <c r="A61" s="60"/>
      <c r="B61" s="152"/>
      <c r="C61" s="88"/>
      <c r="D61" s="293"/>
      <c r="E61" s="305"/>
      <c r="F61" s="293"/>
      <c r="G61" s="83">
        <f t="shared" si="7"/>
        <v>7363.7999999999975</v>
      </c>
      <c r="H61" s="60">
        <f t="shared" si="4"/>
        <v>8</v>
      </c>
      <c r="I61" s="60"/>
      <c r="J61" s="60"/>
      <c r="K61" s="60"/>
      <c r="L61" s="60" t="str">
        <f t="shared" si="6"/>
        <v xml:space="preserve"> </v>
      </c>
      <c r="M61" s="60"/>
      <c r="N61" s="82"/>
      <c r="O61" s="81"/>
      <c r="P61" s="82">
        <f t="shared" si="5"/>
        <v>0</v>
      </c>
      <c r="Q61" s="76"/>
    </row>
    <row r="62" spans="1:17" x14ac:dyDescent="0.2">
      <c r="A62" s="60"/>
      <c r="B62" s="152"/>
      <c r="C62" s="88"/>
      <c r="D62" s="293"/>
      <c r="E62" s="305"/>
      <c r="F62" s="293"/>
      <c r="G62" s="83">
        <f t="shared" si="7"/>
        <v>7363.7999999999975</v>
      </c>
      <c r="H62" s="60">
        <f t="shared" si="4"/>
        <v>8</v>
      </c>
      <c r="I62" s="60"/>
      <c r="J62" s="60"/>
      <c r="K62" s="60"/>
      <c r="L62" s="60" t="str">
        <f t="shared" si="6"/>
        <v xml:space="preserve"> </v>
      </c>
      <c r="M62" s="60"/>
      <c r="N62" s="82"/>
      <c r="O62" s="81"/>
      <c r="P62" s="82">
        <f t="shared" si="5"/>
        <v>0</v>
      </c>
      <c r="Q62" s="76"/>
    </row>
    <row r="63" spans="1:17" x14ac:dyDescent="0.2">
      <c r="A63" s="60"/>
      <c r="B63" s="152"/>
      <c r="C63" s="88"/>
      <c r="D63" s="293"/>
      <c r="E63" s="305"/>
      <c r="F63" s="293"/>
      <c r="G63" s="83">
        <f t="shared" si="7"/>
        <v>7363.7999999999975</v>
      </c>
      <c r="H63" s="60">
        <f t="shared" si="4"/>
        <v>8</v>
      </c>
      <c r="I63" s="60"/>
      <c r="J63" s="60"/>
      <c r="K63" s="60"/>
      <c r="L63" s="60" t="str">
        <f t="shared" si="6"/>
        <v xml:space="preserve"> </v>
      </c>
      <c r="M63" s="60"/>
      <c r="N63" s="82"/>
      <c r="O63" s="81"/>
      <c r="P63" s="82">
        <f t="shared" si="5"/>
        <v>0</v>
      </c>
      <c r="Q63" s="76"/>
    </row>
    <row r="64" spans="1:17" x14ac:dyDescent="0.2">
      <c r="A64" s="60"/>
      <c r="B64" s="152"/>
      <c r="C64" s="88"/>
      <c r="D64" s="293"/>
      <c r="E64" s="305"/>
      <c r="F64" s="293"/>
      <c r="G64" s="83">
        <f t="shared" si="7"/>
        <v>7363.7999999999975</v>
      </c>
      <c r="H64" s="60">
        <f t="shared" si="4"/>
        <v>8</v>
      </c>
      <c r="I64" s="60"/>
      <c r="J64" s="60"/>
      <c r="K64" s="60"/>
      <c r="L64" s="60" t="str">
        <f t="shared" si="6"/>
        <v xml:space="preserve"> </v>
      </c>
      <c r="M64" s="60"/>
      <c r="N64" s="82"/>
      <c r="O64" s="81"/>
      <c r="P64" s="82">
        <f t="shared" si="5"/>
        <v>0</v>
      </c>
      <c r="Q64" s="76"/>
    </row>
    <row r="65" spans="1:17" x14ac:dyDescent="0.2">
      <c r="A65" s="60"/>
      <c r="B65" s="152"/>
      <c r="C65" s="88"/>
      <c r="D65" s="293"/>
      <c r="E65" s="305"/>
      <c r="F65" s="293"/>
      <c r="G65" s="83">
        <f t="shared" si="7"/>
        <v>7363.7999999999975</v>
      </c>
      <c r="H65" s="60">
        <f t="shared" si="4"/>
        <v>8</v>
      </c>
      <c r="I65" s="60"/>
      <c r="J65" s="60"/>
      <c r="K65" s="60"/>
      <c r="L65" s="60" t="str">
        <f t="shared" si="6"/>
        <v xml:space="preserve"> </v>
      </c>
      <c r="M65" s="60"/>
      <c r="N65" s="82"/>
      <c r="O65" s="81"/>
      <c r="P65" s="82">
        <f t="shared" si="5"/>
        <v>0</v>
      </c>
      <c r="Q65" s="76"/>
    </row>
    <row r="66" spans="1:17" x14ac:dyDescent="0.2">
      <c r="A66" s="60"/>
      <c r="B66" s="152"/>
      <c r="C66" s="88"/>
      <c r="D66" s="293"/>
      <c r="E66" s="305"/>
      <c r="F66" s="293"/>
      <c r="G66" s="83">
        <f t="shared" si="7"/>
        <v>7363.7999999999975</v>
      </c>
      <c r="H66" s="60">
        <f t="shared" si="4"/>
        <v>8</v>
      </c>
      <c r="I66" s="60"/>
      <c r="J66" s="60"/>
      <c r="K66" s="60"/>
      <c r="L66" s="60" t="str">
        <f t="shared" si="6"/>
        <v xml:space="preserve"> </v>
      </c>
      <c r="M66" s="60"/>
      <c r="N66" s="82"/>
      <c r="O66" s="81"/>
      <c r="P66" s="82">
        <f t="shared" si="5"/>
        <v>0</v>
      </c>
      <c r="Q66" s="76"/>
    </row>
    <row r="67" spans="1:17" x14ac:dyDescent="0.2">
      <c r="A67" s="60"/>
      <c r="B67" s="152"/>
      <c r="C67" s="88"/>
      <c r="D67" s="293"/>
      <c r="E67" s="305"/>
      <c r="F67" s="293"/>
      <c r="G67" s="83">
        <f t="shared" si="7"/>
        <v>7363.7999999999975</v>
      </c>
      <c r="H67" s="60">
        <f t="shared" si="4"/>
        <v>8</v>
      </c>
      <c r="I67" s="60"/>
      <c r="J67" s="60"/>
      <c r="K67" s="60"/>
      <c r="L67" s="60" t="str">
        <f t="shared" si="6"/>
        <v xml:space="preserve"> </v>
      </c>
      <c r="M67" s="60"/>
      <c r="N67" s="82"/>
      <c r="O67" s="81"/>
      <c r="P67" s="82">
        <f t="shared" si="5"/>
        <v>0</v>
      </c>
      <c r="Q67" s="76"/>
    </row>
    <row r="68" spans="1:17" x14ac:dyDescent="0.2">
      <c r="A68" s="60"/>
      <c r="B68" s="152"/>
      <c r="C68" s="88"/>
      <c r="D68" s="293"/>
      <c r="E68" s="305"/>
      <c r="F68" s="293"/>
      <c r="G68" s="83">
        <f t="shared" si="7"/>
        <v>7363.7999999999975</v>
      </c>
      <c r="H68" s="60">
        <f t="shared" si="4"/>
        <v>8</v>
      </c>
      <c r="I68" s="60"/>
      <c r="J68" s="60"/>
      <c r="K68" s="60"/>
      <c r="L68" s="60" t="str">
        <f t="shared" si="6"/>
        <v xml:space="preserve"> </v>
      </c>
      <c r="M68" s="60"/>
      <c r="N68" s="82"/>
      <c r="O68" s="81"/>
      <c r="P68" s="82">
        <f t="shared" si="5"/>
        <v>0</v>
      </c>
      <c r="Q68" s="76"/>
    </row>
    <row r="69" spans="1:17" x14ac:dyDescent="0.2">
      <c r="A69" s="60"/>
      <c r="B69" s="152"/>
      <c r="C69" s="88"/>
      <c r="D69" s="293"/>
      <c r="E69" s="305"/>
      <c r="F69" s="293"/>
      <c r="G69" s="83">
        <f t="shared" ref="G69:H132" si="8">G68-E69+C69</f>
        <v>7363.7999999999975</v>
      </c>
      <c r="H69" s="60">
        <f t="shared" si="4"/>
        <v>8</v>
      </c>
      <c r="I69" s="60"/>
      <c r="J69" s="60"/>
      <c r="K69" s="60"/>
      <c r="L69" s="60" t="str">
        <f t="shared" si="6"/>
        <v xml:space="preserve"> </v>
      </c>
      <c r="M69" s="60"/>
      <c r="N69" s="82"/>
      <c r="O69" s="81"/>
      <c r="P69" s="82">
        <f t="shared" si="5"/>
        <v>0</v>
      </c>
      <c r="Q69" s="76"/>
    </row>
    <row r="70" spans="1:17" x14ac:dyDescent="0.2">
      <c r="A70" s="60"/>
      <c r="B70" s="152"/>
      <c r="C70" s="88"/>
      <c r="D70" s="293"/>
      <c r="E70" s="305"/>
      <c r="F70" s="293"/>
      <c r="G70" s="83">
        <f t="shared" si="8"/>
        <v>7363.7999999999975</v>
      </c>
      <c r="H70" s="60">
        <f t="shared" si="4"/>
        <v>8</v>
      </c>
      <c r="I70" s="60"/>
      <c r="J70" s="60"/>
      <c r="K70" s="60"/>
      <c r="L70" s="60" t="str">
        <f t="shared" si="6"/>
        <v xml:space="preserve"> </v>
      </c>
      <c r="M70" s="60"/>
      <c r="N70" s="82"/>
      <c r="O70" s="81"/>
      <c r="P70" s="82">
        <f t="shared" si="5"/>
        <v>0</v>
      </c>
      <c r="Q70" s="76"/>
    </row>
    <row r="71" spans="1:17" x14ac:dyDescent="0.2">
      <c r="A71" s="60"/>
      <c r="B71" s="152"/>
      <c r="C71" s="88"/>
      <c r="D71" s="60"/>
      <c r="E71" s="161"/>
      <c r="F71" s="60"/>
      <c r="G71" s="83">
        <f t="shared" si="8"/>
        <v>7363.7999999999975</v>
      </c>
      <c r="H71" s="60">
        <f t="shared" si="4"/>
        <v>8</v>
      </c>
      <c r="I71" s="60"/>
      <c r="J71" s="60"/>
      <c r="K71" s="60"/>
      <c r="L71" s="60" t="str">
        <f t="shared" si="6"/>
        <v xml:space="preserve"> </v>
      </c>
      <c r="M71" s="60"/>
      <c r="N71" s="82"/>
      <c r="O71" s="81"/>
      <c r="P71" s="82">
        <f t="shared" si="5"/>
        <v>0</v>
      </c>
      <c r="Q71" s="76"/>
    </row>
    <row r="72" spans="1:17" x14ac:dyDescent="0.2">
      <c r="A72" s="60"/>
      <c r="B72" s="152"/>
      <c r="C72" s="88"/>
      <c r="D72" s="60"/>
      <c r="E72" s="161"/>
      <c r="F72" s="60"/>
      <c r="G72" s="83">
        <f t="shared" si="8"/>
        <v>7363.7999999999975</v>
      </c>
      <c r="H72" s="60">
        <f t="shared" si="4"/>
        <v>8</v>
      </c>
      <c r="I72" s="60"/>
      <c r="J72" s="60"/>
      <c r="K72" s="60"/>
      <c r="L72" s="60" t="str">
        <f t="shared" si="6"/>
        <v xml:space="preserve"> </v>
      </c>
      <c r="M72" s="60"/>
      <c r="N72" s="82"/>
      <c r="O72" s="81"/>
      <c r="P72" s="82">
        <f t="shared" si="5"/>
        <v>0</v>
      </c>
      <c r="Q72" s="76"/>
    </row>
    <row r="73" spans="1:17" x14ac:dyDescent="0.2">
      <c r="A73" s="60"/>
      <c r="B73" s="152"/>
      <c r="C73" s="88"/>
      <c r="D73" s="60"/>
      <c r="E73" s="161"/>
      <c r="F73" s="60"/>
      <c r="G73" s="83">
        <f t="shared" si="8"/>
        <v>7363.7999999999975</v>
      </c>
      <c r="H73" s="60">
        <f t="shared" si="4"/>
        <v>8</v>
      </c>
      <c r="I73" s="60"/>
      <c r="J73" s="60"/>
      <c r="K73" s="60"/>
      <c r="L73" s="60" t="str">
        <f t="shared" si="6"/>
        <v xml:space="preserve"> </v>
      </c>
      <c r="M73" s="60"/>
      <c r="N73" s="82"/>
      <c r="O73" s="81"/>
      <c r="P73" s="82">
        <f t="shared" si="5"/>
        <v>0</v>
      </c>
      <c r="Q73" s="76"/>
    </row>
    <row r="74" spans="1:17" x14ac:dyDescent="0.2">
      <c r="A74" s="60"/>
      <c r="B74" s="152"/>
      <c r="C74" s="88"/>
      <c r="D74" s="60"/>
      <c r="E74" s="161"/>
      <c r="F74" s="60"/>
      <c r="G74" s="83">
        <f t="shared" si="8"/>
        <v>7363.7999999999975</v>
      </c>
      <c r="H74" s="60">
        <f t="shared" si="4"/>
        <v>8</v>
      </c>
      <c r="I74" s="60"/>
      <c r="J74" s="60"/>
      <c r="K74" s="60"/>
      <c r="L74" s="60" t="str">
        <f t="shared" si="6"/>
        <v xml:space="preserve"> </v>
      </c>
      <c r="M74" s="60"/>
      <c r="N74" s="82"/>
      <c r="O74" s="81"/>
      <c r="P74" s="82">
        <f t="shared" si="5"/>
        <v>0</v>
      </c>
      <c r="Q74" s="76"/>
    </row>
    <row r="75" spans="1:17" x14ac:dyDescent="0.2">
      <c r="A75" s="60"/>
      <c r="B75" s="152"/>
      <c r="C75" s="88"/>
      <c r="D75" s="60"/>
      <c r="E75" s="161"/>
      <c r="F75" s="60"/>
      <c r="G75" s="83">
        <f t="shared" si="8"/>
        <v>7363.7999999999975</v>
      </c>
      <c r="H75" s="60">
        <f t="shared" si="4"/>
        <v>8</v>
      </c>
      <c r="I75" s="60"/>
      <c r="J75" s="60"/>
      <c r="K75" s="60"/>
      <c r="L75" s="60" t="str">
        <f t="shared" si="6"/>
        <v xml:space="preserve"> </v>
      </c>
      <c r="M75" s="60"/>
      <c r="N75" s="82"/>
      <c r="O75" s="81"/>
      <c r="P75" s="82">
        <f t="shared" si="5"/>
        <v>0</v>
      </c>
      <c r="Q75" s="76"/>
    </row>
    <row r="76" spans="1:17" x14ac:dyDescent="0.2">
      <c r="A76" s="60"/>
      <c r="B76" s="152"/>
      <c r="C76" s="88"/>
      <c r="D76" s="60"/>
      <c r="E76" s="161"/>
      <c r="F76" s="60"/>
      <c r="G76" s="83">
        <f t="shared" si="8"/>
        <v>7363.7999999999975</v>
      </c>
      <c r="H76" s="60">
        <f t="shared" si="4"/>
        <v>8</v>
      </c>
      <c r="I76" s="60"/>
      <c r="J76" s="60"/>
      <c r="K76" s="60"/>
      <c r="L76" s="60" t="str">
        <f t="shared" si="6"/>
        <v xml:space="preserve"> </v>
      </c>
      <c r="M76" s="60"/>
      <c r="N76" s="82"/>
      <c r="O76" s="81"/>
      <c r="P76" s="82">
        <f t="shared" si="5"/>
        <v>0</v>
      </c>
      <c r="Q76" s="76"/>
    </row>
    <row r="77" spans="1:17" x14ac:dyDescent="0.2">
      <c r="A77" s="60"/>
      <c r="B77" s="152"/>
      <c r="C77" s="88"/>
      <c r="D77" s="60"/>
      <c r="E77" s="161"/>
      <c r="F77" s="60"/>
      <c r="G77" s="83">
        <f t="shared" si="8"/>
        <v>7363.7999999999975</v>
      </c>
      <c r="H77" s="60">
        <f t="shared" si="4"/>
        <v>8</v>
      </c>
      <c r="I77" s="60"/>
      <c r="J77" s="60"/>
      <c r="K77" s="60"/>
      <c r="L77" s="60" t="str">
        <f t="shared" si="6"/>
        <v xml:space="preserve"> </v>
      </c>
      <c r="M77" s="60"/>
      <c r="N77" s="82"/>
      <c r="O77" s="81"/>
      <c r="P77" s="82">
        <f t="shared" si="5"/>
        <v>0</v>
      </c>
      <c r="Q77" s="76"/>
    </row>
    <row r="78" spans="1:17" x14ac:dyDescent="0.2">
      <c r="A78" s="60"/>
      <c r="B78" s="152"/>
      <c r="C78" s="88"/>
      <c r="D78" s="60"/>
      <c r="E78" s="161"/>
      <c r="F78" s="60"/>
      <c r="G78" s="83">
        <f t="shared" si="8"/>
        <v>7363.7999999999975</v>
      </c>
      <c r="H78" s="60">
        <f t="shared" si="4"/>
        <v>8</v>
      </c>
      <c r="I78" s="60"/>
      <c r="J78" s="60"/>
      <c r="K78" s="60"/>
      <c r="L78" s="60" t="str">
        <f t="shared" si="6"/>
        <v xml:space="preserve"> </v>
      </c>
      <c r="M78" s="60"/>
      <c r="N78" s="82"/>
      <c r="O78" s="81"/>
      <c r="P78" s="82">
        <f t="shared" si="5"/>
        <v>0</v>
      </c>
      <c r="Q78" s="76"/>
    </row>
    <row r="79" spans="1:17" x14ac:dyDescent="0.2">
      <c r="A79" s="60"/>
      <c r="B79" s="152"/>
      <c r="C79" s="88"/>
      <c r="D79" s="60"/>
      <c r="E79" s="161"/>
      <c r="F79" s="60"/>
      <c r="G79" s="83">
        <f t="shared" si="8"/>
        <v>7363.7999999999975</v>
      </c>
      <c r="H79" s="60">
        <f t="shared" si="4"/>
        <v>8</v>
      </c>
      <c r="I79" s="60"/>
      <c r="J79" s="60"/>
      <c r="K79" s="60"/>
      <c r="L79" s="60" t="str">
        <f t="shared" si="6"/>
        <v xml:space="preserve"> </v>
      </c>
      <c r="M79" s="60"/>
      <c r="N79" s="82"/>
      <c r="O79" s="81"/>
      <c r="P79" s="82">
        <f t="shared" si="5"/>
        <v>0</v>
      </c>
      <c r="Q79" s="76"/>
    </row>
    <row r="80" spans="1:17" x14ac:dyDescent="0.2">
      <c r="A80" s="60"/>
      <c r="B80" s="152"/>
      <c r="C80" s="88"/>
      <c r="D80" s="60"/>
      <c r="E80" s="161"/>
      <c r="F80" s="60"/>
      <c r="G80" s="83">
        <f t="shared" si="8"/>
        <v>7363.7999999999975</v>
      </c>
      <c r="H80" s="60">
        <f t="shared" ref="H80:H86" si="9">H79-F80+D80</f>
        <v>8</v>
      </c>
      <c r="I80" s="60"/>
      <c r="J80" s="60"/>
      <c r="K80" s="60"/>
      <c r="L80" s="60" t="str">
        <f t="shared" si="6"/>
        <v xml:space="preserve"> </v>
      </c>
      <c r="M80" s="60"/>
      <c r="N80" s="82"/>
      <c r="O80" s="81"/>
      <c r="P80" s="82">
        <f t="shared" si="5"/>
        <v>0</v>
      </c>
      <c r="Q80" s="76"/>
    </row>
    <row r="81" spans="1:17" x14ac:dyDescent="0.2">
      <c r="A81" s="60"/>
      <c r="B81" s="152"/>
      <c r="C81" s="88"/>
      <c r="D81" s="60"/>
      <c r="E81" s="161"/>
      <c r="F81" s="60"/>
      <c r="G81" s="83">
        <f t="shared" si="8"/>
        <v>7363.7999999999975</v>
      </c>
      <c r="H81" s="60">
        <f t="shared" si="9"/>
        <v>8</v>
      </c>
      <c r="I81" s="60"/>
      <c r="J81" s="60"/>
      <c r="K81" s="60"/>
      <c r="L81" s="60" t="str">
        <f t="shared" si="6"/>
        <v xml:space="preserve"> </v>
      </c>
      <c r="M81" s="60"/>
      <c r="N81" s="82"/>
      <c r="O81" s="81"/>
      <c r="P81" s="82">
        <f t="shared" si="5"/>
        <v>0</v>
      </c>
      <c r="Q81" s="76"/>
    </row>
    <row r="82" spans="1:17" x14ac:dyDescent="0.2">
      <c r="A82" s="60"/>
      <c r="B82" s="152"/>
      <c r="C82" s="88"/>
      <c r="D82" s="60"/>
      <c r="E82" s="161"/>
      <c r="F82" s="60"/>
      <c r="G82" s="83">
        <f t="shared" si="8"/>
        <v>7363.7999999999975</v>
      </c>
      <c r="H82" s="60">
        <f t="shared" si="9"/>
        <v>8</v>
      </c>
      <c r="I82" s="60"/>
      <c r="J82" s="60"/>
      <c r="K82" s="60"/>
      <c r="L82" s="60" t="str">
        <f t="shared" si="6"/>
        <v xml:space="preserve"> </v>
      </c>
      <c r="M82" s="60"/>
      <c r="N82" s="82"/>
      <c r="O82" s="81"/>
      <c r="P82" s="82">
        <f t="shared" si="5"/>
        <v>0</v>
      </c>
      <c r="Q82" s="76"/>
    </row>
    <row r="83" spans="1:17" x14ac:dyDescent="0.2">
      <c r="A83" s="60"/>
      <c r="B83" s="152"/>
      <c r="C83" s="88"/>
      <c r="D83" s="60"/>
      <c r="E83" s="161"/>
      <c r="F83" s="60"/>
      <c r="G83" s="83">
        <f t="shared" si="8"/>
        <v>7363.7999999999975</v>
      </c>
      <c r="H83" s="60">
        <f t="shared" si="9"/>
        <v>8</v>
      </c>
      <c r="I83" s="60"/>
      <c r="J83" s="60"/>
      <c r="K83" s="60"/>
      <c r="L83" s="60" t="str">
        <f t="shared" si="6"/>
        <v xml:space="preserve"> </v>
      </c>
      <c r="M83" s="60"/>
      <c r="N83" s="82"/>
      <c r="O83" s="81"/>
      <c r="P83" s="82">
        <f t="shared" si="5"/>
        <v>0</v>
      </c>
      <c r="Q83" s="76"/>
    </row>
    <row r="84" spans="1:17" x14ac:dyDescent="0.2">
      <c r="A84" s="60"/>
      <c r="B84" s="152"/>
      <c r="C84" s="88"/>
      <c r="D84" s="60"/>
      <c r="E84" s="161"/>
      <c r="F84" s="60"/>
      <c r="G84" s="83">
        <f t="shared" si="8"/>
        <v>7363.7999999999975</v>
      </c>
      <c r="H84" s="60">
        <f t="shared" si="9"/>
        <v>8</v>
      </c>
      <c r="I84" s="60"/>
      <c r="J84" s="60"/>
      <c r="K84" s="60"/>
      <c r="L84" s="60" t="str">
        <f t="shared" si="6"/>
        <v xml:space="preserve"> </v>
      </c>
      <c r="M84" s="60"/>
      <c r="N84" s="82"/>
      <c r="O84" s="81"/>
      <c r="P84" s="82">
        <f t="shared" si="5"/>
        <v>0</v>
      </c>
      <c r="Q84" s="76"/>
    </row>
    <row r="85" spans="1:17" x14ac:dyDescent="0.2">
      <c r="A85" s="60"/>
      <c r="B85" s="152"/>
      <c r="C85" s="88"/>
      <c r="D85" s="60"/>
      <c r="E85" s="161"/>
      <c r="F85" s="60"/>
      <c r="G85" s="83">
        <f t="shared" si="8"/>
        <v>7363.7999999999975</v>
      </c>
      <c r="H85" s="60">
        <f t="shared" si="9"/>
        <v>8</v>
      </c>
      <c r="I85" s="60"/>
      <c r="J85" s="60"/>
      <c r="K85" s="60"/>
      <c r="L85" s="60" t="str">
        <f t="shared" si="6"/>
        <v xml:space="preserve"> </v>
      </c>
      <c r="M85" s="60"/>
      <c r="N85" s="82"/>
      <c r="O85" s="81"/>
      <c r="P85" s="82">
        <f t="shared" si="5"/>
        <v>0</v>
      </c>
      <c r="Q85" s="76"/>
    </row>
    <row r="86" spans="1:17" x14ac:dyDescent="0.2">
      <c r="A86" s="60"/>
      <c r="B86" s="152"/>
      <c r="C86" s="88"/>
      <c r="D86" s="60"/>
      <c r="E86" s="161"/>
      <c r="F86" s="60"/>
      <c r="G86" s="83">
        <f t="shared" si="8"/>
        <v>7363.7999999999975</v>
      </c>
      <c r="H86" s="60">
        <f t="shared" si="9"/>
        <v>8</v>
      </c>
      <c r="I86" s="60"/>
      <c r="J86" s="60"/>
      <c r="K86" s="60"/>
      <c r="L86" s="60" t="str">
        <f t="shared" si="6"/>
        <v xml:space="preserve"> </v>
      </c>
      <c r="M86" s="60"/>
      <c r="N86" s="82"/>
      <c r="O86" s="81"/>
      <c r="P86" s="82">
        <f t="shared" si="5"/>
        <v>0</v>
      </c>
      <c r="Q86" s="76"/>
    </row>
    <row r="87" spans="1:17" x14ac:dyDescent="0.2">
      <c r="A87" s="60"/>
      <c r="B87" s="152"/>
      <c r="C87" s="88"/>
      <c r="D87" s="60"/>
      <c r="E87" s="161"/>
      <c r="F87" s="60"/>
      <c r="G87" s="83">
        <f t="shared" si="8"/>
        <v>7363.7999999999975</v>
      </c>
      <c r="H87" s="60">
        <f t="shared" si="8"/>
        <v>8</v>
      </c>
      <c r="I87" s="60"/>
      <c r="J87" s="60"/>
      <c r="K87" s="60"/>
      <c r="L87" s="60" t="str">
        <f t="shared" si="6"/>
        <v xml:space="preserve"> </v>
      </c>
      <c r="M87" s="60"/>
      <c r="N87" s="82"/>
      <c r="O87" s="81"/>
      <c r="P87" s="82">
        <f t="shared" si="5"/>
        <v>0</v>
      </c>
      <c r="Q87" s="76"/>
    </row>
    <row r="88" spans="1:17" x14ac:dyDescent="0.2">
      <c r="A88" s="60"/>
      <c r="B88" s="152"/>
      <c r="C88" s="88"/>
      <c r="D88" s="60"/>
      <c r="E88" s="161"/>
      <c r="F88" s="60"/>
      <c r="G88" s="83">
        <f t="shared" si="8"/>
        <v>7363.7999999999975</v>
      </c>
      <c r="H88" s="60">
        <f t="shared" si="8"/>
        <v>8</v>
      </c>
      <c r="I88" s="60"/>
      <c r="J88" s="60"/>
      <c r="K88" s="60"/>
      <c r="L88" s="60" t="str">
        <f t="shared" si="6"/>
        <v xml:space="preserve"> </v>
      </c>
      <c r="M88" s="60"/>
      <c r="N88" s="82"/>
      <c r="O88" s="81"/>
      <c r="P88" s="82">
        <f t="shared" si="5"/>
        <v>0</v>
      </c>
      <c r="Q88" s="76"/>
    </row>
    <row r="89" spans="1:17" x14ac:dyDescent="0.2">
      <c r="A89" s="60"/>
      <c r="B89" s="152"/>
      <c r="C89" s="88"/>
      <c r="D89" s="60"/>
      <c r="E89" s="161"/>
      <c r="F89" s="60"/>
      <c r="G89" s="83">
        <f t="shared" si="8"/>
        <v>7363.7999999999975</v>
      </c>
      <c r="H89" s="60">
        <f t="shared" si="8"/>
        <v>8</v>
      </c>
      <c r="I89" s="60"/>
      <c r="J89" s="60"/>
      <c r="K89" s="60"/>
      <c r="L89" s="60" t="str">
        <f t="shared" si="6"/>
        <v xml:space="preserve"> </v>
      </c>
      <c r="M89" s="60"/>
      <c r="N89" s="82"/>
      <c r="O89" s="81"/>
      <c r="P89" s="82">
        <f t="shared" si="5"/>
        <v>0</v>
      </c>
      <c r="Q89" s="76"/>
    </row>
    <row r="90" spans="1:17" x14ac:dyDescent="0.2">
      <c r="A90" s="60"/>
      <c r="B90" s="152"/>
      <c r="C90" s="88"/>
      <c r="D90" s="60"/>
      <c r="E90" s="161"/>
      <c r="F90" s="60"/>
      <c r="G90" s="83">
        <f t="shared" si="8"/>
        <v>7363.7999999999975</v>
      </c>
      <c r="H90" s="60">
        <f t="shared" si="8"/>
        <v>8</v>
      </c>
      <c r="I90" s="60"/>
      <c r="J90" s="60"/>
      <c r="K90" s="60"/>
      <c r="L90" s="60" t="str">
        <f t="shared" si="6"/>
        <v xml:space="preserve"> </v>
      </c>
      <c r="M90" s="60"/>
      <c r="N90" s="82"/>
      <c r="O90" s="81"/>
      <c r="P90" s="82">
        <f t="shared" si="5"/>
        <v>0</v>
      </c>
      <c r="Q90" s="76"/>
    </row>
    <row r="91" spans="1:17" x14ac:dyDescent="0.2">
      <c r="A91" s="60"/>
      <c r="B91" s="152"/>
      <c r="C91" s="88"/>
      <c r="D91" s="60"/>
      <c r="E91" s="161"/>
      <c r="F91" s="60"/>
      <c r="G91" s="83">
        <f t="shared" si="8"/>
        <v>7363.7999999999975</v>
      </c>
      <c r="H91" s="60">
        <f t="shared" si="8"/>
        <v>8</v>
      </c>
      <c r="I91" s="60"/>
      <c r="J91" s="60"/>
      <c r="K91" s="60"/>
      <c r="L91" s="60" t="str">
        <f t="shared" si="6"/>
        <v xml:space="preserve"> </v>
      </c>
      <c r="M91" s="60"/>
      <c r="N91" s="82"/>
      <c r="O91" s="81"/>
      <c r="P91" s="82">
        <f t="shared" si="5"/>
        <v>0</v>
      </c>
      <c r="Q91" s="76"/>
    </row>
    <row r="92" spans="1:17" x14ac:dyDescent="0.2">
      <c r="A92" s="60"/>
      <c r="B92" s="152"/>
      <c r="C92" s="88"/>
      <c r="D92" s="60"/>
      <c r="E92" s="161"/>
      <c r="F92" s="60"/>
      <c r="G92" s="83">
        <f t="shared" si="8"/>
        <v>7363.7999999999975</v>
      </c>
      <c r="H92" s="60">
        <f t="shared" si="8"/>
        <v>8</v>
      </c>
      <c r="I92" s="60"/>
      <c r="J92" s="60"/>
      <c r="K92" s="60"/>
      <c r="L92" s="60" t="str">
        <f t="shared" si="6"/>
        <v xml:space="preserve"> </v>
      </c>
      <c r="M92" s="60"/>
      <c r="N92" s="82"/>
      <c r="O92" s="81"/>
      <c r="P92" s="82">
        <f t="shared" si="5"/>
        <v>0</v>
      </c>
      <c r="Q92" s="76"/>
    </row>
    <row r="93" spans="1:17" x14ac:dyDescent="0.2">
      <c r="A93" s="60"/>
      <c r="B93" s="152"/>
      <c r="C93" s="88"/>
      <c r="D93" s="60"/>
      <c r="E93" s="161"/>
      <c r="F93" s="60"/>
      <c r="G93" s="83">
        <f t="shared" si="8"/>
        <v>7363.7999999999975</v>
      </c>
      <c r="H93" s="60">
        <f t="shared" si="8"/>
        <v>8</v>
      </c>
      <c r="I93" s="60"/>
      <c r="J93" s="60"/>
      <c r="K93" s="60"/>
      <c r="L93" s="60" t="str">
        <f t="shared" si="6"/>
        <v xml:space="preserve"> </v>
      </c>
      <c r="M93" s="60"/>
      <c r="N93" s="82"/>
      <c r="O93" s="81"/>
      <c r="P93" s="82">
        <f t="shared" si="5"/>
        <v>0</v>
      </c>
      <c r="Q93" s="76"/>
    </row>
    <row r="94" spans="1:17" x14ac:dyDescent="0.2">
      <c r="A94" s="60"/>
      <c r="B94" s="152"/>
      <c r="C94" s="88"/>
      <c r="D94" s="60"/>
      <c r="E94" s="161"/>
      <c r="F94" s="60"/>
      <c r="G94" s="83">
        <f t="shared" si="8"/>
        <v>7363.7999999999975</v>
      </c>
      <c r="H94" s="60">
        <f t="shared" si="8"/>
        <v>8</v>
      </c>
      <c r="I94" s="60"/>
      <c r="J94" s="60"/>
      <c r="K94" s="60"/>
      <c r="L94" s="60" t="str">
        <f t="shared" si="6"/>
        <v xml:space="preserve"> </v>
      </c>
      <c r="M94" s="60"/>
      <c r="N94" s="82"/>
      <c r="O94" s="81"/>
      <c r="P94" s="82">
        <f t="shared" si="5"/>
        <v>0</v>
      </c>
      <c r="Q94" s="76"/>
    </row>
    <row r="95" spans="1:17" x14ac:dyDescent="0.2">
      <c r="A95" s="60"/>
      <c r="B95" s="152"/>
      <c r="C95" s="88"/>
      <c r="D95" s="60"/>
      <c r="E95" s="161"/>
      <c r="F95" s="60"/>
      <c r="G95" s="83">
        <f t="shared" si="8"/>
        <v>7363.7999999999975</v>
      </c>
      <c r="H95" s="60">
        <f t="shared" si="8"/>
        <v>8</v>
      </c>
      <c r="I95" s="60"/>
      <c r="J95" s="60"/>
      <c r="K95" s="60"/>
      <c r="L95" s="60" t="str">
        <f t="shared" si="6"/>
        <v xml:space="preserve"> </v>
      </c>
      <c r="M95" s="60"/>
      <c r="N95" s="82"/>
      <c r="O95" s="81"/>
      <c r="P95" s="82">
        <f t="shared" si="5"/>
        <v>0</v>
      </c>
      <c r="Q95" s="76"/>
    </row>
    <row r="96" spans="1:17" x14ac:dyDescent="0.2">
      <c r="A96" s="60"/>
      <c r="B96" s="152"/>
      <c r="C96" s="88"/>
      <c r="D96" s="60"/>
      <c r="E96" s="161"/>
      <c r="F96" s="60"/>
      <c r="G96" s="83">
        <f t="shared" si="8"/>
        <v>7363.7999999999975</v>
      </c>
      <c r="H96" s="60">
        <f t="shared" si="8"/>
        <v>8</v>
      </c>
      <c r="I96" s="60"/>
      <c r="J96" s="60"/>
      <c r="K96" s="60"/>
      <c r="L96" s="60" t="str">
        <f t="shared" si="6"/>
        <v xml:space="preserve"> </v>
      </c>
      <c r="M96" s="60"/>
      <c r="N96" s="82"/>
      <c r="O96" s="81"/>
      <c r="P96" s="82">
        <f t="shared" si="5"/>
        <v>0</v>
      </c>
      <c r="Q96" s="76"/>
    </row>
    <row r="97" spans="1:17" x14ac:dyDescent="0.2">
      <c r="A97" s="60"/>
      <c r="B97" s="152"/>
      <c r="C97" s="88"/>
      <c r="D97" s="60"/>
      <c r="E97" s="161"/>
      <c r="F97" s="60"/>
      <c r="G97" s="83">
        <f t="shared" si="8"/>
        <v>7363.7999999999975</v>
      </c>
      <c r="H97" s="60">
        <f t="shared" si="8"/>
        <v>8</v>
      </c>
      <c r="I97" s="60"/>
      <c r="J97" s="60"/>
      <c r="K97" s="60"/>
      <c r="L97" s="60" t="str">
        <f t="shared" si="6"/>
        <v xml:space="preserve"> </v>
      </c>
      <c r="M97" s="60"/>
      <c r="N97" s="82"/>
      <c r="O97" s="81"/>
      <c r="P97" s="82">
        <f t="shared" si="5"/>
        <v>0</v>
      </c>
      <c r="Q97" s="76"/>
    </row>
    <row r="98" spans="1:17" x14ac:dyDescent="0.2">
      <c r="A98" s="60"/>
      <c r="B98" s="152"/>
      <c r="C98" s="88"/>
      <c r="D98" s="60"/>
      <c r="E98" s="161"/>
      <c r="F98" s="60"/>
      <c r="G98" s="83">
        <f t="shared" si="8"/>
        <v>7363.7999999999975</v>
      </c>
      <c r="H98" s="60">
        <f t="shared" si="8"/>
        <v>8</v>
      </c>
      <c r="I98" s="60"/>
      <c r="J98" s="60"/>
      <c r="K98" s="60"/>
      <c r="L98" s="60" t="str">
        <f t="shared" si="6"/>
        <v xml:space="preserve"> </v>
      </c>
      <c r="M98" s="60"/>
      <c r="N98" s="82"/>
      <c r="O98" s="81"/>
      <c r="P98" s="82">
        <f t="shared" si="5"/>
        <v>0</v>
      </c>
      <c r="Q98" s="76"/>
    </row>
    <row r="99" spans="1:17" x14ac:dyDescent="0.2">
      <c r="A99" s="60"/>
      <c r="B99" s="152"/>
      <c r="C99" s="88"/>
      <c r="D99" s="60"/>
      <c r="E99" s="161"/>
      <c r="F99" s="60"/>
      <c r="G99" s="83">
        <f t="shared" si="8"/>
        <v>7363.7999999999975</v>
      </c>
      <c r="H99" s="60">
        <f t="shared" si="8"/>
        <v>8</v>
      </c>
      <c r="I99" s="60"/>
      <c r="J99" s="60"/>
      <c r="K99" s="60"/>
      <c r="L99" s="60" t="str">
        <f t="shared" si="6"/>
        <v xml:space="preserve"> </v>
      </c>
      <c r="M99" s="60"/>
      <c r="N99" s="82"/>
      <c r="O99" s="81"/>
      <c r="P99" s="82">
        <f t="shared" si="5"/>
        <v>0</v>
      </c>
      <c r="Q99" s="76"/>
    </row>
    <row r="100" spans="1:17" x14ac:dyDescent="0.2">
      <c r="A100" s="60"/>
      <c r="B100" s="152"/>
      <c r="C100" s="125"/>
      <c r="D100" s="60"/>
      <c r="E100" s="161"/>
      <c r="F100" s="60"/>
      <c r="G100" s="83">
        <f t="shared" si="8"/>
        <v>7363.7999999999975</v>
      </c>
      <c r="H100" s="60">
        <f t="shared" si="8"/>
        <v>8</v>
      </c>
      <c r="I100" s="60"/>
      <c r="J100" s="60"/>
      <c r="K100" s="60"/>
      <c r="L100" s="60"/>
      <c r="M100" s="60"/>
      <c r="N100" s="82"/>
      <c r="O100" s="81"/>
      <c r="P100" s="82"/>
      <c r="Q100" s="76"/>
    </row>
    <row r="101" spans="1:17" x14ac:dyDescent="0.2">
      <c r="A101" s="60"/>
      <c r="B101" s="152"/>
      <c r="C101" s="88"/>
      <c r="D101" s="60"/>
      <c r="E101" s="161"/>
      <c r="F101" s="60"/>
      <c r="G101" s="83">
        <f t="shared" si="8"/>
        <v>7363.7999999999975</v>
      </c>
      <c r="H101" s="60">
        <f t="shared" si="8"/>
        <v>8</v>
      </c>
      <c r="I101" s="60"/>
      <c r="J101" s="60"/>
      <c r="K101" s="60"/>
      <c r="L101" s="60" t="str">
        <f t="shared" si="6"/>
        <v xml:space="preserve"> </v>
      </c>
      <c r="M101" s="60"/>
      <c r="N101" s="82"/>
      <c r="O101" s="81"/>
      <c r="P101" s="82">
        <f t="shared" si="5"/>
        <v>0</v>
      </c>
      <c r="Q101" s="76"/>
    </row>
    <row r="102" spans="1:17" x14ac:dyDescent="0.2">
      <c r="A102" s="60"/>
      <c r="B102" s="152"/>
      <c r="C102" s="88"/>
      <c r="D102" s="60"/>
      <c r="E102" s="161"/>
      <c r="F102" s="60"/>
      <c r="G102" s="83">
        <f t="shared" si="8"/>
        <v>7363.7999999999975</v>
      </c>
      <c r="H102" s="60">
        <f t="shared" si="8"/>
        <v>8</v>
      </c>
      <c r="I102" s="60"/>
      <c r="J102" s="60"/>
      <c r="K102" s="60"/>
      <c r="L102" s="60" t="str">
        <f t="shared" si="6"/>
        <v xml:space="preserve"> </v>
      </c>
      <c r="M102" s="60"/>
      <c r="N102" s="82"/>
      <c r="O102" s="81"/>
      <c r="P102" s="82">
        <f t="shared" si="5"/>
        <v>0</v>
      </c>
      <c r="Q102" s="76"/>
    </row>
    <row r="103" spans="1:17" x14ac:dyDescent="0.2">
      <c r="A103" s="60"/>
      <c r="B103" s="152"/>
      <c r="C103" s="88"/>
      <c r="D103" s="60"/>
      <c r="E103" s="161"/>
      <c r="F103" s="60"/>
      <c r="G103" s="83">
        <f t="shared" si="8"/>
        <v>7363.7999999999975</v>
      </c>
      <c r="H103" s="60">
        <f t="shared" si="8"/>
        <v>8</v>
      </c>
      <c r="I103" s="60"/>
      <c r="J103" s="60"/>
      <c r="K103" s="60"/>
      <c r="L103" s="60" t="str">
        <f t="shared" si="6"/>
        <v xml:space="preserve"> </v>
      </c>
      <c r="M103" s="60"/>
      <c r="N103" s="82"/>
      <c r="O103" s="81"/>
      <c r="P103" s="82">
        <f t="shared" si="5"/>
        <v>0</v>
      </c>
      <c r="Q103" s="76"/>
    </row>
    <row r="104" spans="1:17" x14ac:dyDescent="0.2">
      <c r="A104" s="60"/>
      <c r="B104" s="152"/>
      <c r="C104" s="88"/>
      <c r="D104" s="60"/>
      <c r="E104" s="161"/>
      <c r="F104" s="60"/>
      <c r="G104" s="83">
        <f t="shared" si="8"/>
        <v>7363.7999999999975</v>
      </c>
      <c r="H104" s="60">
        <f t="shared" si="8"/>
        <v>8</v>
      </c>
      <c r="I104" s="60"/>
      <c r="J104" s="60"/>
      <c r="K104" s="60"/>
      <c r="L104" s="60" t="str">
        <f t="shared" si="6"/>
        <v xml:space="preserve"> </v>
      </c>
      <c r="M104" s="60"/>
      <c r="N104" s="82"/>
      <c r="O104" s="81"/>
      <c r="P104" s="82">
        <f t="shared" ref="P104:P167" si="10">O104*G104</f>
        <v>0</v>
      </c>
      <c r="Q104" s="76"/>
    </row>
    <row r="105" spans="1:17" x14ac:dyDescent="0.2">
      <c r="A105" s="60"/>
      <c r="B105" s="152"/>
      <c r="C105" s="88"/>
      <c r="D105" s="60"/>
      <c r="E105" s="161"/>
      <c r="F105" s="60"/>
      <c r="G105" s="83">
        <f t="shared" si="8"/>
        <v>7363.7999999999975</v>
      </c>
      <c r="H105" s="60">
        <f t="shared" si="8"/>
        <v>8</v>
      </c>
      <c r="I105" s="60"/>
      <c r="J105" s="60"/>
      <c r="K105" s="60"/>
      <c r="L105" s="60" t="str">
        <f t="shared" si="6"/>
        <v xml:space="preserve"> </v>
      </c>
      <c r="M105" s="60"/>
      <c r="N105" s="82"/>
      <c r="O105" s="81"/>
      <c r="P105" s="82">
        <f t="shared" si="10"/>
        <v>0</v>
      </c>
      <c r="Q105" s="76"/>
    </row>
    <row r="106" spans="1:17" x14ac:dyDescent="0.2">
      <c r="A106" s="60"/>
      <c r="B106" s="152"/>
      <c r="C106" s="88"/>
      <c r="D106" s="60"/>
      <c r="E106" s="161"/>
      <c r="F106" s="60"/>
      <c r="G106" s="83">
        <f t="shared" si="8"/>
        <v>7363.7999999999975</v>
      </c>
      <c r="H106" s="60">
        <f t="shared" si="8"/>
        <v>8</v>
      </c>
      <c r="I106" s="60"/>
      <c r="J106" s="60"/>
      <c r="K106" s="60"/>
      <c r="L106" s="60" t="str">
        <f t="shared" ref="L106:L169" si="11">IF(D106&gt;0,D106," ")</f>
        <v xml:space="preserve"> </v>
      </c>
      <c r="M106" s="60"/>
      <c r="N106" s="82"/>
      <c r="O106" s="81"/>
      <c r="P106" s="82">
        <f t="shared" si="10"/>
        <v>0</v>
      </c>
      <c r="Q106" s="76"/>
    </row>
    <row r="107" spans="1:17" x14ac:dyDescent="0.2">
      <c r="A107" s="60"/>
      <c r="B107" s="152"/>
      <c r="C107" s="88"/>
      <c r="D107" s="60"/>
      <c r="E107" s="161"/>
      <c r="F107" s="60"/>
      <c r="G107" s="83">
        <f t="shared" si="8"/>
        <v>7363.7999999999975</v>
      </c>
      <c r="H107" s="60">
        <f t="shared" si="8"/>
        <v>8</v>
      </c>
      <c r="I107" s="60"/>
      <c r="J107" s="60"/>
      <c r="K107" s="60"/>
      <c r="L107" s="60" t="str">
        <f t="shared" si="11"/>
        <v xml:space="preserve"> </v>
      </c>
      <c r="M107" s="60"/>
      <c r="N107" s="82"/>
      <c r="O107" s="81"/>
      <c r="P107" s="82">
        <f t="shared" si="10"/>
        <v>0</v>
      </c>
      <c r="Q107" s="76"/>
    </row>
    <row r="108" spans="1:17" x14ac:dyDescent="0.2">
      <c r="A108" s="60"/>
      <c r="B108" s="152"/>
      <c r="C108" s="88"/>
      <c r="D108" s="60"/>
      <c r="E108" s="161"/>
      <c r="F108" s="60"/>
      <c r="G108" s="83">
        <f t="shared" si="8"/>
        <v>7363.7999999999975</v>
      </c>
      <c r="H108" s="60">
        <f t="shared" si="8"/>
        <v>8</v>
      </c>
      <c r="I108" s="60"/>
      <c r="J108" s="60"/>
      <c r="K108" s="60"/>
      <c r="L108" s="60" t="str">
        <f t="shared" si="11"/>
        <v xml:space="preserve"> </v>
      </c>
      <c r="M108" s="60"/>
      <c r="N108" s="82"/>
      <c r="O108" s="81"/>
      <c r="P108" s="82">
        <f t="shared" si="10"/>
        <v>0</v>
      </c>
      <c r="Q108" s="76"/>
    </row>
    <row r="109" spans="1:17" x14ac:dyDescent="0.2">
      <c r="A109" s="60"/>
      <c r="B109" s="152"/>
      <c r="C109" s="125"/>
      <c r="D109" s="60"/>
      <c r="E109" s="161"/>
      <c r="F109" s="60"/>
      <c r="G109" s="83">
        <f t="shared" si="8"/>
        <v>7363.7999999999975</v>
      </c>
      <c r="H109" s="60">
        <f t="shared" si="8"/>
        <v>8</v>
      </c>
      <c r="I109" s="60"/>
      <c r="J109" s="60"/>
      <c r="K109" s="60"/>
      <c r="L109" s="60" t="str">
        <f t="shared" si="11"/>
        <v xml:space="preserve"> </v>
      </c>
      <c r="M109" s="60"/>
      <c r="N109" s="82"/>
      <c r="O109" s="81"/>
      <c r="P109" s="82">
        <f t="shared" si="10"/>
        <v>0</v>
      </c>
      <c r="Q109" s="76"/>
    </row>
    <row r="110" spans="1:17" x14ac:dyDescent="0.2">
      <c r="A110" s="60"/>
      <c r="B110" s="152"/>
      <c r="C110" s="88"/>
      <c r="D110" s="60"/>
      <c r="E110" s="161"/>
      <c r="F110" s="60"/>
      <c r="G110" s="83">
        <f t="shared" si="8"/>
        <v>7363.7999999999975</v>
      </c>
      <c r="H110" s="60">
        <f t="shared" si="8"/>
        <v>8</v>
      </c>
      <c r="I110" s="60"/>
      <c r="J110" s="60"/>
      <c r="K110" s="60"/>
      <c r="L110" s="60" t="str">
        <f t="shared" si="11"/>
        <v xml:space="preserve"> </v>
      </c>
      <c r="M110" s="60"/>
      <c r="N110" s="82"/>
      <c r="O110" s="81"/>
      <c r="P110" s="82">
        <f t="shared" si="10"/>
        <v>0</v>
      </c>
      <c r="Q110" s="76"/>
    </row>
    <row r="111" spans="1:17" x14ac:dyDescent="0.2">
      <c r="A111" s="60"/>
      <c r="B111" s="152"/>
      <c r="C111" s="88"/>
      <c r="D111" s="60"/>
      <c r="E111" s="161"/>
      <c r="F111" s="60"/>
      <c r="G111" s="83">
        <f t="shared" si="8"/>
        <v>7363.7999999999975</v>
      </c>
      <c r="H111" s="60">
        <f t="shared" si="8"/>
        <v>8</v>
      </c>
      <c r="I111" s="60"/>
      <c r="J111" s="60"/>
      <c r="K111" s="60"/>
      <c r="L111" s="60" t="str">
        <f t="shared" si="11"/>
        <v xml:space="preserve"> </v>
      </c>
      <c r="M111" s="60"/>
      <c r="N111" s="82"/>
      <c r="O111" s="81"/>
      <c r="P111" s="82">
        <f t="shared" si="10"/>
        <v>0</v>
      </c>
      <c r="Q111" s="76"/>
    </row>
    <row r="112" spans="1:17" x14ac:dyDescent="0.2">
      <c r="A112" s="60"/>
      <c r="B112" s="152"/>
      <c r="C112" s="88"/>
      <c r="D112" s="60"/>
      <c r="E112" s="161"/>
      <c r="F112" s="60"/>
      <c r="G112" s="83">
        <f t="shared" si="8"/>
        <v>7363.7999999999975</v>
      </c>
      <c r="H112" s="60">
        <f t="shared" si="8"/>
        <v>8</v>
      </c>
      <c r="I112" s="60"/>
      <c r="J112" s="60"/>
      <c r="K112" s="60"/>
      <c r="L112" s="60" t="str">
        <f t="shared" si="11"/>
        <v xml:space="preserve"> </v>
      </c>
      <c r="M112" s="60"/>
      <c r="N112" s="82"/>
      <c r="O112" s="81"/>
      <c r="P112" s="82">
        <f t="shared" si="10"/>
        <v>0</v>
      </c>
      <c r="Q112" s="76"/>
    </row>
    <row r="113" spans="1:17" x14ac:dyDescent="0.2">
      <c r="A113" s="60"/>
      <c r="B113" s="152"/>
      <c r="C113" s="88"/>
      <c r="D113" s="60"/>
      <c r="E113" s="161"/>
      <c r="F113" s="60"/>
      <c r="G113" s="83">
        <f t="shared" si="8"/>
        <v>7363.7999999999975</v>
      </c>
      <c r="H113" s="60">
        <f t="shared" si="8"/>
        <v>8</v>
      </c>
      <c r="I113" s="60"/>
      <c r="J113" s="60"/>
      <c r="K113" s="60"/>
      <c r="L113" s="60" t="str">
        <f t="shared" si="11"/>
        <v xml:space="preserve"> </v>
      </c>
      <c r="M113" s="60"/>
      <c r="N113" s="82"/>
      <c r="O113" s="81"/>
      <c r="P113" s="82">
        <f t="shared" si="10"/>
        <v>0</v>
      </c>
      <c r="Q113" s="76"/>
    </row>
    <row r="114" spans="1:17" x14ac:dyDescent="0.2">
      <c r="A114" s="60"/>
      <c r="B114" s="152"/>
      <c r="C114" s="88"/>
      <c r="D114" s="60"/>
      <c r="E114" s="161"/>
      <c r="F114" s="60"/>
      <c r="G114" s="83">
        <f t="shared" si="8"/>
        <v>7363.7999999999975</v>
      </c>
      <c r="H114" s="60">
        <f t="shared" si="8"/>
        <v>8</v>
      </c>
      <c r="I114" s="60"/>
      <c r="J114" s="60"/>
      <c r="K114" s="60"/>
      <c r="L114" s="60" t="str">
        <f t="shared" si="11"/>
        <v xml:space="preserve"> </v>
      </c>
      <c r="M114" s="60"/>
      <c r="N114" s="82"/>
      <c r="O114" s="81"/>
      <c r="P114" s="82">
        <f t="shared" si="10"/>
        <v>0</v>
      </c>
      <c r="Q114" s="76"/>
    </row>
    <row r="115" spans="1:17" x14ac:dyDescent="0.2">
      <c r="A115" s="60"/>
      <c r="B115" s="152"/>
      <c r="C115" s="88"/>
      <c r="D115" s="60"/>
      <c r="E115" s="161"/>
      <c r="F115" s="60"/>
      <c r="G115" s="83">
        <f t="shared" si="8"/>
        <v>7363.7999999999975</v>
      </c>
      <c r="H115" s="60">
        <f t="shared" si="8"/>
        <v>8</v>
      </c>
      <c r="I115" s="60"/>
      <c r="J115" s="60"/>
      <c r="K115" s="60"/>
      <c r="L115" s="60" t="str">
        <f t="shared" si="11"/>
        <v xml:space="preserve"> </v>
      </c>
      <c r="M115" s="60"/>
      <c r="N115" s="82"/>
      <c r="O115" s="81"/>
      <c r="P115" s="82">
        <f t="shared" si="10"/>
        <v>0</v>
      </c>
      <c r="Q115" s="76"/>
    </row>
    <row r="116" spans="1:17" x14ac:dyDescent="0.2">
      <c r="A116" s="60"/>
      <c r="B116" s="152"/>
      <c r="C116" s="88"/>
      <c r="D116" s="60"/>
      <c r="E116" s="161"/>
      <c r="F116" s="60"/>
      <c r="G116" s="83">
        <f t="shared" si="8"/>
        <v>7363.7999999999975</v>
      </c>
      <c r="H116" s="60">
        <f t="shared" si="8"/>
        <v>8</v>
      </c>
      <c r="I116" s="60"/>
      <c r="J116" s="60"/>
      <c r="K116" s="60"/>
      <c r="L116" s="60" t="str">
        <f t="shared" si="11"/>
        <v xml:space="preserve"> </v>
      </c>
      <c r="M116" s="60"/>
      <c r="N116" s="82"/>
      <c r="O116" s="81"/>
      <c r="P116" s="82">
        <f t="shared" si="10"/>
        <v>0</v>
      </c>
      <c r="Q116" s="76"/>
    </row>
    <row r="117" spans="1:17" x14ac:dyDescent="0.2">
      <c r="A117" s="60"/>
      <c r="B117" s="152"/>
      <c r="C117" s="88"/>
      <c r="D117" s="60"/>
      <c r="E117" s="161"/>
      <c r="F117" s="60"/>
      <c r="G117" s="83">
        <f t="shared" si="8"/>
        <v>7363.7999999999975</v>
      </c>
      <c r="H117" s="60">
        <f t="shared" si="8"/>
        <v>8</v>
      </c>
      <c r="I117" s="60"/>
      <c r="J117" s="60"/>
      <c r="K117" s="60"/>
      <c r="L117" s="60" t="str">
        <f t="shared" si="11"/>
        <v xml:space="preserve"> </v>
      </c>
      <c r="M117" s="60"/>
      <c r="N117" s="82"/>
      <c r="O117" s="81"/>
      <c r="P117" s="82">
        <f t="shared" si="10"/>
        <v>0</v>
      </c>
      <c r="Q117" s="76"/>
    </row>
    <row r="118" spans="1:17" x14ac:dyDescent="0.2">
      <c r="A118" s="60"/>
      <c r="B118" s="152"/>
      <c r="C118" s="88"/>
      <c r="D118" s="60"/>
      <c r="E118" s="161"/>
      <c r="F118" s="60"/>
      <c r="G118" s="83">
        <f t="shared" si="8"/>
        <v>7363.7999999999975</v>
      </c>
      <c r="H118" s="60">
        <f t="shared" si="8"/>
        <v>8</v>
      </c>
      <c r="I118" s="60"/>
      <c r="J118" s="60"/>
      <c r="K118" s="60"/>
      <c r="L118" s="60" t="str">
        <f t="shared" si="11"/>
        <v xml:space="preserve"> </v>
      </c>
      <c r="M118" s="60"/>
      <c r="N118" s="82"/>
      <c r="O118" s="81"/>
      <c r="P118" s="82">
        <f t="shared" si="10"/>
        <v>0</v>
      </c>
      <c r="Q118" s="76"/>
    </row>
    <row r="119" spans="1:17" x14ac:dyDescent="0.2">
      <c r="A119" s="60"/>
      <c r="B119" s="152"/>
      <c r="C119" s="88"/>
      <c r="D119" s="60"/>
      <c r="E119" s="161"/>
      <c r="F119" s="60"/>
      <c r="G119" s="83">
        <f t="shared" si="8"/>
        <v>7363.7999999999975</v>
      </c>
      <c r="H119" s="60">
        <f t="shared" si="8"/>
        <v>8</v>
      </c>
      <c r="I119" s="60"/>
      <c r="J119" s="60"/>
      <c r="K119" s="60"/>
      <c r="L119" s="60" t="str">
        <f t="shared" si="11"/>
        <v xml:space="preserve"> </v>
      </c>
      <c r="M119" s="60"/>
      <c r="N119" s="82"/>
      <c r="O119" s="81"/>
      <c r="P119" s="82">
        <f t="shared" si="10"/>
        <v>0</v>
      </c>
      <c r="Q119" s="76"/>
    </row>
    <row r="120" spans="1:17" x14ac:dyDescent="0.2">
      <c r="A120" s="76"/>
      <c r="B120" s="159"/>
      <c r="C120" s="126"/>
      <c r="D120" s="76"/>
      <c r="E120" s="162"/>
      <c r="F120" s="76"/>
      <c r="G120" s="83">
        <f t="shared" si="8"/>
        <v>7363.7999999999975</v>
      </c>
      <c r="H120" s="60">
        <f t="shared" si="8"/>
        <v>8</v>
      </c>
      <c r="I120" s="60"/>
      <c r="J120" s="60"/>
      <c r="K120" s="76"/>
      <c r="L120" s="60" t="str">
        <f t="shared" si="11"/>
        <v xml:space="preserve"> </v>
      </c>
      <c r="M120" s="76"/>
      <c r="N120" s="81"/>
      <c r="O120" s="81"/>
      <c r="P120" s="82">
        <f t="shared" si="10"/>
        <v>0</v>
      </c>
      <c r="Q120" s="76"/>
    </row>
    <row r="121" spans="1:17" x14ac:dyDescent="0.2">
      <c r="A121" s="76"/>
      <c r="B121" s="159"/>
      <c r="C121" s="126"/>
      <c r="D121" s="76"/>
      <c r="E121" s="162"/>
      <c r="F121" s="76"/>
      <c r="G121" s="83">
        <f t="shared" si="8"/>
        <v>7363.7999999999975</v>
      </c>
      <c r="H121" s="60">
        <f t="shared" si="8"/>
        <v>8</v>
      </c>
      <c r="I121" s="60"/>
      <c r="J121" s="60"/>
      <c r="K121" s="76"/>
      <c r="L121" s="60" t="str">
        <f t="shared" si="11"/>
        <v xml:space="preserve"> </v>
      </c>
      <c r="M121" s="76"/>
      <c r="N121" s="81"/>
      <c r="O121" s="81"/>
      <c r="P121" s="82">
        <f t="shared" si="10"/>
        <v>0</v>
      </c>
      <c r="Q121" s="76"/>
    </row>
    <row r="122" spans="1:17" x14ac:dyDescent="0.2">
      <c r="A122" s="76"/>
      <c r="B122" s="159"/>
      <c r="C122" s="126"/>
      <c r="D122" s="76"/>
      <c r="E122" s="162"/>
      <c r="F122" s="76"/>
      <c r="G122" s="83">
        <f t="shared" si="8"/>
        <v>7363.7999999999975</v>
      </c>
      <c r="H122" s="60">
        <f t="shared" si="8"/>
        <v>8</v>
      </c>
      <c r="I122" s="60"/>
      <c r="J122" s="60"/>
      <c r="K122" s="76"/>
      <c r="L122" s="60" t="str">
        <f t="shared" si="11"/>
        <v xml:space="preserve"> </v>
      </c>
      <c r="M122" s="76"/>
      <c r="N122" s="81"/>
      <c r="O122" s="81"/>
      <c r="P122" s="82">
        <f t="shared" si="10"/>
        <v>0</v>
      </c>
      <c r="Q122" s="76"/>
    </row>
    <row r="123" spans="1:17" x14ac:dyDescent="0.2">
      <c r="A123" s="76"/>
      <c r="B123" s="159"/>
      <c r="C123" s="126"/>
      <c r="D123" s="76"/>
      <c r="E123" s="162"/>
      <c r="F123" s="76"/>
      <c r="G123" s="83">
        <f t="shared" si="8"/>
        <v>7363.7999999999975</v>
      </c>
      <c r="H123" s="60">
        <f t="shared" si="8"/>
        <v>8</v>
      </c>
      <c r="I123" s="60"/>
      <c r="J123" s="60"/>
      <c r="K123" s="76"/>
      <c r="L123" s="60" t="str">
        <f t="shared" si="11"/>
        <v xml:space="preserve"> </v>
      </c>
      <c r="M123" s="76"/>
      <c r="N123" s="81"/>
      <c r="O123" s="81"/>
      <c r="P123" s="82">
        <f t="shared" si="10"/>
        <v>0</v>
      </c>
      <c r="Q123" s="76"/>
    </row>
    <row r="124" spans="1:17" x14ac:dyDescent="0.2">
      <c r="A124" s="76"/>
      <c r="B124" s="159"/>
      <c r="C124" s="126"/>
      <c r="D124" s="76"/>
      <c r="E124" s="162"/>
      <c r="F124" s="76"/>
      <c r="G124" s="83">
        <f t="shared" si="8"/>
        <v>7363.7999999999975</v>
      </c>
      <c r="H124" s="60">
        <f t="shared" si="8"/>
        <v>8</v>
      </c>
      <c r="I124" s="60"/>
      <c r="J124" s="60"/>
      <c r="K124" s="76"/>
      <c r="L124" s="60" t="str">
        <f t="shared" si="11"/>
        <v xml:space="preserve"> </v>
      </c>
      <c r="M124" s="76"/>
      <c r="N124" s="81"/>
      <c r="O124" s="81"/>
      <c r="P124" s="82">
        <f t="shared" si="10"/>
        <v>0</v>
      </c>
      <c r="Q124" s="76"/>
    </row>
    <row r="125" spans="1:17" x14ac:dyDescent="0.2">
      <c r="A125" s="76"/>
      <c r="B125" s="159"/>
      <c r="C125" s="126"/>
      <c r="D125" s="76"/>
      <c r="E125" s="162"/>
      <c r="F125" s="76"/>
      <c r="G125" s="83">
        <f t="shared" si="8"/>
        <v>7363.7999999999975</v>
      </c>
      <c r="H125" s="60">
        <f t="shared" si="8"/>
        <v>8</v>
      </c>
      <c r="I125" s="60"/>
      <c r="J125" s="60"/>
      <c r="K125" s="76"/>
      <c r="L125" s="60" t="str">
        <f t="shared" si="11"/>
        <v xml:space="preserve"> </v>
      </c>
      <c r="M125" s="76"/>
      <c r="N125" s="81"/>
      <c r="O125" s="81"/>
      <c r="P125" s="82">
        <f t="shared" si="10"/>
        <v>0</v>
      </c>
      <c r="Q125" s="76"/>
    </row>
    <row r="126" spans="1:17" x14ac:dyDescent="0.2">
      <c r="A126" s="76"/>
      <c r="B126" s="159"/>
      <c r="C126" s="126"/>
      <c r="D126" s="76"/>
      <c r="E126" s="162"/>
      <c r="F126" s="76"/>
      <c r="G126" s="83">
        <f t="shared" si="8"/>
        <v>7363.7999999999975</v>
      </c>
      <c r="H126" s="60">
        <f t="shared" si="8"/>
        <v>8</v>
      </c>
      <c r="I126" s="60"/>
      <c r="J126" s="60"/>
      <c r="K126" s="76"/>
      <c r="L126" s="60" t="str">
        <f t="shared" si="11"/>
        <v xml:space="preserve"> </v>
      </c>
      <c r="M126" s="76"/>
      <c r="N126" s="81"/>
      <c r="O126" s="81"/>
      <c r="P126" s="82">
        <f t="shared" si="10"/>
        <v>0</v>
      </c>
      <c r="Q126" s="76"/>
    </row>
    <row r="127" spans="1:17" x14ac:dyDescent="0.2">
      <c r="A127" s="76"/>
      <c r="B127" s="159"/>
      <c r="C127" s="126"/>
      <c r="D127" s="76"/>
      <c r="E127" s="162"/>
      <c r="F127" s="76"/>
      <c r="G127" s="83">
        <f t="shared" si="8"/>
        <v>7363.7999999999975</v>
      </c>
      <c r="H127" s="60">
        <f t="shared" si="8"/>
        <v>8</v>
      </c>
      <c r="I127" s="60"/>
      <c r="J127" s="60"/>
      <c r="K127" s="76"/>
      <c r="L127" s="60" t="str">
        <f t="shared" si="11"/>
        <v xml:space="preserve"> </v>
      </c>
      <c r="M127" s="76"/>
      <c r="N127" s="81"/>
      <c r="O127" s="81"/>
      <c r="P127" s="82">
        <f t="shared" si="10"/>
        <v>0</v>
      </c>
      <c r="Q127" s="76"/>
    </row>
    <row r="128" spans="1:17" x14ac:dyDescent="0.2">
      <c r="A128" s="76"/>
      <c r="B128" s="159"/>
      <c r="C128" s="126"/>
      <c r="D128" s="76"/>
      <c r="E128" s="162"/>
      <c r="F128" s="76"/>
      <c r="G128" s="83">
        <f t="shared" si="8"/>
        <v>7363.7999999999975</v>
      </c>
      <c r="H128" s="60">
        <f t="shared" si="8"/>
        <v>8</v>
      </c>
      <c r="I128" s="60"/>
      <c r="J128" s="60"/>
      <c r="K128" s="76"/>
      <c r="L128" s="60" t="str">
        <f t="shared" si="11"/>
        <v xml:space="preserve"> </v>
      </c>
      <c r="M128" s="76"/>
      <c r="N128" s="81"/>
      <c r="O128" s="81"/>
      <c r="P128" s="82">
        <f t="shared" si="10"/>
        <v>0</v>
      </c>
      <c r="Q128" s="76"/>
    </row>
    <row r="129" spans="1:17" x14ac:dyDescent="0.2">
      <c r="A129" s="76"/>
      <c r="B129" s="159"/>
      <c r="C129" s="126"/>
      <c r="D129" s="76"/>
      <c r="E129" s="162"/>
      <c r="F129" s="76"/>
      <c r="G129" s="83">
        <f t="shared" si="8"/>
        <v>7363.7999999999975</v>
      </c>
      <c r="H129" s="60">
        <f t="shared" si="8"/>
        <v>8</v>
      </c>
      <c r="I129" s="60"/>
      <c r="J129" s="60"/>
      <c r="K129" s="76"/>
      <c r="L129" s="60" t="str">
        <f t="shared" si="11"/>
        <v xml:space="preserve"> </v>
      </c>
      <c r="M129" s="76"/>
      <c r="N129" s="81"/>
      <c r="O129" s="81"/>
      <c r="P129" s="82">
        <f t="shared" si="10"/>
        <v>0</v>
      </c>
      <c r="Q129" s="76"/>
    </row>
    <row r="130" spans="1:17" x14ac:dyDescent="0.2">
      <c r="A130" s="76"/>
      <c r="B130" s="159"/>
      <c r="C130" s="126"/>
      <c r="D130" s="76"/>
      <c r="E130" s="162"/>
      <c r="F130" s="76"/>
      <c r="G130" s="83">
        <f t="shared" si="8"/>
        <v>7363.7999999999975</v>
      </c>
      <c r="H130" s="60">
        <f t="shared" si="8"/>
        <v>8</v>
      </c>
      <c r="I130" s="60"/>
      <c r="J130" s="60"/>
      <c r="K130" s="76"/>
      <c r="L130" s="60" t="str">
        <f t="shared" si="11"/>
        <v xml:space="preserve"> </v>
      </c>
      <c r="M130" s="76"/>
      <c r="N130" s="81"/>
      <c r="O130" s="81"/>
      <c r="P130" s="82">
        <f t="shared" si="10"/>
        <v>0</v>
      </c>
      <c r="Q130" s="76"/>
    </row>
    <row r="131" spans="1:17" x14ac:dyDescent="0.2">
      <c r="A131" s="76"/>
      <c r="B131" s="159"/>
      <c r="C131" s="126"/>
      <c r="D131" s="76"/>
      <c r="E131" s="162"/>
      <c r="F131" s="76"/>
      <c r="G131" s="83">
        <f t="shared" si="8"/>
        <v>7363.7999999999975</v>
      </c>
      <c r="H131" s="60">
        <f t="shared" si="8"/>
        <v>8</v>
      </c>
      <c r="I131" s="60"/>
      <c r="J131" s="60"/>
      <c r="K131" s="76"/>
      <c r="L131" s="60" t="str">
        <f t="shared" si="11"/>
        <v xml:space="preserve"> </v>
      </c>
      <c r="M131" s="76"/>
      <c r="N131" s="81"/>
      <c r="O131" s="81"/>
      <c r="P131" s="82">
        <f t="shared" si="10"/>
        <v>0</v>
      </c>
      <c r="Q131" s="76"/>
    </row>
    <row r="132" spans="1:17" x14ac:dyDescent="0.2">
      <c r="A132" s="76"/>
      <c r="B132" s="159"/>
      <c r="C132" s="126"/>
      <c r="D132" s="76"/>
      <c r="E132" s="162"/>
      <c r="F132" s="76"/>
      <c r="G132" s="83">
        <f t="shared" si="8"/>
        <v>7363.7999999999975</v>
      </c>
      <c r="H132" s="60">
        <f t="shared" si="8"/>
        <v>8</v>
      </c>
      <c r="I132" s="60"/>
      <c r="J132" s="60"/>
      <c r="K132" s="76"/>
      <c r="L132" s="60" t="str">
        <f t="shared" si="11"/>
        <v xml:space="preserve"> </v>
      </c>
      <c r="M132" s="76"/>
      <c r="N132" s="81"/>
      <c r="O132" s="81"/>
      <c r="P132" s="82">
        <f t="shared" si="10"/>
        <v>0</v>
      </c>
      <c r="Q132" s="76"/>
    </row>
    <row r="133" spans="1:17" x14ac:dyDescent="0.2">
      <c r="A133" s="76"/>
      <c r="B133" s="159"/>
      <c r="C133" s="126"/>
      <c r="D133" s="76"/>
      <c r="E133" s="162"/>
      <c r="F133" s="76"/>
      <c r="G133" s="83">
        <f t="shared" ref="G133:H179" si="12">G132-E133+C133</f>
        <v>7363.7999999999975</v>
      </c>
      <c r="H133" s="60">
        <f t="shared" si="12"/>
        <v>8</v>
      </c>
      <c r="I133" s="60"/>
      <c r="J133" s="60"/>
      <c r="K133" s="76"/>
      <c r="L133" s="60" t="str">
        <f t="shared" si="11"/>
        <v xml:space="preserve"> </v>
      </c>
      <c r="M133" s="76"/>
      <c r="N133" s="81"/>
      <c r="O133" s="81"/>
      <c r="P133" s="82">
        <f t="shared" si="10"/>
        <v>0</v>
      </c>
      <c r="Q133" s="76"/>
    </row>
    <row r="134" spans="1:17" x14ac:dyDescent="0.2">
      <c r="A134" s="76"/>
      <c r="B134" s="159"/>
      <c r="C134" s="126"/>
      <c r="D134" s="76"/>
      <c r="E134" s="162"/>
      <c r="F134" s="76"/>
      <c r="G134" s="83">
        <f t="shared" si="12"/>
        <v>7363.7999999999975</v>
      </c>
      <c r="H134" s="60">
        <f t="shared" si="12"/>
        <v>8</v>
      </c>
      <c r="I134" s="60"/>
      <c r="J134" s="60"/>
      <c r="K134" s="76"/>
      <c r="L134" s="60" t="str">
        <f t="shared" si="11"/>
        <v xml:space="preserve"> </v>
      </c>
      <c r="M134" s="76"/>
      <c r="N134" s="81"/>
      <c r="O134" s="81"/>
      <c r="P134" s="82">
        <f t="shared" si="10"/>
        <v>0</v>
      </c>
      <c r="Q134" s="76"/>
    </row>
    <row r="135" spans="1:17" x14ac:dyDescent="0.2">
      <c r="A135" s="76"/>
      <c r="B135" s="159"/>
      <c r="C135" s="126"/>
      <c r="D135" s="76"/>
      <c r="E135" s="162"/>
      <c r="F135" s="76"/>
      <c r="G135" s="83">
        <f t="shared" si="12"/>
        <v>7363.7999999999975</v>
      </c>
      <c r="H135" s="60">
        <f t="shared" si="12"/>
        <v>8</v>
      </c>
      <c r="I135" s="60"/>
      <c r="J135" s="60"/>
      <c r="K135" s="76"/>
      <c r="L135" s="60" t="str">
        <f t="shared" si="11"/>
        <v xml:space="preserve"> </v>
      </c>
      <c r="M135" s="76"/>
      <c r="N135" s="81"/>
      <c r="O135" s="81"/>
      <c r="P135" s="82">
        <f t="shared" si="10"/>
        <v>0</v>
      </c>
      <c r="Q135" s="76"/>
    </row>
    <row r="136" spans="1:17" x14ac:dyDescent="0.2">
      <c r="A136" s="76"/>
      <c r="B136" s="159"/>
      <c r="C136" s="126"/>
      <c r="D136" s="76"/>
      <c r="E136" s="162"/>
      <c r="F136" s="76"/>
      <c r="G136" s="83">
        <f t="shared" si="12"/>
        <v>7363.7999999999975</v>
      </c>
      <c r="H136" s="60">
        <f t="shared" si="12"/>
        <v>8</v>
      </c>
      <c r="I136" s="60"/>
      <c r="J136" s="60"/>
      <c r="K136" s="76"/>
      <c r="L136" s="60" t="str">
        <f t="shared" si="11"/>
        <v xml:space="preserve"> </v>
      </c>
      <c r="M136" s="76"/>
      <c r="N136" s="81"/>
      <c r="O136" s="81"/>
      <c r="P136" s="82">
        <f t="shared" si="10"/>
        <v>0</v>
      </c>
      <c r="Q136" s="76"/>
    </row>
    <row r="137" spans="1:17" x14ac:dyDescent="0.2">
      <c r="A137" s="76"/>
      <c r="B137" s="159"/>
      <c r="C137" s="126"/>
      <c r="D137" s="76"/>
      <c r="E137" s="162"/>
      <c r="F137" s="76"/>
      <c r="G137" s="83">
        <f t="shared" si="12"/>
        <v>7363.7999999999975</v>
      </c>
      <c r="H137" s="60">
        <f t="shared" si="12"/>
        <v>8</v>
      </c>
      <c r="I137" s="60"/>
      <c r="J137" s="60"/>
      <c r="K137" s="76"/>
      <c r="L137" s="60" t="str">
        <f t="shared" si="11"/>
        <v xml:space="preserve"> </v>
      </c>
      <c r="M137" s="76"/>
      <c r="N137" s="81"/>
      <c r="O137" s="81"/>
      <c r="P137" s="82">
        <f t="shared" si="10"/>
        <v>0</v>
      </c>
      <c r="Q137" s="76"/>
    </row>
    <row r="138" spans="1:17" x14ac:dyDescent="0.2">
      <c r="A138" s="76"/>
      <c r="B138" s="159"/>
      <c r="C138" s="126"/>
      <c r="D138" s="76"/>
      <c r="E138" s="162"/>
      <c r="F138" s="76"/>
      <c r="G138" s="83">
        <f t="shared" si="12"/>
        <v>7363.7999999999975</v>
      </c>
      <c r="H138" s="60">
        <f t="shared" si="12"/>
        <v>8</v>
      </c>
      <c r="I138" s="60"/>
      <c r="J138" s="60"/>
      <c r="K138" s="76"/>
      <c r="L138" s="60" t="str">
        <f t="shared" si="11"/>
        <v xml:space="preserve"> </v>
      </c>
      <c r="M138" s="76"/>
      <c r="N138" s="81"/>
      <c r="O138" s="81"/>
      <c r="P138" s="82">
        <f t="shared" si="10"/>
        <v>0</v>
      </c>
      <c r="Q138" s="76"/>
    </row>
    <row r="139" spans="1:17" x14ac:dyDescent="0.2">
      <c r="A139" s="76"/>
      <c r="B139" s="159"/>
      <c r="C139" s="126"/>
      <c r="D139" s="76"/>
      <c r="E139" s="162"/>
      <c r="F139" s="76"/>
      <c r="G139" s="83">
        <f t="shared" si="12"/>
        <v>7363.7999999999975</v>
      </c>
      <c r="H139" s="60">
        <f t="shared" si="12"/>
        <v>8</v>
      </c>
      <c r="I139" s="60"/>
      <c r="J139" s="60"/>
      <c r="K139" s="76"/>
      <c r="L139" s="60" t="str">
        <f t="shared" si="11"/>
        <v xml:space="preserve"> </v>
      </c>
      <c r="M139" s="76"/>
      <c r="N139" s="81"/>
      <c r="O139" s="81"/>
      <c r="P139" s="82">
        <f t="shared" si="10"/>
        <v>0</v>
      </c>
      <c r="Q139" s="76"/>
    </row>
    <row r="140" spans="1:17" x14ac:dyDescent="0.2">
      <c r="A140" s="76"/>
      <c r="B140" s="159"/>
      <c r="C140" s="126"/>
      <c r="D140" s="76"/>
      <c r="E140" s="162"/>
      <c r="F140" s="76"/>
      <c r="G140" s="83">
        <f t="shared" si="12"/>
        <v>7363.7999999999975</v>
      </c>
      <c r="H140" s="60">
        <f t="shared" si="12"/>
        <v>8</v>
      </c>
      <c r="I140" s="60"/>
      <c r="J140" s="60"/>
      <c r="K140" s="76"/>
      <c r="L140" s="60" t="str">
        <f t="shared" si="11"/>
        <v xml:space="preserve"> </v>
      </c>
      <c r="M140" s="76"/>
      <c r="N140" s="81"/>
      <c r="O140" s="81"/>
      <c r="P140" s="82">
        <f t="shared" si="10"/>
        <v>0</v>
      </c>
      <c r="Q140" s="76"/>
    </row>
    <row r="141" spans="1:17" x14ac:dyDescent="0.2">
      <c r="A141" s="76"/>
      <c r="B141" s="159"/>
      <c r="C141" s="126"/>
      <c r="D141" s="76"/>
      <c r="E141" s="162"/>
      <c r="F141" s="76"/>
      <c r="G141" s="83">
        <f t="shared" si="12"/>
        <v>7363.7999999999975</v>
      </c>
      <c r="H141" s="60">
        <f t="shared" si="12"/>
        <v>8</v>
      </c>
      <c r="I141" s="60"/>
      <c r="J141" s="60"/>
      <c r="K141" s="76"/>
      <c r="L141" s="60" t="str">
        <f t="shared" si="11"/>
        <v xml:space="preserve"> </v>
      </c>
      <c r="M141" s="76"/>
      <c r="N141" s="81"/>
      <c r="O141" s="81"/>
      <c r="P141" s="82">
        <f t="shared" si="10"/>
        <v>0</v>
      </c>
      <c r="Q141" s="76"/>
    </row>
    <row r="142" spans="1:17" x14ac:dyDescent="0.2">
      <c r="A142" s="76"/>
      <c r="B142" s="159"/>
      <c r="C142" s="126"/>
      <c r="D142" s="76"/>
      <c r="E142" s="162"/>
      <c r="F142" s="76"/>
      <c r="G142" s="83">
        <f t="shared" si="12"/>
        <v>7363.7999999999975</v>
      </c>
      <c r="H142" s="60">
        <f t="shared" si="12"/>
        <v>8</v>
      </c>
      <c r="I142" s="60"/>
      <c r="J142" s="60"/>
      <c r="K142" s="76"/>
      <c r="L142" s="60" t="str">
        <f t="shared" si="11"/>
        <v xml:space="preserve"> </v>
      </c>
      <c r="M142" s="76"/>
      <c r="N142" s="81"/>
      <c r="O142" s="81"/>
      <c r="P142" s="82">
        <f t="shared" si="10"/>
        <v>0</v>
      </c>
      <c r="Q142" s="76"/>
    </row>
    <row r="143" spans="1:17" x14ac:dyDescent="0.2">
      <c r="A143" s="76"/>
      <c r="B143" s="159"/>
      <c r="C143" s="126"/>
      <c r="D143" s="76"/>
      <c r="E143" s="162"/>
      <c r="F143" s="76"/>
      <c r="G143" s="83">
        <f t="shared" si="12"/>
        <v>7363.7999999999975</v>
      </c>
      <c r="H143" s="60">
        <f t="shared" si="12"/>
        <v>8</v>
      </c>
      <c r="I143" s="60"/>
      <c r="J143" s="60"/>
      <c r="K143" s="76"/>
      <c r="L143" s="60" t="str">
        <f t="shared" si="11"/>
        <v xml:space="preserve"> </v>
      </c>
      <c r="M143" s="76"/>
      <c r="N143" s="81"/>
      <c r="O143" s="81"/>
      <c r="P143" s="82">
        <f t="shared" si="10"/>
        <v>0</v>
      </c>
      <c r="Q143" s="76"/>
    </row>
    <row r="144" spans="1:17" x14ac:dyDescent="0.2">
      <c r="A144" s="76"/>
      <c r="B144" s="159"/>
      <c r="C144" s="126"/>
      <c r="D144" s="76"/>
      <c r="E144" s="162"/>
      <c r="F144" s="76"/>
      <c r="G144" s="83">
        <f t="shared" si="12"/>
        <v>7363.7999999999975</v>
      </c>
      <c r="H144" s="60">
        <f t="shared" si="12"/>
        <v>8</v>
      </c>
      <c r="I144" s="60"/>
      <c r="J144" s="60"/>
      <c r="K144" s="76"/>
      <c r="L144" s="60" t="str">
        <f t="shared" si="11"/>
        <v xml:space="preserve"> </v>
      </c>
      <c r="M144" s="76"/>
      <c r="N144" s="81"/>
      <c r="O144" s="81"/>
      <c r="P144" s="82">
        <f t="shared" si="10"/>
        <v>0</v>
      </c>
      <c r="Q144" s="76"/>
    </row>
    <row r="145" spans="1:17" x14ac:dyDescent="0.2">
      <c r="A145" s="76"/>
      <c r="B145" s="159"/>
      <c r="C145" s="126"/>
      <c r="D145" s="76"/>
      <c r="E145" s="162"/>
      <c r="F145" s="76"/>
      <c r="G145" s="83">
        <f t="shared" si="12"/>
        <v>7363.7999999999975</v>
      </c>
      <c r="H145" s="60">
        <f t="shared" si="12"/>
        <v>8</v>
      </c>
      <c r="I145" s="60"/>
      <c r="J145" s="60"/>
      <c r="K145" s="76"/>
      <c r="L145" s="60" t="str">
        <f t="shared" si="11"/>
        <v xml:space="preserve"> </v>
      </c>
      <c r="M145" s="76"/>
      <c r="N145" s="81"/>
      <c r="O145" s="81"/>
      <c r="P145" s="82">
        <f t="shared" si="10"/>
        <v>0</v>
      </c>
      <c r="Q145" s="76"/>
    </row>
    <row r="146" spans="1:17" x14ac:dyDescent="0.2">
      <c r="A146" s="76"/>
      <c r="B146" s="159"/>
      <c r="C146" s="126"/>
      <c r="D146" s="76"/>
      <c r="E146" s="162"/>
      <c r="F146" s="76"/>
      <c r="G146" s="83">
        <f t="shared" si="12"/>
        <v>7363.7999999999975</v>
      </c>
      <c r="H146" s="60">
        <f t="shared" si="12"/>
        <v>8</v>
      </c>
      <c r="I146" s="60"/>
      <c r="J146" s="60"/>
      <c r="K146" s="76"/>
      <c r="L146" s="60" t="str">
        <f t="shared" si="11"/>
        <v xml:space="preserve"> </v>
      </c>
      <c r="M146" s="76"/>
      <c r="N146" s="81"/>
      <c r="O146" s="81"/>
      <c r="P146" s="82">
        <f t="shared" si="10"/>
        <v>0</v>
      </c>
      <c r="Q146" s="76"/>
    </row>
    <row r="147" spans="1:17" x14ac:dyDescent="0.2">
      <c r="A147" s="76"/>
      <c r="B147" s="159"/>
      <c r="C147" s="126"/>
      <c r="D147" s="76"/>
      <c r="E147" s="162"/>
      <c r="F147" s="76"/>
      <c r="G147" s="83">
        <f t="shared" si="12"/>
        <v>7363.7999999999975</v>
      </c>
      <c r="H147" s="60">
        <f t="shared" si="12"/>
        <v>8</v>
      </c>
      <c r="I147" s="60"/>
      <c r="J147" s="60"/>
      <c r="K147" s="76"/>
      <c r="L147" s="60" t="str">
        <f t="shared" si="11"/>
        <v xml:space="preserve"> </v>
      </c>
      <c r="M147" s="76"/>
      <c r="N147" s="81"/>
      <c r="O147" s="81"/>
      <c r="P147" s="82">
        <f t="shared" si="10"/>
        <v>0</v>
      </c>
      <c r="Q147" s="76"/>
    </row>
    <row r="148" spans="1:17" x14ac:dyDescent="0.2">
      <c r="A148" s="76"/>
      <c r="B148" s="159"/>
      <c r="C148" s="126"/>
      <c r="D148" s="76"/>
      <c r="E148" s="162"/>
      <c r="F148" s="76"/>
      <c r="G148" s="83">
        <f t="shared" si="12"/>
        <v>7363.7999999999975</v>
      </c>
      <c r="H148" s="60">
        <f t="shared" si="12"/>
        <v>8</v>
      </c>
      <c r="I148" s="60"/>
      <c r="J148" s="60"/>
      <c r="K148" s="76"/>
      <c r="L148" s="60" t="str">
        <f t="shared" si="11"/>
        <v xml:space="preserve"> </v>
      </c>
      <c r="M148" s="76"/>
      <c r="N148" s="81"/>
      <c r="O148" s="81"/>
      <c r="P148" s="82">
        <f t="shared" si="10"/>
        <v>0</v>
      </c>
      <c r="Q148" s="76"/>
    </row>
    <row r="149" spans="1:17" x14ac:dyDescent="0.2">
      <c r="A149" s="76"/>
      <c r="B149" s="159"/>
      <c r="C149" s="126"/>
      <c r="D149" s="76"/>
      <c r="E149" s="162"/>
      <c r="F149" s="76"/>
      <c r="G149" s="83">
        <f t="shared" si="12"/>
        <v>7363.7999999999975</v>
      </c>
      <c r="H149" s="60">
        <f t="shared" si="12"/>
        <v>8</v>
      </c>
      <c r="I149" s="60"/>
      <c r="J149" s="60"/>
      <c r="K149" s="76"/>
      <c r="L149" s="60" t="str">
        <f t="shared" si="11"/>
        <v xml:space="preserve"> </v>
      </c>
      <c r="M149" s="76"/>
      <c r="N149" s="81"/>
      <c r="O149" s="81"/>
      <c r="P149" s="82">
        <f t="shared" si="10"/>
        <v>0</v>
      </c>
      <c r="Q149" s="76"/>
    </row>
    <row r="150" spans="1:17" x14ac:dyDescent="0.2">
      <c r="A150" s="76"/>
      <c r="B150" s="159"/>
      <c r="C150" s="126"/>
      <c r="D150" s="76"/>
      <c r="E150" s="162"/>
      <c r="F150" s="76"/>
      <c r="G150" s="83">
        <f t="shared" si="12"/>
        <v>7363.7999999999975</v>
      </c>
      <c r="H150" s="60">
        <f t="shared" si="12"/>
        <v>8</v>
      </c>
      <c r="I150" s="60"/>
      <c r="J150" s="60"/>
      <c r="K150" s="76"/>
      <c r="L150" s="60" t="str">
        <f t="shared" si="11"/>
        <v xml:space="preserve"> </v>
      </c>
      <c r="M150" s="76"/>
      <c r="N150" s="81"/>
      <c r="O150" s="81"/>
      <c r="P150" s="82">
        <f t="shared" si="10"/>
        <v>0</v>
      </c>
      <c r="Q150" s="76"/>
    </row>
    <row r="151" spans="1:17" x14ac:dyDescent="0.2">
      <c r="A151" s="76"/>
      <c r="B151" s="159"/>
      <c r="C151" s="126"/>
      <c r="D151" s="76"/>
      <c r="E151" s="162"/>
      <c r="F151" s="76"/>
      <c r="G151" s="83">
        <f t="shared" si="12"/>
        <v>7363.7999999999975</v>
      </c>
      <c r="H151" s="60">
        <f t="shared" si="12"/>
        <v>8</v>
      </c>
      <c r="I151" s="60"/>
      <c r="J151" s="60"/>
      <c r="K151" s="76"/>
      <c r="L151" s="60" t="str">
        <f t="shared" si="11"/>
        <v xml:space="preserve"> </v>
      </c>
      <c r="M151" s="76"/>
      <c r="N151" s="81"/>
      <c r="O151" s="81"/>
      <c r="P151" s="82">
        <f t="shared" si="10"/>
        <v>0</v>
      </c>
      <c r="Q151" s="76"/>
    </row>
    <row r="152" spans="1:17" x14ac:dyDescent="0.2">
      <c r="A152" s="76"/>
      <c r="B152" s="159"/>
      <c r="C152" s="126"/>
      <c r="D152" s="76"/>
      <c r="E152" s="162"/>
      <c r="F152" s="76"/>
      <c r="G152" s="83">
        <f t="shared" si="12"/>
        <v>7363.7999999999975</v>
      </c>
      <c r="H152" s="60">
        <f t="shared" si="12"/>
        <v>8</v>
      </c>
      <c r="I152" s="60"/>
      <c r="J152" s="60"/>
      <c r="K152" s="76"/>
      <c r="L152" s="60" t="str">
        <f t="shared" si="11"/>
        <v xml:space="preserve"> </v>
      </c>
      <c r="M152" s="76"/>
      <c r="N152" s="81"/>
      <c r="O152" s="81"/>
      <c r="P152" s="82">
        <f t="shared" si="10"/>
        <v>0</v>
      </c>
      <c r="Q152" s="76"/>
    </row>
    <row r="153" spans="1:17" x14ac:dyDescent="0.2">
      <c r="A153" s="76"/>
      <c r="B153" s="159"/>
      <c r="C153" s="126"/>
      <c r="D153" s="76"/>
      <c r="E153" s="162"/>
      <c r="F153" s="76"/>
      <c r="G153" s="83">
        <f t="shared" si="12"/>
        <v>7363.7999999999975</v>
      </c>
      <c r="H153" s="60">
        <f t="shared" si="12"/>
        <v>8</v>
      </c>
      <c r="I153" s="60"/>
      <c r="J153" s="60"/>
      <c r="K153" s="76"/>
      <c r="L153" s="60" t="str">
        <f t="shared" si="11"/>
        <v xml:space="preserve"> </v>
      </c>
      <c r="M153" s="76"/>
      <c r="N153" s="81"/>
      <c r="O153" s="81"/>
      <c r="P153" s="82">
        <f t="shared" si="10"/>
        <v>0</v>
      </c>
      <c r="Q153" s="76"/>
    </row>
    <row r="154" spans="1:17" x14ac:dyDescent="0.2">
      <c r="A154" s="76"/>
      <c r="B154" s="159"/>
      <c r="C154" s="126"/>
      <c r="D154" s="76"/>
      <c r="E154" s="162"/>
      <c r="F154" s="76"/>
      <c r="G154" s="83">
        <f t="shared" si="12"/>
        <v>7363.7999999999975</v>
      </c>
      <c r="H154" s="60">
        <f t="shared" si="12"/>
        <v>8</v>
      </c>
      <c r="I154" s="60"/>
      <c r="J154" s="60"/>
      <c r="K154" s="76"/>
      <c r="L154" s="60" t="str">
        <f t="shared" si="11"/>
        <v xml:space="preserve"> </v>
      </c>
      <c r="M154" s="76"/>
      <c r="N154" s="81"/>
      <c r="O154" s="81"/>
      <c r="P154" s="82">
        <f t="shared" si="10"/>
        <v>0</v>
      </c>
      <c r="Q154" s="76"/>
    </row>
    <row r="155" spans="1:17" x14ac:dyDescent="0.2">
      <c r="A155" s="76"/>
      <c r="B155" s="159"/>
      <c r="C155" s="126"/>
      <c r="D155" s="76"/>
      <c r="E155" s="162"/>
      <c r="F155" s="76"/>
      <c r="G155" s="83">
        <f t="shared" si="12"/>
        <v>7363.7999999999975</v>
      </c>
      <c r="H155" s="60">
        <f t="shared" si="12"/>
        <v>8</v>
      </c>
      <c r="I155" s="60"/>
      <c r="J155" s="60"/>
      <c r="K155" s="76"/>
      <c r="L155" s="60" t="str">
        <f t="shared" si="11"/>
        <v xml:space="preserve"> </v>
      </c>
      <c r="M155" s="76"/>
      <c r="N155" s="81"/>
      <c r="O155" s="81"/>
      <c r="P155" s="82">
        <f t="shared" si="10"/>
        <v>0</v>
      </c>
      <c r="Q155" s="76"/>
    </row>
    <row r="156" spans="1:17" x14ac:dyDescent="0.2">
      <c r="A156" s="76"/>
      <c r="B156" s="159"/>
      <c r="C156" s="126"/>
      <c r="D156" s="76"/>
      <c r="E156" s="162"/>
      <c r="F156" s="76"/>
      <c r="G156" s="83">
        <f t="shared" si="12"/>
        <v>7363.7999999999975</v>
      </c>
      <c r="H156" s="60">
        <f t="shared" si="12"/>
        <v>8</v>
      </c>
      <c r="I156" s="60"/>
      <c r="J156" s="60"/>
      <c r="K156" s="76"/>
      <c r="L156" s="60" t="str">
        <f t="shared" si="11"/>
        <v xml:space="preserve"> </v>
      </c>
      <c r="M156" s="76"/>
      <c r="N156" s="81"/>
      <c r="O156" s="81"/>
      <c r="P156" s="82">
        <f t="shared" si="10"/>
        <v>0</v>
      </c>
      <c r="Q156" s="76"/>
    </row>
    <row r="157" spans="1:17" x14ac:dyDescent="0.2">
      <c r="A157" s="76"/>
      <c r="B157" s="159"/>
      <c r="C157" s="126"/>
      <c r="D157" s="76"/>
      <c r="E157" s="162"/>
      <c r="F157" s="76"/>
      <c r="G157" s="83">
        <f t="shared" si="12"/>
        <v>7363.7999999999975</v>
      </c>
      <c r="H157" s="60">
        <f t="shared" si="12"/>
        <v>8</v>
      </c>
      <c r="I157" s="60"/>
      <c r="J157" s="60"/>
      <c r="K157" s="76"/>
      <c r="L157" s="60" t="str">
        <f t="shared" si="11"/>
        <v xml:space="preserve"> </v>
      </c>
      <c r="M157" s="76"/>
      <c r="N157" s="81"/>
      <c r="O157" s="81"/>
      <c r="P157" s="82">
        <f t="shared" si="10"/>
        <v>0</v>
      </c>
      <c r="Q157" s="76"/>
    </row>
    <row r="158" spans="1:17" x14ac:dyDescent="0.2">
      <c r="A158" s="76"/>
      <c r="B158" s="159"/>
      <c r="C158" s="126"/>
      <c r="D158" s="76"/>
      <c r="E158" s="162"/>
      <c r="F158" s="76"/>
      <c r="G158" s="83">
        <f t="shared" si="12"/>
        <v>7363.7999999999975</v>
      </c>
      <c r="H158" s="60">
        <f t="shared" si="12"/>
        <v>8</v>
      </c>
      <c r="I158" s="60"/>
      <c r="J158" s="60"/>
      <c r="K158" s="76"/>
      <c r="L158" s="60" t="str">
        <f t="shared" si="11"/>
        <v xml:space="preserve"> </v>
      </c>
      <c r="M158" s="76"/>
      <c r="N158" s="81"/>
      <c r="O158" s="81"/>
      <c r="P158" s="82">
        <f t="shared" si="10"/>
        <v>0</v>
      </c>
      <c r="Q158" s="76"/>
    </row>
    <row r="159" spans="1:17" x14ac:dyDescent="0.2">
      <c r="A159" s="76"/>
      <c r="B159" s="159"/>
      <c r="C159" s="126"/>
      <c r="D159" s="76"/>
      <c r="E159" s="162"/>
      <c r="F159" s="76"/>
      <c r="G159" s="83">
        <f t="shared" si="12"/>
        <v>7363.7999999999975</v>
      </c>
      <c r="H159" s="60">
        <f t="shared" si="12"/>
        <v>8</v>
      </c>
      <c r="I159" s="60"/>
      <c r="J159" s="60"/>
      <c r="K159" s="76"/>
      <c r="L159" s="60" t="str">
        <f t="shared" si="11"/>
        <v xml:space="preserve"> </v>
      </c>
      <c r="M159" s="76"/>
      <c r="N159" s="81"/>
      <c r="O159" s="81"/>
      <c r="P159" s="82">
        <f t="shared" si="10"/>
        <v>0</v>
      </c>
      <c r="Q159" s="76"/>
    </row>
    <row r="160" spans="1:17" x14ac:dyDescent="0.2">
      <c r="A160" s="76"/>
      <c r="B160" s="159"/>
      <c r="C160" s="126"/>
      <c r="D160" s="76"/>
      <c r="E160" s="162"/>
      <c r="F160" s="76"/>
      <c r="G160" s="83">
        <f t="shared" si="12"/>
        <v>7363.7999999999975</v>
      </c>
      <c r="H160" s="60">
        <f t="shared" si="12"/>
        <v>8</v>
      </c>
      <c r="I160" s="60"/>
      <c r="J160" s="60"/>
      <c r="K160" s="76"/>
      <c r="L160" s="60" t="str">
        <f t="shared" si="11"/>
        <v xml:space="preserve"> </v>
      </c>
      <c r="M160" s="76"/>
      <c r="N160" s="81"/>
      <c r="O160" s="81"/>
      <c r="P160" s="82">
        <f t="shared" si="10"/>
        <v>0</v>
      </c>
      <c r="Q160" s="76"/>
    </row>
    <row r="161" spans="1:17" x14ac:dyDescent="0.2">
      <c r="A161" s="76"/>
      <c r="B161" s="159"/>
      <c r="C161" s="126"/>
      <c r="D161" s="76"/>
      <c r="E161" s="162"/>
      <c r="F161" s="76"/>
      <c r="G161" s="83">
        <f t="shared" si="12"/>
        <v>7363.7999999999975</v>
      </c>
      <c r="H161" s="60">
        <f t="shared" si="12"/>
        <v>8</v>
      </c>
      <c r="I161" s="60"/>
      <c r="J161" s="60"/>
      <c r="K161" s="76"/>
      <c r="L161" s="60" t="str">
        <f t="shared" si="11"/>
        <v xml:space="preserve"> </v>
      </c>
      <c r="M161" s="76"/>
      <c r="N161" s="81"/>
      <c r="O161" s="81"/>
      <c r="P161" s="82">
        <f t="shared" si="10"/>
        <v>0</v>
      </c>
      <c r="Q161" s="76"/>
    </row>
    <row r="162" spans="1:17" x14ac:dyDescent="0.2">
      <c r="A162" s="76"/>
      <c r="B162" s="159"/>
      <c r="C162" s="126"/>
      <c r="D162" s="76"/>
      <c r="E162" s="162"/>
      <c r="F162" s="76"/>
      <c r="G162" s="83">
        <f t="shared" si="12"/>
        <v>7363.7999999999975</v>
      </c>
      <c r="H162" s="60">
        <f t="shared" si="12"/>
        <v>8</v>
      </c>
      <c r="I162" s="60"/>
      <c r="J162" s="60"/>
      <c r="K162" s="76"/>
      <c r="L162" s="60" t="str">
        <f t="shared" si="11"/>
        <v xml:space="preserve"> </v>
      </c>
      <c r="M162" s="76"/>
      <c r="N162" s="81"/>
      <c r="O162" s="81"/>
      <c r="P162" s="82">
        <f t="shared" si="10"/>
        <v>0</v>
      </c>
      <c r="Q162" s="76"/>
    </row>
    <row r="163" spans="1:17" x14ac:dyDescent="0.2">
      <c r="A163" s="76"/>
      <c r="B163" s="159"/>
      <c r="C163" s="126"/>
      <c r="D163" s="76"/>
      <c r="E163" s="162"/>
      <c r="F163" s="76"/>
      <c r="G163" s="83">
        <f t="shared" si="12"/>
        <v>7363.7999999999975</v>
      </c>
      <c r="H163" s="60">
        <f t="shared" si="12"/>
        <v>8</v>
      </c>
      <c r="I163" s="60"/>
      <c r="J163" s="60"/>
      <c r="K163" s="76"/>
      <c r="L163" s="60" t="str">
        <f t="shared" si="11"/>
        <v xml:space="preserve"> </v>
      </c>
      <c r="M163" s="76"/>
      <c r="N163" s="81"/>
      <c r="O163" s="81"/>
      <c r="P163" s="82">
        <f t="shared" si="10"/>
        <v>0</v>
      </c>
      <c r="Q163" s="76"/>
    </row>
    <row r="164" spans="1:17" x14ac:dyDescent="0.2">
      <c r="A164" s="76"/>
      <c r="B164" s="159"/>
      <c r="C164" s="126"/>
      <c r="D164" s="76"/>
      <c r="E164" s="162"/>
      <c r="F164" s="76"/>
      <c r="G164" s="83">
        <f t="shared" si="12"/>
        <v>7363.7999999999975</v>
      </c>
      <c r="H164" s="60">
        <f t="shared" si="12"/>
        <v>8</v>
      </c>
      <c r="I164" s="60"/>
      <c r="J164" s="60"/>
      <c r="K164" s="76"/>
      <c r="L164" s="60" t="str">
        <f t="shared" si="11"/>
        <v xml:space="preserve"> </v>
      </c>
      <c r="M164" s="76"/>
      <c r="N164" s="81"/>
      <c r="O164" s="81"/>
      <c r="P164" s="82">
        <f t="shared" si="10"/>
        <v>0</v>
      </c>
      <c r="Q164" s="76"/>
    </row>
    <row r="165" spans="1:17" x14ac:dyDescent="0.2">
      <c r="A165" s="76"/>
      <c r="B165" s="159"/>
      <c r="C165" s="126"/>
      <c r="D165" s="76"/>
      <c r="E165" s="162"/>
      <c r="F165" s="76"/>
      <c r="G165" s="83">
        <f t="shared" si="12"/>
        <v>7363.7999999999975</v>
      </c>
      <c r="H165" s="60">
        <f t="shared" si="12"/>
        <v>8</v>
      </c>
      <c r="I165" s="60"/>
      <c r="J165" s="60"/>
      <c r="K165" s="76"/>
      <c r="L165" s="60" t="str">
        <f t="shared" si="11"/>
        <v xml:space="preserve"> </v>
      </c>
      <c r="M165" s="76"/>
      <c r="N165" s="81"/>
      <c r="O165" s="81"/>
      <c r="P165" s="82">
        <f t="shared" si="10"/>
        <v>0</v>
      </c>
      <c r="Q165" s="76"/>
    </row>
    <row r="166" spans="1:17" x14ac:dyDescent="0.2">
      <c r="A166" s="76"/>
      <c r="B166" s="159"/>
      <c r="C166" s="126"/>
      <c r="D166" s="76"/>
      <c r="E166" s="162"/>
      <c r="F166" s="76"/>
      <c r="G166" s="83">
        <f t="shared" si="12"/>
        <v>7363.7999999999975</v>
      </c>
      <c r="H166" s="60">
        <f t="shared" si="12"/>
        <v>8</v>
      </c>
      <c r="I166" s="60"/>
      <c r="J166" s="60"/>
      <c r="K166" s="76"/>
      <c r="L166" s="60" t="str">
        <f t="shared" si="11"/>
        <v xml:space="preserve"> </v>
      </c>
      <c r="M166" s="76"/>
      <c r="N166" s="81"/>
      <c r="O166" s="81"/>
      <c r="P166" s="82">
        <f t="shared" si="10"/>
        <v>0</v>
      </c>
      <c r="Q166" s="76"/>
    </row>
    <row r="167" spans="1:17" x14ac:dyDescent="0.2">
      <c r="A167" s="76"/>
      <c r="B167" s="159"/>
      <c r="C167" s="126"/>
      <c r="D167" s="76"/>
      <c r="E167" s="162"/>
      <c r="F167" s="76"/>
      <c r="G167" s="83">
        <f t="shared" si="12"/>
        <v>7363.7999999999975</v>
      </c>
      <c r="H167" s="60">
        <f t="shared" si="12"/>
        <v>8</v>
      </c>
      <c r="I167" s="60"/>
      <c r="J167" s="60"/>
      <c r="K167" s="76"/>
      <c r="L167" s="60" t="str">
        <f t="shared" si="11"/>
        <v xml:space="preserve"> </v>
      </c>
      <c r="M167" s="76"/>
      <c r="N167" s="81"/>
      <c r="O167" s="81"/>
      <c r="P167" s="82">
        <f t="shared" si="10"/>
        <v>0</v>
      </c>
      <c r="Q167" s="76"/>
    </row>
    <row r="168" spans="1:17" x14ac:dyDescent="0.2">
      <c r="A168" s="76"/>
      <c r="B168" s="159"/>
      <c r="C168" s="126"/>
      <c r="D168" s="76"/>
      <c r="E168" s="162"/>
      <c r="F168" s="76"/>
      <c r="G168" s="83">
        <f t="shared" si="12"/>
        <v>7363.7999999999975</v>
      </c>
      <c r="H168" s="60">
        <f t="shared" si="12"/>
        <v>8</v>
      </c>
      <c r="I168" s="60"/>
      <c r="J168" s="60"/>
      <c r="K168" s="76"/>
      <c r="L168" s="60" t="str">
        <f t="shared" si="11"/>
        <v xml:space="preserve"> </v>
      </c>
      <c r="M168" s="76"/>
      <c r="N168" s="81"/>
      <c r="O168" s="81"/>
      <c r="P168" s="82">
        <f t="shared" ref="P168:P174" si="13">O168*G168</f>
        <v>0</v>
      </c>
      <c r="Q168" s="76"/>
    </row>
    <row r="169" spans="1:17" x14ac:dyDescent="0.2">
      <c r="A169" s="76"/>
      <c r="B169" s="159"/>
      <c r="C169" s="126"/>
      <c r="D169" s="76"/>
      <c r="E169" s="162"/>
      <c r="F169" s="76"/>
      <c r="G169" s="83">
        <f t="shared" si="12"/>
        <v>7363.7999999999975</v>
      </c>
      <c r="H169" s="60">
        <f t="shared" si="12"/>
        <v>8</v>
      </c>
      <c r="I169" s="60"/>
      <c r="J169" s="60"/>
      <c r="K169" s="76"/>
      <c r="L169" s="60" t="str">
        <f t="shared" si="11"/>
        <v xml:space="preserve"> </v>
      </c>
      <c r="M169" s="76"/>
      <c r="N169" s="81"/>
      <c r="O169" s="81"/>
      <c r="P169" s="82">
        <f t="shared" si="13"/>
        <v>0</v>
      </c>
      <c r="Q169" s="76"/>
    </row>
    <row r="170" spans="1:17" x14ac:dyDescent="0.2">
      <c r="A170" s="76"/>
      <c r="B170" s="159"/>
      <c r="C170" s="126"/>
      <c r="D170" s="76"/>
      <c r="E170" s="162"/>
      <c r="F170" s="76"/>
      <c r="G170" s="83">
        <f t="shared" si="12"/>
        <v>7363.7999999999975</v>
      </c>
      <c r="H170" s="60">
        <f t="shared" si="12"/>
        <v>8</v>
      </c>
      <c r="I170" s="60"/>
      <c r="J170" s="60"/>
      <c r="K170" s="76"/>
      <c r="L170" s="60"/>
      <c r="M170" s="76"/>
      <c r="N170" s="81"/>
      <c r="O170" s="81"/>
      <c r="P170" s="82">
        <f t="shared" si="13"/>
        <v>0</v>
      </c>
      <c r="Q170" s="76"/>
    </row>
    <row r="171" spans="1:17" x14ac:dyDescent="0.2">
      <c r="A171" s="76"/>
      <c r="B171" s="159"/>
      <c r="C171" s="126"/>
      <c r="D171" s="76"/>
      <c r="E171" s="162"/>
      <c r="F171" s="76"/>
      <c r="G171" s="83">
        <f t="shared" si="12"/>
        <v>7363.7999999999975</v>
      </c>
      <c r="H171" s="60">
        <f t="shared" si="12"/>
        <v>8</v>
      </c>
      <c r="I171" s="60"/>
      <c r="J171" s="60"/>
      <c r="K171" s="76"/>
      <c r="L171" s="60"/>
      <c r="M171" s="76"/>
      <c r="N171" s="81"/>
      <c r="O171" s="81"/>
      <c r="P171" s="82">
        <f t="shared" si="13"/>
        <v>0</v>
      </c>
      <c r="Q171" s="76"/>
    </row>
    <row r="172" spans="1:17" ht="14.25" customHeight="1" x14ac:dyDescent="0.2">
      <c r="A172" s="197"/>
      <c r="B172" s="159"/>
      <c r="C172" s="126"/>
      <c r="D172" s="76"/>
      <c r="E172" s="162"/>
      <c r="F172" s="76"/>
      <c r="G172" s="83">
        <f t="shared" si="12"/>
        <v>7363.7999999999975</v>
      </c>
      <c r="H172" s="60">
        <f t="shared" si="12"/>
        <v>8</v>
      </c>
      <c r="I172" s="60"/>
      <c r="J172" s="60"/>
      <c r="K172" s="76"/>
      <c r="L172" s="60"/>
      <c r="M172" s="76"/>
      <c r="N172" s="81"/>
      <c r="O172" s="81"/>
      <c r="P172" s="82">
        <f t="shared" si="13"/>
        <v>0</v>
      </c>
      <c r="Q172" s="76"/>
    </row>
    <row r="173" spans="1:17" ht="15" customHeight="1" x14ac:dyDescent="0.2">
      <c r="A173" s="198"/>
      <c r="E173" s="162"/>
      <c r="F173" s="76"/>
      <c r="G173" s="83">
        <f t="shared" si="12"/>
        <v>7363.7999999999975</v>
      </c>
      <c r="H173" s="60">
        <f t="shared" si="12"/>
        <v>8</v>
      </c>
      <c r="I173" s="90"/>
      <c r="L173" s="60"/>
      <c r="M173" s="90"/>
      <c r="N173" s="81"/>
      <c r="O173" s="81"/>
      <c r="P173" s="82">
        <f t="shared" si="13"/>
        <v>0</v>
      </c>
      <c r="Q173" s="76"/>
    </row>
    <row r="174" spans="1:17" x14ac:dyDescent="0.2">
      <c r="A174" s="199"/>
      <c r="B174" s="159"/>
      <c r="C174" s="126"/>
      <c r="D174" s="76"/>
      <c r="E174" s="162"/>
      <c r="F174" s="76"/>
      <c r="G174" s="83">
        <f t="shared" si="12"/>
        <v>7363.7999999999975</v>
      </c>
      <c r="H174" s="60">
        <f t="shared" si="12"/>
        <v>8</v>
      </c>
      <c r="I174" s="60"/>
      <c r="J174" s="60"/>
      <c r="K174" s="76"/>
      <c r="L174" s="60"/>
      <c r="M174" s="76"/>
      <c r="N174" s="81"/>
      <c r="O174" s="81"/>
      <c r="P174" s="82">
        <f t="shared" si="13"/>
        <v>0</v>
      </c>
      <c r="Q174" s="76"/>
    </row>
    <row r="175" spans="1:17" x14ac:dyDescent="0.2">
      <c r="A175" s="199"/>
      <c r="C175" s="127"/>
      <c r="G175" s="83">
        <f t="shared" si="12"/>
        <v>7363.7999999999975</v>
      </c>
      <c r="H175" s="60">
        <f t="shared" si="12"/>
        <v>8</v>
      </c>
    </row>
    <row r="176" spans="1:17" x14ac:dyDescent="0.2">
      <c r="C176" s="127"/>
      <c r="G176" s="83">
        <f t="shared" si="12"/>
        <v>7363.7999999999975</v>
      </c>
      <c r="H176" s="60">
        <f t="shared" si="12"/>
        <v>8</v>
      </c>
    </row>
    <row r="177" spans="3:13" x14ac:dyDescent="0.2">
      <c r="C177" s="127"/>
      <c r="G177" s="83">
        <f t="shared" si="12"/>
        <v>7363.7999999999975</v>
      </c>
      <c r="H177" s="60">
        <f t="shared" si="12"/>
        <v>8</v>
      </c>
    </row>
    <row r="178" spans="3:13" x14ac:dyDescent="0.2">
      <c r="C178" s="127"/>
      <c r="G178" s="83">
        <f t="shared" si="12"/>
        <v>7363.7999999999975</v>
      </c>
      <c r="H178" s="60">
        <f t="shared" si="12"/>
        <v>8</v>
      </c>
    </row>
    <row r="179" spans="3:13" x14ac:dyDescent="0.2">
      <c r="C179" s="127"/>
      <c r="G179" s="83">
        <f t="shared" si="12"/>
        <v>7363.7999999999975</v>
      </c>
      <c r="H179" s="60">
        <f t="shared" si="12"/>
        <v>8</v>
      </c>
      <c r="I179" s="90"/>
      <c r="M179" s="90"/>
    </row>
    <row r="180" spans="3:13" x14ac:dyDescent="0.2">
      <c r="G180" s="83">
        <f t="shared" ref="G180:H187" si="14">G179-E180+C180</f>
        <v>7363.7999999999975</v>
      </c>
      <c r="H180" s="60">
        <f t="shared" si="14"/>
        <v>8</v>
      </c>
    </row>
    <row r="181" spans="3:13" x14ac:dyDescent="0.2">
      <c r="G181" s="83">
        <f t="shared" si="14"/>
        <v>7363.7999999999975</v>
      </c>
      <c r="H181" s="60">
        <f t="shared" si="14"/>
        <v>8</v>
      </c>
    </row>
    <row r="182" spans="3:13" x14ac:dyDescent="0.2">
      <c r="G182" s="83">
        <f t="shared" si="14"/>
        <v>7363.7999999999975</v>
      </c>
      <c r="H182" s="60">
        <f t="shared" si="14"/>
        <v>8</v>
      </c>
    </row>
    <row r="183" spans="3:13" x14ac:dyDescent="0.2">
      <c r="G183" s="83">
        <f t="shared" si="14"/>
        <v>7363.7999999999975</v>
      </c>
      <c r="H183" s="60">
        <f t="shared" si="14"/>
        <v>8</v>
      </c>
    </row>
    <row r="184" spans="3:13" x14ac:dyDescent="0.2">
      <c r="C184" s="208"/>
      <c r="G184" s="83">
        <f t="shared" si="14"/>
        <v>7363.7999999999975</v>
      </c>
      <c r="H184" s="60">
        <f t="shared" si="14"/>
        <v>8</v>
      </c>
    </row>
    <row r="185" spans="3:13" x14ac:dyDescent="0.2">
      <c r="G185" s="83">
        <f t="shared" si="14"/>
        <v>7363.7999999999975</v>
      </c>
      <c r="H185" s="60">
        <f t="shared" si="14"/>
        <v>8</v>
      </c>
    </row>
    <row r="186" spans="3:13" x14ac:dyDescent="0.2">
      <c r="G186" s="83">
        <f t="shared" si="14"/>
        <v>7363.7999999999975</v>
      </c>
      <c r="H186" s="60">
        <f t="shared" si="14"/>
        <v>8</v>
      </c>
    </row>
    <row r="187" spans="3:13" x14ac:dyDescent="0.2">
      <c r="G187" s="83">
        <f t="shared" si="14"/>
        <v>7363.7999999999975</v>
      </c>
      <c r="H187" s="60">
        <f t="shared" si="14"/>
        <v>8</v>
      </c>
    </row>
  </sheetData>
  <autoFilter ref="A8:O187"/>
  <mergeCells count="5">
    <mergeCell ref="K6:M6"/>
    <mergeCell ref="A7:B7"/>
    <mergeCell ref="C7:D7"/>
    <mergeCell ref="E7:F7"/>
    <mergeCell ref="G7:H7"/>
  </mergeCells>
  <phoneticPr fontId="0" type="noConversion"/>
  <pageMargins left="0.17" right="0.16" top="0.53" bottom="0.26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rgb="FFC00000"/>
  </sheetPr>
  <dimension ref="A2:S209"/>
  <sheetViews>
    <sheetView topLeftCell="A5" zoomScale="170" zoomScaleNormal="170" workbookViewId="0">
      <pane ySplit="4" topLeftCell="A39" activePane="bottomLeft" state="frozen"/>
      <selection activeCell="A5" sqref="A5"/>
      <selection pane="bottomLeft" activeCell="C10" sqref="C10"/>
    </sheetView>
  </sheetViews>
  <sheetFormatPr baseColWidth="10" defaultRowHeight="12.75" x14ac:dyDescent="0.2"/>
  <cols>
    <col min="1" max="1" width="4.5703125" customWidth="1"/>
    <col min="2" max="2" width="5.42578125" customWidth="1"/>
    <col min="3" max="3" width="13.28515625" style="2" customWidth="1"/>
    <col min="4" max="4" width="4.5703125" customWidth="1"/>
    <col min="5" max="5" width="12.85546875" style="2" customWidth="1"/>
    <col min="6" max="6" width="5.5703125" customWidth="1"/>
    <col min="7" max="7" width="11.42578125" style="2"/>
    <col min="8" max="8" width="7.42578125" customWidth="1"/>
    <col min="9" max="9" width="13.28515625" customWidth="1"/>
    <col min="10" max="10" width="20.5703125" customWidth="1"/>
    <col min="11" max="11" width="13.28515625" customWidth="1"/>
    <col min="12" max="12" width="6.28515625" bestFit="1" customWidth="1"/>
    <col min="13" max="13" width="12.140625" customWidth="1"/>
    <col min="14" max="14" width="11.42578125" style="3"/>
    <col min="15" max="15" width="14.28515625" style="3" bestFit="1" customWidth="1"/>
    <col min="16" max="16" width="14.140625" style="3" bestFit="1" customWidth="1"/>
    <col min="18" max="19" width="11.42578125" style="214"/>
  </cols>
  <sheetData>
    <row r="2" spans="1:19" ht="20.25" x14ac:dyDescent="0.3">
      <c r="C2" s="35" t="s">
        <v>24</v>
      </c>
    </row>
    <row r="3" spans="1:19" x14ac:dyDescent="0.2">
      <c r="A3" s="1"/>
    </row>
    <row r="4" spans="1:19" x14ac:dyDescent="0.2">
      <c r="A4" s="1"/>
    </row>
    <row r="5" spans="1:19" ht="18.75" thickBot="1" x14ac:dyDescent="0.3">
      <c r="A5" s="30" t="s">
        <v>0</v>
      </c>
      <c r="B5" s="31"/>
      <c r="C5" s="32" t="s">
        <v>63</v>
      </c>
      <c r="D5" s="33"/>
      <c r="E5" s="32"/>
      <c r="F5" s="34"/>
      <c r="G5" s="4"/>
      <c r="H5" s="30" t="s">
        <v>1</v>
      </c>
      <c r="I5" s="32"/>
    </row>
    <row r="6" spans="1:19" ht="13.5" thickBot="1" x14ac:dyDescent="0.25">
      <c r="B6" s="5"/>
      <c r="C6" s="6"/>
      <c r="F6" s="5"/>
      <c r="G6" s="6"/>
      <c r="K6" s="901" t="s">
        <v>22</v>
      </c>
      <c r="L6" s="902"/>
      <c r="M6" s="903"/>
    </row>
    <row r="7" spans="1:19" x14ac:dyDescent="0.2">
      <c r="A7" s="901" t="s">
        <v>2</v>
      </c>
      <c r="B7" s="903"/>
      <c r="C7" s="908" t="s">
        <v>3</v>
      </c>
      <c r="D7" s="909"/>
      <c r="E7" s="908" t="s">
        <v>4</v>
      </c>
      <c r="F7" s="909"/>
      <c r="G7" s="908" t="s">
        <v>5</v>
      </c>
      <c r="H7" s="909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216"/>
    </row>
    <row r="8" spans="1:19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/>
      <c r="H8" s="20"/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9" ht="15.75" x14ac:dyDescent="0.25">
      <c r="A9" s="44" t="s">
        <v>77</v>
      </c>
      <c r="F9" s="219"/>
      <c r="G9" s="332">
        <v>16944.95</v>
      </c>
      <c r="H9" s="333">
        <v>608</v>
      </c>
      <c r="I9" s="334"/>
      <c r="J9" s="331" t="s">
        <v>23</v>
      </c>
      <c r="K9" s="8"/>
      <c r="L9" s="9"/>
      <c r="M9" s="42"/>
      <c r="P9" s="14">
        <f t="shared" ref="P9:P73" si="0">O9*G9</f>
        <v>0</v>
      </c>
      <c r="R9" s="213" t="b">
        <f>IF((F9)&gt;=1, SUM(E9))</f>
        <v>0</v>
      </c>
    </row>
    <row r="10" spans="1:19" s="535" customFormat="1" ht="18" x14ac:dyDescent="0.25">
      <c r="B10" s="536">
        <v>1</v>
      </c>
      <c r="C10" s="545"/>
      <c r="E10" s="594">
        <v>826.5</v>
      </c>
      <c r="F10" s="537">
        <v>30</v>
      </c>
      <c r="G10" s="538">
        <f t="shared" ref="G10:H25" si="1">G9-E10+C10</f>
        <v>16118.45</v>
      </c>
      <c r="H10" s="537">
        <f t="shared" si="1"/>
        <v>578</v>
      </c>
      <c r="I10" s="539" t="s">
        <v>89</v>
      </c>
      <c r="J10" s="540" t="s">
        <v>73</v>
      </c>
      <c r="K10" s="592"/>
      <c r="M10" s="593"/>
      <c r="N10" s="541"/>
      <c r="O10" s="541"/>
      <c r="P10" s="541">
        <f t="shared" si="0"/>
        <v>0</v>
      </c>
      <c r="R10" s="542">
        <f t="shared" ref="R10:R74" si="2">IF((F10)&gt;=1, SUM(E10))</f>
        <v>826.5</v>
      </c>
      <c r="S10" s="543"/>
    </row>
    <row r="11" spans="1:19" s="595" customFormat="1" ht="18" x14ac:dyDescent="0.25">
      <c r="B11" s="596">
        <v>1</v>
      </c>
      <c r="C11" s="597"/>
      <c r="E11" s="598">
        <v>84.3</v>
      </c>
      <c r="F11" s="599">
        <v>3</v>
      </c>
      <c r="G11" s="600">
        <f t="shared" si="1"/>
        <v>16034.150000000001</v>
      </c>
      <c r="H11" s="599">
        <f t="shared" si="1"/>
        <v>575</v>
      </c>
      <c r="I11" s="601" t="s">
        <v>91</v>
      </c>
      <c r="J11" s="602" t="s">
        <v>71</v>
      </c>
      <c r="K11" s="603"/>
      <c r="M11" s="604"/>
      <c r="N11" s="605"/>
      <c r="O11" s="605"/>
      <c r="P11" s="605">
        <f t="shared" si="0"/>
        <v>0</v>
      </c>
      <c r="R11" s="606">
        <f t="shared" si="2"/>
        <v>84.3</v>
      </c>
      <c r="S11" s="607"/>
    </row>
    <row r="12" spans="1:19" s="595" customFormat="1" ht="18" x14ac:dyDescent="0.25">
      <c r="B12" s="596">
        <v>2</v>
      </c>
      <c r="C12" s="608"/>
      <c r="E12" s="598">
        <v>81</v>
      </c>
      <c r="F12" s="599">
        <v>3</v>
      </c>
      <c r="G12" s="600">
        <f t="shared" si="1"/>
        <v>15953.150000000001</v>
      </c>
      <c r="H12" s="599">
        <f t="shared" si="1"/>
        <v>572</v>
      </c>
      <c r="I12" s="601" t="s">
        <v>94</v>
      </c>
      <c r="J12" s="609" t="s">
        <v>79</v>
      </c>
      <c r="K12" s="604"/>
      <c r="M12" s="610"/>
      <c r="N12" s="605"/>
      <c r="O12" s="605"/>
      <c r="P12" s="605">
        <f t="shared" si="0"/>
        <v>0</v>
      </c>
      <c r="R12" s="606">
        <f t="shared" si="2"/>
        <v>81</v>
      </c>
      <c r="S12" s="607"/>
    </row>
    <row r="13" spans="1:19" s="595" customFormat="1" ht="18" x14ac:dyDescent="0.25">
      <c r="B13" s="596">
        <v>2</v>
      </c>
      <c r="C13" s="608"/>
      <c r="E13" s="614">
        <v>817.9</v>
      </c>
      <c r="F13" s="615">
        <v>30</v>
      </c>
      <c r="G13" s="600">
        <f t="shared" si="1"/>
        <v>15135.250000000002</v>
      </c>
      <c r="H13" s="599">
        <f t="shared" si="1"/>
        <v>542</v>
      </c>
      <c r="I13" s="601" t="s">
        <v>96</v>
      </c>
      <c r="J13" s="609" t="s">
        <v>65</v>
      </c>
      <c r="K13" s="604"/>
      <c r="M13" s="610"/>
      <c r="N13" s="605"/>
      <c r="O13" s="613"/>
      <c r="P13" s="605">
        <f t="shared" si="0"/>
        <v>0</v>
      </c>
      <c r="R13" s="606">
        <f t="shared" si="2"/>
        <v>817.9</v>
      </c>
      <c r="S13" s="607"/>
    </row>
    <row r="14" spans="1:19" s="595" customFormat="1" ht="18" x14ac:dyDescent="0.25">
      <c r="B14" s="596">
        <v>2</v>
      </c>
      <c r="C14" s="608"/>
      <c r="E14" s="614">
        <v>884.2</v>
      </c>
      <c r="F14" s="615">
        <v>30</v>
      </c>
      <c r="G14" s="600">
        <f t="shared" si="1"/>
        <v>14251.050000000001</v>
      </c>
      <c r="H14" s="599">
        <f t="shared" si="1"/>
        <v>512</v>
      </c>
      <c r="I14" s="601" t="s">
        <v>97</v>
      </c>
      <c r="J14" s="609" t="s">
        <v>73</v>
      </c>
      <c r="K14" s="604"/>
      <c r="M14" s="610"/>
      <c r="N14" s="605"/>
      <c r="O14" s="605"/>
      <c r="P14" s="605">
        <f t="shared" si="0"/>
        <v>0</v>
      </c>
      <c r="R14" s="606">
        <f t="shared" si="2"/>
        <v>884.2</v>
      </c>
      <c r="S14" s="607"/>
    </row>
    <row r="15" spans="1:19" s="595" customFormat="1" ht="18" x14ac:dyDescent="0.25">
      <c r="B15" s="596">
        <v>4</v>
      </c>
      <c r="C15" s="608"/>
      <c r="E15" s="598">
        <v>852.5</v>
      </c>
      <c r="F15" s="615">
        <v>30</v>
      </c>
      <c r="G15" s="600">
        <f t="shared" si="1"/>
        <v>13398.550000000001</v>
      </c>
      <c r="H15" s="599">
        <f t="shared" si="1"/>
        <v>482</v>
      </c>
      <c r="I15" s="601" t="s">
        <v>105</v>
      </c>
      <c r="J15" s="609" t="s">
        <v>73</v>
      </c>
      <c r="N15" s="605"/>
      <c r="O15" s="605"/>
      <c r="P15" s="605">
        <f t="shared" si="0"/>
        <v>0</v>
      </c>
      <c r="R15" s="606">
        <f t="shared" si="2"/>
        <v>852.5</v>
      </c>
      <c r="S15" s="607"/>
    </row>
    <row r="16" spans="1:19" s="595" customFormat="1" ht="18" x14ac:dyDescent="0.25">
      <c r="B16" s="596">
        <v>4</v>
      </c>
      <c r="C16" s="608"/>
      <c r="E16" s="598">
        <v>100.1</v>
      </c>
      <c r="F16" s="615">
        <v>3</v>
      </c>
      <c r="G16" s="600">
        <f t="shared" si="1"/>
        <v>13298.45</v>
      </c>
      <c r="H16" s="599">
        <f t="shared" si="1"/>
        <v>479</v>
      </c>
      <c r="I16" s="601" t="s">
        <v>106</v>
      </c>
      <c r="J16" s="609" t="s">
        <v>79</v>
      </c>
      <c r="N16" s="605"/>
      <c r="O16" s="605"/>
      <c r="P16" s="605">
        <f t="shared" si="0"/>
        <v>0</v>
      </c>
      <c r="R16" s="606">
        <f t="shared" si="2"/>
        <v>100.1</v>
      </c>
      <c r="S16" s="607"/>
    </row>
    <row r="17" spans="2:19" s="595" customFormat="1" ht="18" x14ac:dyDescent="0.25">
      <c r="B17" s="596">
        <v>5</v>
      </c>
      <c r="C17" s="608"/>
      <c r="E17" s="598">
        <v>143.80000000000001</v>
      </c>
      <c r="F17" s="615">
        <v>5</v>
      </c>
      <c r="G17" s="600">
        <f t="shared" si="1"/>
        <v>13154.650000000001</v>
      </c>
      <c r="H17" s="599">
        <f t="shared" si="1"/>
        <v>474</v>
      </c>
      <c r="I17" s="601" t="s">
        <v>110</v>
      </c>
      <c r="J17" s="609" t="s">
        <v>72</v>
      </c>
      <c r="N17" s="605"/>
      <c r="O17" s="605"/>
      <c r="P17" s="605">
        <f t="shared" si="0"/>
        <v>0</v>
      </c>
      <c r="R17" s="606">
        <f t="shared" si="2"/>
        <v>143.80000000000001</v>
      </c>
      <c r="S17" s="607"/>
    </row>
    <row r="18" spans="2:19" s="618" customFormat="1" ht="18" x14ac:dyDescent="0.25">
      <c r="B18" s="616">
        <v>6</v>
      </c>
      <c r="C18" s="617"/>
      <c r="E18" s="598">
        <v>137.6</v>
      </c>
      <c r="F18" s="615">
        <v>5</v>
      </c>
      <c r="G18" s="600">
        <f t="shared" si="1"/>
        <v>13017.050000000001</v>
      </c>
      <c r="H18" s="599">
        <f t="shared" si="1"/>
        <v>469</v>
      </c>
      <c r="I18" s="601" t="s">
        <v>114</v>
      </c>
      <c r="J18" s="609" t="s">
        <v>71</v>
      </c>
      <c r="N18" s="619"/>
      <c r="O18" s="619"/>
      <c r="P18" s="619">
        <f t="shared" si="0"/>
        <v>0</v>
      </c>
      <c r="R18" s="620">
        <f t="shared" si="2"/>
        <v>137.6</v>
      </c>
    </row>
    <row r="19" spans="2:19" s="622" customFormat="1" ht="18" x14ac:dyDescent="0.25">
      <c r="B19" s="624">
        <v>6</v>
      </c>
      <c r="C19" s="625"/>
      <c r="E19" s="626">
        <v>699.1</v>
      </c>
      <c r="F19" s="615">
        <v>25</v>
      </c>
      <c r="G19" s="600">
        <f t="shared" si="1"/>
        <v>12317.95</v>
      </c>
      <c r="H19" s="599">
        <f t="shared" si="1"/>
        <v>444</v>
      </c>
      <c r="I19" s="601" t="s">
        <v>120</v>
      </c>
      <c r="J19" s="609" t="s">
        <v>73</v>
      </c>
      <c r="N19" s="623"/>
      <c r="O19" s="623"/>
      <c r="P19" s="623">
        <f t="shared" si="0"/>
        <v>0</v>
      </c>
      <c r="R19" s="627">
        <f t="shared" si="2"/>
        <v>699.1</v>
      </c>
    </row>
    <row r="20" spans="2:19" s="628" customFormat="1" ht="18" x14ac:dyDescent="0.25">
      <c r="B20" s="629">
        <v>7</v>
      </c>
      <c r="C20" s="630"/>
      <c r="E20" s="626">
        <v>56.6</v>
      </c>
      <c r="F20" s="615">
        <v>2</v>
      </c>
      <c r="G20" s="600">
        <f t="shared" si="1"/>
        <v>12261.35</v>
      </c>
      <c r="H20" s="599">
        <f t="shared" si="1"/>
        <v>442</v>
      </c>
      <c r="I20" s="601" t="s">
        <v>121</v>
      </c>
      <c r="J20" s="609" t="s">
        <v>79</v>
      </c>
      <c r="N20" s="631"/>
      <c r="O20" s="631"/>
      <c r="P20" s="631">
        <f t="shared" si="0"/>
        <v>0</v>
      </c>
      <c r="R20" s="632">
        <f t="shared" si="2"/>
        <v>56.6</v>
      </c>
    </row>
    <row r="21" spans="2:19" s="628" customFormat="1" ht="18" x14ac:dyDescent="0.25">
      <c r="B21" s="629">
        <v>7</v>
      </c>
      <c r="C21" s="630"/>
      <c r="E21" s="626">
        <v>148.1</v>
      </c>
      <c r="F21" s="615">
        <v>5</v>
      </c>
      <c r="G21" s="600">
        <f t="shared" si="1"/>
        <v>12113.25</v>
      </c>
      <c r="H21" s="599">
        <f t="shared" si="1"/>
        <v>437</v>
      </c>
      <c r="I21" s="601" t="s">
        <v>122</v>
      </c>
      <c r="J21" s="609" t="s">
        <v>71</v>
      </c>
      <c r="N21" s="631"/>
      <c r="O21" s="631"/>
      <c r="P21" s="631">
        <f t="shared" si="0"/>
        <v>0</v>
      </c>
      <c r="R21" s="632">
        <f t="shared" si="2"/>
        <v>148.1</v>
      </c>
    </row>
    <row r="22" spans="2:19" s="611" customFormat="1" ht="18" x14ac:dyDescent="0.25">
      <c r="B22" s="596">
        <v>7</v>
      </c>
      <c r="C22" s="644"/>
      <c r="D22" s="645"/>
      <c r="E22" s="626">
        <v>142</v>
      </c>
      <c r="F22" s="615">
        <v>5</v>
      </c>
      <c r="G22" s="600">
        <f t="shared" si="1"/>
        <v>11971.25</v>
      </c>
      <c r="H22" s="599">
        <f t="shared" si="1"/>
        <v>432</v>
      </c>
      <c r="I22" s="601" t="s">
        <v>124</v>
      </c>
      <c r="J22" s="609" t="s">
        <v>72</v>
      </c>
      <c r="N22" s="612"/>
      <c r="O22" s="612"/>
      <c r="P22" s="612">
        <f t="shared" si="0"/>
        <v>0</v>
      </c>
      <c r="R22" s="646">
        <f t="shared" si="2"/>
        <v>142</v>
      </c>
    </row>
    <row r="23" spans="2:19" s="595" customFormat="1" ht="18" x14ac:dyDescent="0.25">
      <c r="B23" s="596">
        <v>7</v>
      </c>
      <c r="C23" s="608"/>
      <c r="E23" s="626">
        <v>688.9</v>
      </c>
      <c r="F23" s="615">
        <v>25</v>
      </c>
      <c r="G23" s="600">
        <f t="shared" si="1"/>
        <v>11282.35</v>
      </c>
      <c r="H23" s="599">
        <f t="shared" si="1"/>
        <v>407</v>
      </c>
      <c r="I23" s="601" t="s">
        <v>125</v>
      </c>
      <c r="J23" s="609" t="s">
        <v>73</v>
      </c>
      <c r="N23" s="605"/>
      <c r="O23" s="605"/>
      <c r="P23" s="605">
        <f t="shared" si="0"/>
        <v>0</v>
      </c>
      <c r="R23" s="606">
        <f t="shared" si="2"/>
        <v>688.9</v>
      </c>
      <c r="S23" s="607"/>
    </row>
    <row r="24" spans="2:19" s="595" customFormat="1" ht="18" x14ac:dyDescent="0.25">
      <c r="B24" s="596">
        <v>8</v>
      </c>
      <c r="C24" s="608"/>
      <c r="E24" s="626">
        <v>685</v>
      </c>
      <c r="F24" s="615">
        <v>25</v>
      </c>
      <c r="G24" s="600">
        <f t="shared" si="1"/>
        <v>10597.35</v>
      </c>
      <c r="H24" s="599">
        <f t="shared" si="1"/>
        <v>382</v>
      </c>
      <c r="I24" s="601" t="s">
        <v>131</v>
      </c>
      <c r="J24" s="609" t="s">
        <v>65</v>
      </c>
      <c r="N24" s="605"/>
      <c r="O24" s="605"/>
      <c r="P24" s="605">
        <f t="shared" si="0"/>
        <v>0</v>
      </c>
      <c r="R24" s="606">
        <f t="shared" si="2"/>
        <v>685</v>
      </c>
      <c r="S24" s="607"/>
    </row>
    <row r="25" spans="2:19" s="611" customFormat="1" ht="18" x14ac:dyDescent="0.25">
      <c r="B25" s="596">
        <v>9</v>
      </c>
      <c r="C25" s="621"/>
      <c r="E25" s="626">
        <v>262</v>
      </c>
      <c r="F25" s="615">
        <v>10</v>
      </c>
      <c r="G25" s="600">
        <f t="shared" si="1"/>
        <v>10335.35</v>
      </c>
      <c r="H25" s="599">
        <f t="shared" si="1"/>
        <v>372</v>
      </c>
      <c r="I25" s="601" t="s">
        <v>139</v>
      </c>
      <c r="J25" s="609" t="s">
        <v>72</v>
      </c>
      <c r="N25" s="612"/>
      <c r="O25" s="612"/>
      <c r="P25" s="612">
        <f t="shared" si="0"/>
        <v>0</v>
      </c>
      <c r="R25" s="646">
        <f t="shared" si="2"/>
        <v>262</v>
      </c>
    </row>
    <row r="26" spans="2:19" s="633" customFormat="1" ht="18" x14ac:dyDescent="0.25">
      <c r="B26" s="634">
        <v>9</v>
      </c>
      <c r="C26" s="635"/>
      <c r="E26" s="636">
        <v>728.7</v>
      </c>
      <c r="F26" s="637">
        <v>25</v>
      </c>
      <c r="G26" s="638">
        <f t="shared" ref="G26:H90" si="3">G25-E26+C26</f>
        <v>9606.65</v>
      </c>
      <c r="H26" s="639">
        <f t="shared" si="3"/>
        <v>347</v>
      </c>
      <c r="I26" s="640" t="s">
        <v>141</v>
      </c>
      <c r="J26" s="641" t="s">
        <v>65</v>
      </c>
      <c r="N26" s="642"/>
      <c r="O26" s="642"/>
      <c r="P26" s="642">
        <f t="shared" si="0"/>
        <v>0</v>
      </c>
      <c r="Q26" s="633" t="s">
        <v>81</v>
      </c>
      <c r="R26" s="643">
        <f t="shared" si="2"/>
        <v>728.7</v>
      </c>
    </row>
    <row r="27" spans="2:19" s="651" customFormat="1" ht="18" x14ac:dyDescent="0.25">
      <c r="B27" s="652">
        <v>9</v>
      </c>
      <c r="C27" s="653"/>
      <c r="D27" s="654"/>
      <c r="E27" s="655">
        <v>845.5</v>
      </c>
      <c r="F27" s="656">
        <v>30</v>
      </c>
      <c r="G27" s="657">
        <f t="shared" si="3"/>
        <v>8761.15</v>
      </c>
      <c r="H27" s="658">
        <f t="shared" si="3"/>
        <v>317</v>
      </c>
      <c r="I27" s="659" t="s">
        <v>142</v>
      </c>
      <c r="J27" s="660" t="s">
        <v>73</v>
      </c>
      <c r="N27" s="650"/>
      <c r="O27" s="650"/>
      <c r="P27" s="650">
        <f t="shared" si="0"/>
        <v>0</v>
      </c>
      <c r="R27" s="661">
        <f t="shared" si="2"/>
        <v>845.5</v>
      </c>
    </row>
    <row r="28" spans="2:19" s="663" customFormat="1" ht="18" x14ac:dyDescent="0.25">
      <c r="B28" s="664">
        <v>11</v>
      </c>
      <c r="C28" s="665"/>
      <c r="E28" s="666">
        <v>693.2</v>
      </c>
      <c r="F28" s="667">
        <v>25</v>
      </c>
      <c r="G28" s="668">
        <f t="shared" si="3"/>
        <v>8067.95</v>
      </c>
      <c r="H28" s="669">
        <f t="shared" si="3"/>
        <v>292</v>
      </c>
      <c r="I28" s="670" t="s">
        <v>153</v>
      </c>
      <c r="J28" s="671" t="s">
        <v>73</v>
      </c>
      <c r="N28" s="662"/>
      <c r="O28" s="662"/>
      <c r="P28" s="662">
        <f t="shared" si="0"/>
        <v>0</v>
      </c>
      <c r="R28" s="672">
        <f t="shared" si="2"/>
        <v>693.2</v>
      </c>
      <c r="S28" s="673"/>
    </row>
    <row r="29" spans="2:19" s="595" customFormat="1" ht="18" x14ac:dyDescent="0.25">
      <c r="B29" s="596">
        <v>8</v>
      </c>
      <c r="C29" s="608"/>
      <c r="E29" s="626">
        <v>705.5</v>
      </c>
      <c r="F29" s="615">
        <v>25</v>
      </c>
      <c r="G29" s="600">
        <f t="shared" si="3"/>
        <v>7362.45</v>
      </c>
      <c r="H29" s="599">
        <f t="shared" si="3"/>
        <v>267</v>
      </c>
      <c r="I29" s="601" t="s">
        <v>161</v>
      </c>
      <c r="J29" s="609" t="s">
        <v>73</v>
      </c>
      <c r="N29" s="605"/>
      <c r="O29" s="605"/>
      <c r="P29" s="605">
        <f t="shared" si="0"/>
        <v>0</v>
      </c>
      <c r="R29" s="606">
        <f t="shared" si="2"/>
        <v>705.5</v>
      </c>
      <c r="S29" s="607"/>
    </row>
    <row r="30" spans="2:19" s="595" customFormat="1" ht="18" x14ac:dyDescent="0.25">
      <c r="B30" s="596">
        <v>8</v>
      </c>
      <c r="C30" s="608"/>
      <c r="E30" s="626">
        <v>91.2</v>
      </c>
      <c r="F30" s="615">
        <v>3</v>
      </c>
      <c r="G30" s="600">
        <f t="shared" si="3"/>
        <v>7271.25</v>
      </c>
      <c r="H30" s="599">
        <f t="shared" si="3"/>
        <v>264</v>
      </c>
      <c r="I30" s="601" t="s">
        <v>162</v>
      </c>
      <c r="J30" s="609" t="s">
        <v>65</v>
      </c>
      <c r="N30" s="605"/>
      <c r="O30" s="605"/>
      <c r="P30" s="605">
        <f t="shared" si="0"/>
        <v>0</v>
      </c>
      <c r="R30" s="606">
        <f t="shared" si="2"/>
        <v>91.2</v>
      </c>
      <c r="S30" s="607"/>
    </row>
    <row r="31" spans="2:19" s="663" customFormat="1" ht="18" x14ac:dyDescent="0.25">
      <c r="B31" s="664">
        <v>12</v>
      </c>
      <c r="C31" s="668"/>
      <c r="D31" s="674"/>
      <c r="E31" s="666">
        <v>55.5</v>
      </c>
      <c r="F31" s="667">
        <v>2</v>
      </c>
      <c r="G31" s="668">
        <f t="shared" si="3"/>
        <v>7215.75</v>
      </c>
      <c r="H31" s="669">
        <f t="shared" si="3"/>
        <v>262</v>
      </c>
      <c r="I31" s="670" t="s">
        <v>169</v>
      </c>
      <c r="J31" s="675" t="s">
        <v>79</v>
      </c>
      <c r="L31" s="674"/>
      <c r="M31" s="674"/>
      <c r="N31" s="662"/>
      <c r="O31" s="662"/>
      <c r="P31" s="662">
        <f t="shared" si="0"/>
        <v>0</v>
      </c>
      <c r="R31" s="672">
        <f t="shared" si="2"/>
        <v>55.5</v>
      </c>
      <c r="S31" s="673"/>
    </row>
    <row r="32" spans="2:19" s="663" customFormat="1" ht="18" x14ac:dyDescent="0.25">
      <c r="B32" s="664">
        <v>12</v>
      </c>
      <c r="E32" s="666">
        <v>811.6</v>
      </c>
      <c r="F32" s="667">
        <v>30</v>
      </c>
      <c r="G32" s="668">
        <f t="shared" si="3"/>
        <v>6404.15</v>
      </c>
      <c r="H32" s="669">
        <f t="shared" si="3"/>
        <v>232</v>
      </c>
      <c r="I32" s="670" t="s">
        <v>168</v>
      </c>
      <c r="J32" s="671" t="s">
        <v>73</v>
      </c>
      <c r="N32" s="662"/>
      <c r="O32" s="662"/>
      <c r="P32" s="662">
        <f t="shared" si="0"/>
        <v>0</v>
      </c>
      <c r="R32" s="672">
        <f t="shared" si="2"/>
        <v>811.6</v>
      </c>
      <c r="S32" s="673"/>
    </row>
    <row r="33" spans="2:19" s="663" customFormat="1" ht="18" x14ac:dyDescent="0.25">
      <c r="B33" s="664">
        <v>13</v>
      </c>
      <c r="C33" s="665"/>
      <c r="E33" s="666">
        <v>134.19999999999999</v>
      </c>
      <c r="F33" s="667">
        <v>5</v>
      </c>
      <c r="G33" s="668">
        <f t="shared" si="3"/>
        <v>6269.95</v>
      </c>
      <c r="H33" s="669">
        <f t="shared" si="3"/>
        <v>227</v>
      </c>
      <c r="I33" s="670" t="s">
        <v>171</v>
      </c>
      <c r="J33" s="671" t="s">
        <v>72</v>
      </c>
      <c r="N33" s="662"/>
      <c r="O33" s="662"/>
      <c r="P33" s="662">
        <f t="shared" si="0"/>
        <v>0</v>
      </c>
      <c r="R33" s="672">
        <f t="shared" si="2"/>
        <v>134.19999999999999</v>
      </c>
      <c r="S33" s="673"/>
    </row>
    <row r="34" spans="2:19" s="663" customFormat="1" ht="18" x14ac:dyDescent="0.25">
      <c r="B34" s="664">
        <v>14</v>
      </c>
      <c r="C34" s="665"/>
      <c r="E34" s="666">
        <v>54</v>
      </c>
      <c r="F34" s="667">
        <v>2</v>
      </c>
      <c r="G34" s="668">
        <f t="shared" si="3"/>
        <v>6215.95</v>
      </c>
      <c r="H34" s="669">
        <f t="shared" si="3"/>
        <v>225</v>
      </c>
      <c r="I34" s="670" t="s">
        <v>175</v>
      </c>
      <c r="J34" s="671" t="s">
        <v>79</v>
      </c>
      <c r="K34" s="676"/>
      <c r="N34" s="662"/>
      <c r="O34" s="662"/>
      <c r="P34" s="662">
        <f t="shared" si="0"/>
        <v>0</v>
      </c>
      <c r="R34" s="672">
        <f t="shared" si="2"/>
        <v>54</v>
      </c>
      <c r="S34" s="673"/>
    </row>
    <row r="35" spans="2:19" s="678" customFormat="1" ht="18" x14ac:dyDescent="0.25">
      <c r="B35" s="679">
        <v>15</v>
      </c>
      <c r="C35" s="680"/>
      <c r="D35" s="681"/>
      <c r="E35" s="682">
        <v>125.7</v>
      </c>
      <c r="F35" s="683">
        <v>5</v>
      </c>
      <c r="G35" s="684">
        <f t="shared" si="3"/>
        <v>6090.25</v>
      </c>
      <c r="H35" s="685">
        <f t="shared" si="3"/>
        <v>220</v>
      </c>
      <c r="I35" s="686" t="s">
        <v>179</v>
      </c>
      <c r="J35" s="687" t="s">
        <v>73</v>
      </c>
      <c r="N35" s="688"/>
      <c r="O35" s="688"/>
      <c r="P35" s="688">
        <f t="shared" si="0"/>
        <v>0</v>
      </c>
      <c r="R35" s="689">
        <f t="shared" si="2"/>
        <v>125.7</v>
      </c>
      <c r="S35" s="690"/>
    </row>
    <row r="36" spans="2:19" s="678" customFormat="1" ht="18" x14ac:dyDescent="0.25">
      <c r="B36" s="679">
        <v>15</v>
      </c>
      <c r="C36" s="680"/>
      <c r="D36" s="681"/>
      <c r="E36" s="682">
        <v>842.2</v>
      </c>
      <c r="F36" s="685">
        <v>30</v>
      </c>
      <c r="G36" s="684">
        <f t="shared" si="3"/>
        <v>5248.05</v>
      </c>
      <c r="H36" s="685">
        <f t="shared" si="3"/>
        <v>190</v>
      </c>
      <c r="I36" s="692" t="s">
        <v>182</v>
      </c>
      <c r="J36" s="693" t="s">
        <v>73</v>
      </c>
      <c r="N36" s="688"/>
      <c r="O36" s="688"/>
      <c r="P36" s="688">
        <f t="shared" si="0"/>
        <v>0</v>
      </c>
      <c r="R36" s="689">
        <f t="shared" si="2"/>
        <v>842.2</v>
      </c>
      <c r="S36" s="690"/>
    </row>
    <row r="37" spans="2:19" s="678" customFormat="1" ht="18" x14ac:dyDescent="0.25">
      <c r="B37" s="679">
        <v>15</v>
      </c>
      <c r="C37" s="680"/>
      <c r="D37" s="681"/>
      <c r="E37" s="682">
        <v>129.1</v>
      </c>
      <c r="F37" s="685">
        <v>5</v>
      </c>
      <c r="G37" s="684">
        <f t="shared" si="3"/>
        <v>5118.95</v>
      </c>
      <c r="H37" s="685">
        <f t="shared" si="3"/>
        <v>185</v>
      </c>
      <c r="I37" s="692" t="s">
        <v>183</v>
      </c>
      <c r="J37" s="693" t="s">
        <v>71</v>
      </c>
      <c r="N37" s="688"/>
      <c r="O37" s="688"/>
      <c r="P37" s="688">
        <f t="shared" si="0"/>
        <v>0</v>
      </c>
      <c r="R37" s="689">
        <f t="shared" si="2"/>
        <v>129.1</v>
      </c>
      <c r="S37" s="690"/>
    </row>
    <row r="38" spans="2:19" s="678" customFormat="1" ht="18" x14ac:dyDescent="0.25">
      <c r="B38" s="679">
        <v>16</v>
      </c>
      <c r="C38" s="680"/>
      <c r="D38" s="681"/>
      <c r="E38" s="682">
        <v>108.2</v>
      </c>
      <c r="F38" s="685">
        <v>4</v>
      </c>
      <c r="G38" s="684">
        <f t="shared" si="3"/>
        <v>5010.75</v>
      </c>
      <c r="H38" s="685">
        <f t="shared" si="3"/>
        <v>181</v>
      </c>
      <c r="I38" s="692" t="s">
        <v>208</v>
      </c>
      <c r="J38" s="693" t="s">
        <v>79</v>
      </c>
      <c r="N38" s="688"/>
      <c r="O38" s="688"/>
      <c r="P38" s="688"/>
      <c r="R38" s="689">
        <f t="shared" si="2"/>
        <v>108.2</v>
      </c>
      <c r="S38" s="690"/>
    </row>
    <row r="39" spans="2:19" s="709" customFormat="1" ht="18" x14ac:dyDescent="0.25">
      <c r="B39" s="708">
        <v>16</v>
      </c>
      <c r="C39" s="712"/>
      <c r="D39" s="713"/>
      <c r="E39" s="714">
        <v>845.4</v>
      </c>
      <c r="F39" s="715">
        <v>30</v>
      </c>
      <c r="G39" s="716">
        <f>G37-E39+C39</f>
        <v>4273.55</v>
      </c>
      <c r="H39" s="715">
        <f>H37-F39+D39</f>
        <v>155</v>
      </c>
      <c r="I39" s="717" t="s">
        <v>189</v>
      </c>
      <c r="J39" s="718" t="s">
        <v>65</v>
      </c>
      <c r="N39" s="711"/>
      <c r="O39" s="711"/>
      <c r="P39" s="711">
        <f t="shared" si="0"/>
        <v>0</v>
      </c>
      <c r="R39" s="719">
        <f t="shared" si="2"/>
        <v>845.4</v>
      </c>
      <c r="S39" s="720"/>
    </row>
    <row r="40" spans="2:19" s="91" customFormat="1" ht="18" x14ac:dyDescent="0.25">
      <c r="B40" s="283">
        <v>16</v>
      </c>
      <c r="C40" s="548"/>
      <c r="E40" s="549">
        <v>825.4</v>
      </c>
      <c r="F40" s="550">
        <v>30</v>
      </c>
      <c r="G40" s="551">
        <f t="shared" si="3"/>
        <v>3448.15</v>
      </c>
      <c r="H40" s="550">
        <f t="shared" si="3"/>
        <v>125</v>
      </c>
      <c r="I40" s="552" t="s">
        <v>193</v>
      </c>
      <c r="J40" s="557" t="s">
        <v>65</v>
      </c>
      <c r="N40" s="553"/>
      <c r="O40" s="553"/>
      <c r="P40" s="553">
        <f t="shared" si="0"/>
        <v>0</v>
      </c>
      <c r="R40" s="554">
        <f t="shared" si="2"/>
        <v>825.4</v>
      </c>
      <c r="S40" s="555"/>
    </row>
    <row r="41" spans="2:19" s="648" customFormat="1" ht="18" x14ac:dyDescent="0.25">
      <c r="B41" s="695">
        <v>16</v>
      </c>
      <c r="C41" s="705"/>
      <c r="E41" s="697">
        <v>825.1</v>
      </c>
      <c r="F41" s="698">
        <v>30</v>
      </c>
      <c r="G41" s="699">
        <f t="shared" si="3"/>
        <v>2623.05</v>
      </c>
      <c r="H41" s="698">
        <f t="shared" si="3"/>
        <v>95</v>
      </c>
      <c r="I41" s="700" t="s">
        <v>197</v>
      </c>
      <c r="J41" s="701" t="s">
        <v>73</v>
      </c>
      <c r="N41" s="649"/>
      <c r="O41" s="649"/>
      <c r="P41" s="649">
        <f t="shared" si="0"/>
        <v>0</v>
      </c>
      <c r="R41" s="706">
        <f t="shared" si="2"/>
        <v>825.1</v>
      </c>
      <c r="S41" s="707"/>
    </row>
    <row r="42" spans="2:19" s="648" customFormat="1" ht="18" x14ac:dyDescent="0.25">
      <c r="B42" s="695">
        <v>16</v>
      </c>
      <c r="C42" s="705"/>
      <c r="E42" s="697">
        <v>186.5</v>
      </c>
      <c r="F42" s="698">
        <v>7</v>
      </c>
      <c r="G42" s="699">
        <f t="shared" si="3"/>
        <v>2436.5500000000002</v>
      </c>
      <c r="H42" s="698">
        <f t="shared" si="3"/>
        <v>88</v>
      </c>
      <c r="I42" s="700" t="s">
        <v>198</v>
      </c>
      <c r="J42" s="701" t="s">
        <v>65</v>
      </c>
      <c r="N42" s="649"/>
      <c r="O42" s="649"/>
      <c r="P42" s="649">
        <f t="shared" si="0"/>
        <v>0</v>
      </c>
      <c r="R42" s="706">
        <f t="shared" si="2"/>
        <v>186.5</v>
      </c>
      <c r="S42" s="707"/>
    </row>
    <row r="43" spans="2:19" s="702" customFormat="1" ht="18" x14ac:dyDescent="0.25">
      <c r="B43" s="695">
        <v>16</v>
      </c>
      <c r="C43" s="696"/>
      <c r="D43" s="677"/>
      <c r="E43" s="697">
        <v>816.3</v>
      </c>
      <c r="F43" s="698">
        <v>30</v>
      </c>
      <c r="G43" s="699">
        <f t="shared" si="3"/>
        <v>1620.2500000000002</v>
      </c>
      <c r="H43" s="698">
        <f t="shared" si="3"/>
        <v>58</v>
      </c>
      <c r="I43" s="700" t="s">
        <v>210</v>
      </c>
      <c r="J43" s="701" t="s">
        <v>211</v>
      </c>
      <c r="N43" s="703"/>
      <c r="O43" s="703"/>
      <c r="P43" s="703">
        <f t="shared" si="0"/>
        <v>0</v>
      </c>
      <c r="R43" s="704">
        <f t="shared" si="2"/>
        <v>816.3</v>
      </c>
    </row>
    <row r="44" spans="2:19" s="135" customFormat="1" ht="18" x14ac:dyDescent="0.25">
      <c r="B44" s="135">
        <v>16</v>
      </c>
      <c r="C44" s="301"/>
      <c r="E44" s="345">
        <v>108.2</v>
      </c>
      <c r="F44" s="346">
        <v>4</v>
      </c>
      <c r="G44" s="347">
        <f t="shared" si="3"/>
        <v>1512.0500000000002</v>
      </c>
      <c r="H44" s="346">
        <f t="shared" si="3"/>
        <v>54</v>
      </c>
      <c r="I44" s="341"/>
      <c r="J44" s="382" t="s">
        <v>79</v>
      </c>
      <c r="N44" s="338"/>
      <c r="O44" s="338"/>
      <c r="P44" s="338">
        <f t="shared" si="0"/>
        <v>0</v>
      </c>
      <c r="R44" s="447">
        <f t="shared" si="2"/>
        <v>108.2</v>
      </c>
      <c r="S44" s="448"/>
    </row>
    <row r="45" spans="2:19" s="709" customFormat="1" ht="18" x14ac:dyDescent="0.25">
      <c r="B45" s="709">
        <v>18</v>
      </c>
      <c r="C45" s="710"/>
      <c r="E45" s="714">
        <v>520</v>
      </c>
      <c r="F45" s="715">
        <v>19</v>
      </c>
      <c r="G45" s="716">
        <f>G44-E45+C45</f>
        <v>992.05000000000018</v>
      </c>
      <c r="H45" s="715">
        <f>H44-F45+D45</f>
        <v>35</v>
      </c>
      <c r="I45" s="715" t="s">
        <v>217</v>
      </c>
      <c r="J45" s="713" t="s">
        <v>65</v>
      </c>
      <c r="N45" s="711"/>
      <c r="O45" s="711"/>
      <c r="P45" s="711">
        <f t="shared" si="0"/>
        <v>0</v>
      </c>
      <c r="R45" s="719">
        <f t="shared" si="2"/>
        <v>520</v>
      </c>
      <c r="S45" s="720"/>
    </row>
    <row r="46" spans="2:19" s="678" customFormat="1" ht="18" x14ac:dyDescent="0.25">
      <c r="B46" s="678">
        <v>18</v>
      </c>
      <c r="C46" s="694"/>
      <c r="E46" s="682">
        <v>992.05</v>
      </c>
      <c r="F46" s="685">
        <v>35</v>
      </c>
      <c r="G46" s="684">
        <f t="shared" si="3"/>
        <v>2.2737367544323206E-13</v>
      </c>
      <c r="H46" s="685">
        <f t="shared" si="3"/>
        <v>0</v>
      </c>
      <c r="I46" s="685" t="s">
        <v>218</v>
      </c>
      <c r="J46" s="681" t="s">
        <v>219</v>
      </c>
      <c r="M46" s="691" t="s">
        <v>223</v>
      </c>
      <c r="N46" s="688"/>
      <c r="O46" s="688"/>
      <c r="P46" s="688">
        <f t="shared" si="0"/>
        <v>0</v>
      </c>
      <c r="R46" s="689">
        <f t="shared" si="2"/>
        <v>992.05</v>
      </c>
      <c r="S46" s="690"/>
    </row>
    <row r="47" spans="2:19" s="91" customFormat="1" ht="18" x14ac:dyDescent="0.25">
      <c r="B47" s="91">
        <v>19</v>
      </c>
      <c r="C47" s="93">
        <v>18286.7</v>
      </c>
      <c r="D47" s="92">
        <v>641</v>
      </c>
      <c r="E47" s="549"/>
      <c r="F47" s="550"/>
      <c r="G47" s="551">
        <f t="shared" si="3"/>
        <v>18286.7</v>
      </c>
      <c r="H47" s="550">
        <f t="shared" si="3"/>
        <v>641</v>
      </c>
      <c r="I47" s="550"/>
      <c r="J47" s="92" t="s">
        <v>222</v>
      </c>
      <c r="N47" s="553"/>
      <c r="O47" s="553"/>
      <c r="P47" s="553">
        <f t="shared" si="0"/>
        <v>0</v>
      </c>
      <c r="R47" s="554" t="b">
        <f t="shared" si="2"/>
        <v>0</v>
      </c>
      <c r="S47" s="555"/>
    </row>
    <row r="48" spans="2:19" s="678" customFormat="1" ht="18" x14ac:dyDescent="0.25">
      <c r="B48" s="678">
        <v>19</v>
      </c>
      <c r="C48" s="694"/>
      <c r="E48" s="682">
        <v>1000</v>
      </c>
      <c r="F48" s="681">
        <v>36</v>
      </c>
      <c r="G48" s="722">
        <f t="shared" si="3"/>
        <v>17286.7</v>
      </c>
      <c r="H48" s="681">
        <f t="shared" si="3"/>
        <v>605</v>
      </c>
      <c r="I48" s="681" t="s">
        <v>224</v>
      </c>
      <c r="J48" s="681" t="s">
        <v>65</v>
      </c>
      <c r="N48" s="688"/>
      <c r="O48" s="688"/>
      <c r="P48" s="688">
        <f t="shared" si="0"/>
        <v>0</v>
      </c>
      <c r="R48" s="689">
        <f t="shared" si="2"/>
        <v>1000</v>
      </c>
      <c r="S48" s="690"/>
    </row>
    <row r="49" spans="2:19" s="678" customFormat="1" ht="18" x14ac:dyDescent="0.25">
      <c r="B49" s="678">
        <v>19</v>
      </c>
      <c r="C49" s="694"/>
      <c r="E49" s="682">
        <v>979</v>
      </c>
      <c r="F49" s="681">
        <v>35</v>
      </c>
      <c r="G49" s="722">
        <f t="shared" si="3"/>
        <v>16307.7</v>
      </c>
      <c r="H49" s="681">
        <f t="shared" si="3"/>
        <v>570</v>
      </c>
      <c r="I49" s="681" t="s">
        <v>228</v>
      </c>
      <c r="J49" s="681" t="s">
        <v>73</v>
      </c>
      <c r="N49" s="688"/>
      <c r="O49" s="688"/>
      <c r="P49" s="688">
        <f t="shared" si="0"/>
        <v>0</v>
      </c>
      <c r="R49" s="689">
        <f t="shared" si="2"/>
        <v>979</v>
      </c>
      <c r="S49" s="690"/>
    </row>
    <row r="50" spans="2:19" s="678" customFormat="1" ht="18" x14ac:dyDescent="0.25">
      <c r="B50" s="678">
        <v>20</v>
      </c>
      <c r="C50" s="694"/>
      <c r="E50" s="682">
        <v>52.5</v>
      </c>
      <c r="F50" s="681">
        <v>2</v>
      </c>
      <c r="G50" s="722">
        <f t="shared" si="3"/>
        <v>16255.2</v>
      </c>
      <c r="H50" s="681">
        <f t="shared" si="3"/>
        <v>568</v>
      </c>
      <c r="I50" s="681" t="s">
        <v>229</v>
      </c>
      <c r="J50" s="681" t="s">
        <v>79</v>
      </c>
      <c r="N50" s="688"/>
      <c r="O50" s="688"/>
      <c r="P50" s="688">
        <f t="shared" si="0"/>
        <v>0</v>
      </c>
      <c r="R50" s="689">
        <f t="shared" si="2"/>
        <v>52.5</v>
      </c>
      <c r="S50" s="690"/>
    </row>
    <row r="51" spans="2:19" s="678" customFormat="1" ht="18" x14ac:dyDescent="0.25">
      <c r="B51" s="678">
        <v>20</v>
      </c>
      <c r="C51" s="694"/>
      <c r="E51" s="682">
        <v>149.80000000000001</v>
      </c>
      <c r="F51" s="681">
        <v>5</v>
      </c>
      <c r="G51" s="722">
        <f t="shared" si="3"/>
        <v>16105.400000000001</v>
      </c>
      <c r="H51" s="681">
        <f t="shared" si="3"/>
        <v>563</v>
      </c>
      <c r="I51" s="681" t="s">
        <v>230</v>
      </c>
      <c r="J51" s="681" t="s">
        <v>72</v>
      </c>
      <c r="N51" s="688"/>
      <c r="O51" s="688"/>
      <c r="P51" s="688">
        <f t="shared" si="0"/>
        <v>0</v>
      </c>
      <c r="R51" s="689">
        <f t="shared" si="2"/>
        <v>149.80000000000001</v>
      </c>
      <c r="S51" s="690"/>
    </row>
    <row r="52" spans="2:19" s="678" customFormat="1" ht="18" x14ac:dyDescent="0.25">
      <c r="B52" s="678">
        <v>20</v>
      </c>
      <c r="C52" s="694"/>
      <c r="E52" s="682">
        <v>151</v>
      </c>
      <c r="F52" s="681">
        <v>5</v>
      </c>
      <c r="G52" s="722">
        <f t="shared" si="3"/>
        <v>15954.400000000001</v>
      </c>
      <c r="H52" s="681">
        <f t="shared" si="3"/>
        <v>558</v>
      </c>
      <c r="I52" s="681" t="s">
        <v>234</v>
      </c>
      <c r="J52" s="681" t="s">
        <v>71</v>
      </c>
      <c r="N52" s="688"/>
      <c r="O52" s="688"/>
      <c r="P52" s="688">
        <f t="shared" si="0"/>
        <v>0</v>
      </c>
      <c r="R52" s="689">
        <f t="shared" si="2"/>
        <v>151</v>
      </c>
      <c r="S52" s="690"/>
    </row>
    <row r="53" spans="2:19" s="678" customFormat="1" ht="18" x14ac:dyDescent="0.25">
      <c r="B53" s="678">
        <v>21</v>
      </c>
      <c r="C53" s="694"/>
      <c r="E53" s="682">
        <v>825</v>
      </c>
      <c r="F53" s="681">
        <v>30</v>
      </c>
      <c r="G53" s="722">
        <f t="shared" si="3"/>
        <v>15129.400000000001</v>
      </c>
      <c r="H53" s="681">
        <f t="shared" si="3"/>
        <v>528</v>
      </c>
      <c r="I53" s="681" t="s">
        <v>239</v>
      </c>
      <c r="J53" s="681" t="s">
        <v>73</v>
      </c>
      <c r="N53" s="688"/>
      <c r="O53" s="688"/>
      <c r="P53" s="688">
        <f t="shared" si="0"/>
        <v>0</v>
      </c>
      <c r="R53" s="689">
        <f t="shared" si="2"/>
        <v>825</v>
      </c>
      <c r="S53" s="690"/>
    </row>
    <row r="54" spans="2:19" s="678" customFormat="1" ht="18" x14ac:dyDescent="0.25">
      <c r="B54" s="678">
        <v>22</v>
      </c>
      <c r="C54" s="694"/>
      <c r="E54" s="682">
        <v>137</v>
      </c>
      <c r="F54" s="681">
        <v>5</v>
      </c>
      <c r="G54" s="722">
        <f t="shared" si="3"/>
        <v>14992.400000000001</v>
      </c>
      <c r="H54" s="681">
        <f t="shared" si="3"/>
        <v>523</v>
      </c>
      <c r="I54" s="681" t="s">
        <v>247</v>
      </c>
      <c r="J54" s="681" t="s">
        <v>72</v>
      </c>
      <c r="N54" s="688"/>
      <c r="O54" s="688"/>
      <c r="P54" s="688">
        <f t="shared" si="0"/>
        <v>0</v>
      </c>
      <c r="R54" s="689">
        <f t="shared" si="2"/>
        <v>137</v>
      </c>
      <c r="S54" s="690"/>
    </row>
    <row r="55" spans="2:19" s="678" customFormat="1" ht="18" x14ac:dyDescent="0.25">
      <c r="B55" s="678">
        <v>23</v>
      </c>
      <c r="C55" s="694"/>
      <c r="E55" s="682">
        <v>147.6</v>
      </c>
      <c r="F55" s="681">
        <v>5</v>
      </c>
      <c r="G55" s="722">
        <f t="shared" si="3"/>
        <v>14844.800000000001</v>
      </c>
      <c r="H55" s="681">
        <f t="shared" si="3"/>
        <v>518</v>
      </c>
      <c r="I55" s="681" t="s">
        <v>260</v>
      </c>
      <c r="J55" s="681" t="s">
        <v>79</v>
      </c>
      <c r="N55" s="688"/>
      <c r="O55" s="688"/>
      <c r="P55" s="688">
        <f t="shared" si="0"/>
        <v>0</v>
      </c>
      <c r="R55" s="689">
        <f t="shared" si="2"/>
        <v>147.6</v>
      </c>
      <c r="S55" s="690"/>
    </row>
    <row r="56" spans="2:19" s="678" customFormat="1" ht="18" x14ac:dyDescent="0.25">
      <c r="B56" s="678">
        <v>23</v>
      </c>
      <c r="C56" s="694"/>
      <c r="E56" s="682">
        <v>844.1</v>
      </c>
      <c r="F56" s="678">
        <v>30</v>
      </c>
      <c r="G56" s="725">
        <f t="shared" si="3"/>
        <v>14000.7</v>
      </c>
      <c r="H56" s="678">
        <f t="shared" si="3"/>
        <v>488</v>
      </c>
      <c r="I56" s="691" t="s">
        <v>261</v>
      </c>
      <c r="J56" s="691" t="s">
        <v>73</v>
      </c>
      <c r="N56" s="688"/>
      <c r="O56" s="688"/>
      <c r="P56" s="688">
        <f t="shared" si="0"/>
        <v>0</v>
      </c>
      <c r="R56" s="689">
        <f t="shared" si="2"/>
        <v>844.1</v>
      </c>
      <c r="S56" s="690"/>
    </row>
    <row r="57" spans="2:19" s="678" customFormat="1" ht="18" x14ac:dyDescent="0.25">
      <c r="B57" s="678">
        <v>23</v>
      </c>
      <c r="C57" s="694"/>
      <c r="E57" s="682">
        <v>82.6</v>
      </c>
      <c r="F57" s="678">
        <v>3</v>
      </c>
      <c r="G57" s="725">
        <f t="shared" si="3"/>
        <v>13918.1</v>
      </c>
      <c r="H57" s="678">
        <f t="shared" si="3"/>
        <v>485</v>
      </c>
      <c r="I57" s="691" t="s">
        <v>264</v>
      </c>
      <c r="J57" s="691" t="s">
        <v>71</v>
      </c>
      <c r="N57" s="688"/>
      <c r="O57" s="688"/>
      <c r="P57" s="688">
        <f t="shared" si="0"/>
        <v>0</v>
      </c>
      <c r="R57" s="689">
        <f t="shared" si="2"/>
        <v>82.6</v>
      </c>
      <c r="S57" s="690"/>
    </row>
    <row r="58" spans="2:19" s="678" customFormat="1" ht="18" x14ac:dyDescent="0.25">
      <c r="B58" s="678">
        <v>25</v>
      </c>
      <c r="C58" s="694"/>
      <c r="E58" s="682">
        <v>845.3</v>
      </c>
      <c r="F58" s="678">
        <v>30</v>
      </c>
      <c r="G58" s="725">
        <f t="shared" si="3"/>
        <v>13072.800000000001</v>
      </c>
      <c r="H58" s="678">
        <f t="shared" si="3"/>
        <v>455</v>
      </c>
      <c r="I58" s="691" t="s">
        <v>268</v>
      </c>
      <c r="J58" s="691" t="s">
        <v>73</v>
      </c>
      <c r="N58" s="688"/>
      <c r="O58" s="688"/>
      <c r="P58" s="688">
        <f t="shared" si="0"/>
        <v>0</v>
      </c>
      <c r="R58" s="689">
        <f t="shared" si="2"/>
        <v>845.3</v>
      </c>
      <c r="S58" s="690"/>
    </row>
    <row r="59" spans="2:19" s="678" customFormat="1" ht="18" x14ac:dyDescent="0.25">
      <c r="B59" s="678">
        <v>25</v>
      </c>
      <c r="C59" s="694"/>
      <c r="E59" s="682">
        <v>62</v>
      </c>
      <c r="F59" s="678">
        <v>2</v>
      </c>
      <c r="G59" s="725">
        <f t="shared" si="3"/>
        <v>13010.800000000001</v>
      </c>
      <c r="H59" s="678">
        <f t="shared" si="3"/>
        <v>453</v>
      </c>
      <c r="I59" s="691" t="s">
        <v>271</v>
      </c>
      <c r="J59" s="691" t="s">
        <v>79</v>
      </c>
      <c r="N59" s="688"/>
      <c r="O59" s="688"/>
      <c r="P59" s="688">
        <f t="shared" si="0"/>
        <v>0</v>
      </c>
      <c r="R59" s="689">
        <f t="shared" si="2"/>
        <v>62</v>
      </c>
      <c r="S59" s="690"/>
    </row>
    <row r="60" spans="2:19" s="723" customFormat="1" ht="18" x14ac:dyDescent="0.25">
      <c r="B60" s="723">
        <v>28</v>
      </c>
      <c r="C60" s="731"/>
      <c r="E60" s="741">
        <v>867.7</v>
      </c>
      <c r="F60" s="723">
        <v>30</v>
      </c>
      <c r="G60" s="742">
        <f t="shared" si="3"/>
        <v>12143.1</v>
      </c>
      <c r="H60" s="723">
        <f t="shared" si="3"/>
        <v>423</v>
      </c>
      <c r="I60" s="743" t="s">
        <v>290</v>
      </c>
      <c r="J60" s="743" t="s">
        <v>73</v>
      </c>
      <c r="L60" s="723" t="str">
        <f t="shared" ref="L60:L77" si="4">IF(D60&gt;0,D60," ")</f>
        <v xml:space="preserve"> </v>
      </c>
      <c r="N60" s="724"/>
      <c r="O60" s="724"/>
      <c r="P60" s="724">
        <f t="shared" si="0"/>
        <v>0</v>
      </c>
      <c r="R60" s="744">
        <f t="shared" si="2"/>
        <v>867.7</v>
      </c>
      <c r="S60" s="745"/>
    </row>
    <row r="61" spans="2:19" s="760" customFormat="1" ht="18" x14ac:dyDescent="0.25">
      <c r="B61" s="760">
        <v>29</v>
      </c>
      <c r="C61" s="762"/>
      <c r="E61" s="775">
        <v>87.44</v>
      </c>
      <c r="F61" s="760">
        <v>3</v>
      </c>
      <c r="G61" s="776">
        <f t="shared" si="3"/>
        <v>12055.66</v>
      </c>
      <c r="H61" s="760">
        <f t="shared" si="3"/>
        <v>420</v>
      </c>
      <c r="I61" s="777" t="s">
        <v>306</v>
      </c>
      <c r="J61" s="777" t="s">
        <v>79</v>
      </c>
      <c r="L61" s="760" t="str">
        <f t="shared" si="4"/>
        <v xml:space="preserve"> </v>
      </c>
      <c r="N61" s="764"/>
      <c r="O61" s="764"/>
      <c r="P61" s="764">
        <f t="shared" si="0"/>
        <v>0</v>
      </c>
      <c r="R61" s="778">
        <f t="shared" si="2"/>
        <v>87.44</v>
      </c>
      <c r="S61" s="779"/>
    </row>
    <row r="62" spans="2:19" s="760" customFormat="1" ht="18" x14ac:dyDescent="0.25">
      <c r="B62" s="760">
        <v>30</v>
      </c>
      <c r="C62" s="762"/>
      <c r="E62" s="775">
        <v>146.80000000000001</v>
      </c>
      <c r="F62" s="760">
        <v>5</v>
      </c>
      <c r="G62" s="776">
        <f t="shared" si="3"/>
        <v>11908.86</v>
      </c>
      <c r="H62" s="760">
        <f t="shared" si="3"/>
        <v>415</v>
      </c>
      <c r="I62" s="777" t="s">
        <v>310</v>
      </c>
      <c r="J62" s="777" t="s">
        <v>71</v>
      </c>
      <c r="L62" s="760" t="str">
        <f t="shared" si="4"/>
        <v xml:space="preserve"> </v>
      </c>
      <c r="N62" s="764"/>
      <c r="O62" s="764"/>
      <c r="P62" s="764">
        <f t="shared" si="0"/>
        <v>0</v>
      </c>
      <c r="R62" s="778">
        <f t="shared" si="2"/>
        <v>146.80000000000001</v>
      </c>
      <c r="S62" s="779"/>
    </row>
    <row r="63" spans="2:19" s="760" customFormat="1" ht="18" x14ac:dyDescent="0.25">
      <c r="B63" s="760">
        <v>30</v>
      </c>
      <c r="C63" s="762"/>
      <c r="E63" s="775">
        <v>150.5</v>
      </c>
      <c r="F63" s="760">
        <v>5</v>
      </c>
      <c r="G63" s="776">
        <f t="shared" si="3"/>
        <v>11758.36</v>
      </c>
      <c r="H63" s="760">
        <f t="shared" si="3"/>
        <v>410</v>
      </c>
      <c r="I63" s="777" t="s">
        <v>311</v>
      </c>
      <c r="J63" s="777" t="s">
        <v>72</v>
      </c>
      <c r="L63" s="760" t="str">
        <f t="shared" si="4"/>
        <v xml:space="preserve"> </v>
      </c>
      <c r="N63" s="764"/>
      <c r="O63" s="764"/>
      <c r="P63" s="764">
        <f t="shared" si="0"/>
        <v>0</v>
      </c>
      <c r="R63" s="778">
        <f t="shared" si="2"/>
        <v>150.5</v>
      </c>
      <c r="S63" s="779"/>
    </row>
    <row r="64" spans="2:19" s="760" customFormat="1" ht="18" x14ac:dyDescent="0.25">
      <c r="B64" s="760">
        <v>30</v>
      </c>
      <c r="C64" s="762"/>
      <c r="E64" s="775">
        <v>857.6</v>
      </c>
      <c r="F64" s="760">
        <v>30</v>
      </c>
      <c r="G64" s="776">
        <f t="shared" si="3"/>
        <v>10900.76</v>
      </c>
      <c r="H64" s="760">
        <f t="shared" si="3"/>
        <v>380</v>
      </c>
      <c r="I64" s="777" t="s">
        <v>315</v>
      </c>
      <c r="J64" s="777" t="s">
        <v>73</v>
      </c>
      <c r="L64" s="760" t="str">
        <f t="shared" si="4"/>
        <v xml:space="preserve"> </v>
      </c>
      <c r="N64" s="764"/>
      <c r="O64" s="764"/>
      <c r="P64" s="764">
        <f t="shared" si="0"/>
        <v>0</v>
      </c>
      <c r="R64" s="778">
        <f t="shared" si="2"/>
        <v>857.6</v>
      </c>
      <c r="S64" s="779"/>
    </row>
    <row r="65" spans="2:19" s="760" customFormat="1" ht="18" x14ac:dyDescent="0.25">
      <c r="B65" s="760">
        <v>30</v>
      </c>
      <c r="C65" s="762"/>
      <c r="E65" s="775">
        <v>514.79999999999995</v>
      </c>
      <c r="F65" s="760">
        <v>17</v>
      </c>
      <c r="G65" s="776">
        <f t="shared" si="3"/>
        <v>10385.960000000001</v>
      </c>
      <c r="H65" s="760">
        <f t="shared" si="3"/>
        <v>363</v>
      </c>
      <c r="I65" s="777" t="s">
        <v>317</v>
      </c>
      <c r="J65" s="777" t="s">
        <v>65</v>
      </c>
      <c r="L65" s="760" t="str">
        <f t="shared" si="4"/>
        <v xml:space="preserve"> </v>
      </c>
      <c r="N65" s="764"/>
      <c r="O65" s="764"/>
      <c r="P65" s="764">
        <f t="shared" si="0"/>
        <v>0</v>
      </c>
      <c r="R65" s="778">
        <f t="shared" si="2"/>
        <v>514.79999999999995</v>
      </c>
      <c r="S65" s="779"/>
    </row>
    <row r="66" spans="2:19" s="135" customFormat="1" ht="18" x14ac:dyDescent="0.25">
      <c r="B66" s="135">
        <v>30</v>
      </c>
      <c r="C66" s="301"/>
      <c r="E66" s="345">
        <v>1004.3</v>
      </c>
      <c r="F66" s="135">
        <v>35</v>
      </c>
      <c r="G66" s="449">
        <f t="shared" si="3"/>
        <v>9381.6600000000017</v>
      </c>
      <c r="H66" s="135">
        <f t="shared" si="3"/>
        <v>328</v>
      </c>
      <c r="I66" s="360" t="s">
        <v>318</v>
      </c>
      <c r="J66" s="360" t="s">
        <v>65</v>
      </c>
      <c r="L66" s="135" t="str">
        <f t="shared" si="4"/>
        <v xml:space="preserve"> </v>
      </c>
      <c r="N66" s="338"/>
      <c r="O66" s="338"/>
      <c r="P66" s="338">
        <f t="shared" si="0"/>
        <v>0</v>
      </c>
      <c r="R66" s="447">
        <f t="shared" si="2"/>
        <v>1004.3</v>
      </c>
      <c r="S66" s="448"/>
    </row>
    <row r="67" spans="2:19" s="135" customFormat="1" ht="18" x14ac:dyDescent="0.25">
      <c r="C67" s="301"/>
      <c r="E67" s="345"/>
      <c r="G67" s="449">
        <f t="shared" si="3"/>
        <v>9381.6600000000017</v>
      </c>
      <c r="H67" s="135">
        <f t="shared" si="3"/>
        <v>328</v>
      </c>
      <c r="L67" s="135" t="str">
        <f t="shared" si="4"/>
        <v xml:space="preserve"> </v>
      </c>
      <c r="N67" s="338"/>
      <c r="O67" s="338"/>
      <c r="P67" s="338">
        <f t="shared" si="0"/>
        <v>0</v>
      </c>
      <c r="R67" s="447" t="b">
        <f t="shared" si="2"/>
        <v>0</v>
      </c>
      <c r="S67" s="448"/>
    </row>
    <row r="68" spans="2:19" s="135" customFormat="1" ht="18" x14ac:dyDescent="0.25">
      <c r="C68" s="301"/>
      <c r="E68" s="345"/>
      <c r="G68" s="449">
        <f t="shared" si="3"/>
        <v>9381.6600000000017</v>
      </c>
      <c r="H68" s="135">
        <f t="shared" si="3"/>
        <v>328</v>
      </c>
      <c r="L68" s="135" t="str">
        <f t="shared" si="4"/>
        <v xml:space="preserve"> </v>
      </c>
      <c r="N68" s="338"/>
      <c r="O68" s="338"/>
      <c r="P68" s="338">
        <f t="shared" si="0"/>
        <v>0</v>
      </c>
      <c r="R68" s="447" t="b">
        <f t="shared" si="2"/>
        <v>0</v>
      </c>
      <c r="S68" s="448"/>
    </row>
    <row r="69" spans="2:19" s="135" customFormat="1" ht="18" x14ac:dyDescent="0.25">
      <c r="C69" s="301"/>
      <c r="E69" s="345"/>
      <c r="G69" s="449">
        <f t="shared" si="3"/>
        <v>9381.6600000000017</v>
      </c>
      <c r="H69" s="135">
        <f t="shared" si="3"/>
        <v>328</v>
      </c>
      <c r="L69" s="135" t="str">
        <f t="shared" si="4"/>
        <v xml:space="preserve"> </v>
      </c>
      <c r="N69" s="338"/>
      <c r="O69" s="338"/>
      <c r="P69" s="338">
        <f t="shared" si="0"/>
        <v>0</v>
      </c>
      <c r="R69" s="447" t="b">
        <f t="shared" si="2"/>
        <v>0</v>
      </c>
      <c r="S69" s="448"/>
    </row>
    <row r="70" spans="2:19" ht="18" x14ac:dyDescent="0.25">
      <c r="E70" s="94"/>
      <c r="G70" s="336">
        <f t="shared" si="3"/>
        <v>9381.6600000000017</v>
      </c>
      <c r="H70" s="9">
        <f t="shared" si="3"/>
        <v>328</v>
      </c>
      <c r="I70" s="9"/>
      <c r="J70" s="9"/>
      <c r="L70" s="9" t="str">
        <f t="shared" si="4"/>
        <v xml:space="preserve"> </v>
      </c>
      <c r="P70" s="14">
        <f t="shared" si="0"/>
        <v>0</v>
      </c>
      <c r="R70" s="213" t="b">
        <f t="shared" si="2"/>
        <v>0</v>
      </c>
    </row>
    <row r="71" spans="2:19" ht="18" x14ac:dyDescent="0.25">
      <c r="E71" s="94"/>
      <c r="G71" s="336">
        <f t="shared" si="3"/>
        <v>9381.6600000000017</v>
      </c>
      <c r="H71" s="9">
        <f t="shared" si="3"/>
        <v>328</v>
      </c>
      <c r="I71" s="9"/>
      <c r="J71" s="9"/>
      <c r="L71" s="9" t="str">
        <f t="shared" si="4"/>
        <v xml:space="preserve"> </v>
      </c>
      <c r="P71" s="14">
        <f t="shared" si="0"/>
        <v>0</v>
      </c>
      <c r="R71" s="213" t="b">
        <f t="shared" si="2"/>
        <v>0</v>
      </c>
    </row>
    <row r="72" spans="2:19" ht="18" x14ac:dyDescent="0.25">
      <c r="E72" s="94"/>
      <c r="G72" s="336">
        <f t="shared" si="3"/>
        <v>9381.6600000000017</v>
      </c>
      <c r="H72" s="9">
        <f t="shared" si="3"/>
        <v>328</v>
      </c>
      <c r="I72" s="9"/>
      <c r="J72" s="9"/>
      <c r="L72" s="9" t="str">
        <f t="shared" si="4"/>
        <v xml:space="preserve"> </v>
      </c>
      <c r="P72" s="14">
        <f t="shared" si="0"/>
        <v>0</v>
      </c>
      <c r="R72" s="213" t="b">
        <f t="shared" si="2"/>
        <v>0</v>
      </c>
    </row>
    <row r="73" spans="2:19" ht="18" x14ac:dyDescent="0.25">
      <c r="E73" s="94"/>
      <c r="G73" s="336">
        <f t="shared" si="3"/>
        <v>9381.6600000000017</v>
      </c>
      <c r="H73" s="9">
        <f t="shared" si="3"/>
        <v>328</v>
      </c>
      <c r="I73" s="9"/>
      <c r="J73" s="9"/>
      <c r="L73" s="9" t="str">
        <f t="shared" si="4"/>
        <v xml:space="preserve"> </v>
      </c>
      <c r="P73" s="14">
        <f t="shared" si="0"/>
        <v>0</v>
      </c>
      <c r="R73" s="213" t="b">
        <f t="shared" si="2"/>
        <v>0</v>
      </c>
    </row>
    <row r="74" spans="2:19" ht="18" x14ac:dyDescent="0.25">
      <c r="E74" s="94"/>
      <c r="G74" s="336">
        <f t="shared" si="3"/>
        <v>9381.6600000000017</v>
      </c>
      <c r="H74" s="9">
        <f t="shared" si="3"/>
        <v>328</v>
      </c>
      <c r="I74" s="9"/>
      <c r="J74" s="9"/>
      <c r="L74" s="9" t="str">
        <f t="shared" si="4"/>
        <v xml:space="preserve"> </v>
      </c>
      <c r="P74" s="14">
        <f t="shared" ref="P74:P137" si="5">O74*G74</f>
        <v>0</v>
      </c>
      <c r="R74" s="213" t="b">
        <f t="shared" si="2"/>
        <v>0</v>
      </c>
    </row>
    <row r="75" spans="2:19" ht="18" x14ac:dyDescent="0.25">
      <c r="E75" s="94"/>
      <c r="G75" s="336">
        <f t="shared" si="3"/>
        <v>9381.6600000000017</v>
      </c>
      <c r="H75" s="9">
        <f t="shared" si="3"/>
        <v>328</v>
      </c>
      <c r="I75" s="9"/>
      <c r="J75" s="9"/>
      <c r="L75" s="9" t="str">
        <f t="shared" si="4"/>
        <v xml:space="preserve"> </v>
      </c>
      <c r="P75" s="14">
        <f t="shared" si="5"/>
        <v>0</v>
      </c>
      <c r="R75" s="213" t="b">
        <f t="shared" ref="R75:R138" si="6">IF((F75)&gt;=1, SUM(E75))</f>
        <v>0</v>
      </c>
    </row>
    <row r="76" spans="2:19" ht="18" x14ac:dyDescent="0.25">
      <c r="E76" s="94"/>
      <c r="G76" s="336">
        <f t="shared" si="3"/>
        <v>9381.6600000000017</v>
      </c>
      <c r="H76" s="9">
        <f t="shared" si="3"/>
        <v>328</v>
      </c>
      <c r="I76" s="9"/>
      <c r="J76" s="9"/>
      <c r="L76" s="9" t="str">
        <f t="shared" si="4"/>
        <v xml:space="preserve"> </v>
      </c>
      <c r="P76" s="14">
        <f t="shared" si="5"/>
        <v>0</v>
      </c>
      <c r="R76" s="213" t="b">
        <f t="shared" si="6"/>
        <v>0</v>
      </c>
    </row>
    <row r="77" spans="2:19" ht="18" x14ac:dyDescent="0.25">
      <c r="E77" s="94"/>
      <c r="G77" s="336">
        <f t="shared" si="3"/>
        <v>9381.6600000000017</v>
      </c>
      <c r="H77" s="9">
        <f t="shared" si="3"/>
        <v>328</v>
      </c>
      <c r="I77" s="9"/>
      <c r="J77" s="9"/>
      <c r="L77" s="9" t="str">
        <f t="shared" si="4"/>
        <v xml:space="preserve"> </v>
      </c>
      <c r="P77" s="14">
        <f t="shared" si="5"/>
        <v>0</v>
      </c>
      <c r="R77" s="213" t="b">
        <f t="shared" si="6"/>
        <v>0</v>
      </c>
    </row>
    <row r="78" spans="2:19" ht="18" x14ac:dyDescent="0.25">
      <c r="E78" s="94"/>
      <c r="G78" s="336">
        <f t="shared" si="3"/>
        <v>9381.6600000000017</v>
      </c>
      <c r="H78" s="9">
        <f t="shared" si="3"/>
        <v>328</v>
      </c>
      <c r="I78" s="9"/>
      <c r="J78" s="9"/>
      <c r="L78" s="9" t="str">
        <f t="shared" ref="L78:L141" si="7">IF(D78&gt;0,D78," ")</f>
        <v xml:space="preserve"> </v>
      </c>
      <c r="P78" s="14">
        <f t="shared" si="5"/>
        <v>0</v>
      </c>
      <c r="R78" s="213" t="b">
        <f t="shared" si="6"/>
        <v>0</v>
      </c>
    </row>
    <row r="79" spans="2:19" ht="18" x14ac:dyDescent="0.25">
      <c r="E79" s="94"/>
      <c r="G79" s="336">
        <f t="shared" si="3"/>
        <v>9381.6600000000017</v>
      </c>
      <c r="H79" s="9">
        <f t="shared" si="3"/>
        <v>328</v>
      </c>
      <c r="I79" s="9"/>
      <c r="J79" s="9"/>
      <c r="L79" s="9" t="str">
        <f t="shared" si="7"/>
        <v xml:space="preserve"> </v>
      </c>
      <c r="P79" s="14">
        <f t="shared" si="5"/>
        <v>0</v>
      </c>
      <c r="R79" s="213" t="b">
        <f t="shared" si="6"/>
        <v>0</v>
      </c>
    </row>
    <row r="80" spans="2:19" ht="18" x14ac:dyDescent="0.25">
      <c r="E80" s="94"/>
      <c r="G80" s="336">
        <f t="shared" si="3"/>
        <v>9381.6600000000017</v>
      </c>
      <c r="H80" s="9">
        <f t="shared" si="3"/>
        <v>328</v>
      </c>
      <c r="I80" s="9"/>
      <c r="J80" s="9"/>
      <c r="L80" s="9" t="str">
        <f t="shared" si="7"/>
        <v xml:space="preserve"> </v>
      </c>
      <c r="P80" s="14">
        <f t="shared" si="5"/>
        <v>0</v>
      </c>
      <c r="R80" s="213" t="b">
        <f t="shared" si="6"/>
        <v>0</v>
      </c>
    </row>
    <row r="81" spans="5:18" ht="18" x14ac:dyDescent="0.25">
      <c r="E81" s="94"/>
      <c r="G81" s="336">
        <f t="shared" si="3"/>
        <v>9381.6600000000017</v>
      </c>
      <c r="H81" s="9">
        <f t="shared" si="3"/>
        <v>328</v>
      </c>
      <c r="I81" s="9"/>
      <c r="J81" s="9"/>
      <c r="L81" s="9" t="str">
        <f t="shared" si="7"/>
        <v xml:space="preserve"> </v>
      </c>
      <c r="P81" s="14">
        <f t="shared" si="5"/>
        <v>0</v>
      </c>
      <c r="R81" s="213" t="b">
        <f t="shared" si="6"/>
        <v>0</v>
      </c>
    </row>
    <row r="82" spans="5:18" ht="18" x14ac:dyDescent="0.25">
      <c r="E82" s="94"/>
      <c r="G82" s="336">
        <f t="shared" si="3"/>
        <v>9381.6600000000017</v>
      </c>
      <c r="H82" s="9">
        <f t="shared" si="3"/>
        <v>328</v>
      </c>
      <c r="I82" s="9"/>
      <c r="J82" s="9"/>
      <c r="L82" s="9" t="str">
        <f t="shared" si="7"/>
        <v xml:space="preserve"> </v>
      </c>
      <c r="P82" s="14">
        <f t="shared" si="5"/>
        <v>0</v>
      </c>
      <c r="R82" s="213" t="b">
        <f t="shared" si="6"/>
        <v>0</v>
      </c>
    </row>
    <row r="83" spans="5:18" ht="18" x14ac:dyDescent="0.25">
      <c r="E83" s="94"/>
      <c r="G83" s="336">
        <f t="shared" si="3"/>
        <v>9381.6600000000017</v>
      </c>
      <c r="H83" s="9">
        <f t="shared" si="3"/>
        <v>328</v>
      </c>
      <c r="I83" s="9"/>
      <c r="J83" s="9"/>
      <c r="L83" s="9" t="str">
        <f t="shared" si="7"/>
        <v xml:space="preserve"> </v>
      </c>
      <c r="P83" s="14">
        <f t="shared" si="5"/>
        <v>0</v>
      </c>
      <c r="R83" s="213" t="b">
        <f t="shared" si="6"/>
        <v>0</v>
      </c>
    </row>
    <row r="84" spans="5:18" ht="18" x14ac:dyDescent="0.25">
      <c r="E84" s="94"/>
      <c r="G84" s="336">
        <f t="shared" si="3"/>
        <v>9381.6600000000017</v>
      </c>
      <c r="H84" s="9">
        <f t="shared" si="3"/>
        <v>328</v>
      </c>
      <c r="I84" s="9"/>
      <c r="J84" s="9"/>
      <c r="L84" s="9" t="str">
        <f t="shared" si="7"/>
        <v xml:space="preserve"> </v>
      </c>
      <c r="P84" s="14">
        <f t="shared" si="5"/>
        <v>0</v>
      </c>
      <c r="R84" s="213" t="b">
        <f t="shared" si="6"/>
        <v>0</v>
      </c>
    </row>
    <row r="85" spans="5:18" ht="18" x14ac:dyDescent="0.25">
      <c r="E85" s="94"/>
      <c r="G85" s="336">
        <f t="shared" si="3"/>
        <v>9381.6600000000017</v>
      </c>
      <c r="H85" s="9">
        <f t="shared" si="3"/>
        <v>328</v>
      </c>
      <c r="I85" s="9"/>
      <c r="J85" s="9"/>
      <c r="L85" s="9" t="str">
        <f t="shared" si="7"/>
        <v xml:space="preserve"> </v>
      </c>
      <c r="P85" s="14">
        <f t="shared" si="5"/>
        <v>0</v>
      </c>
      <c r="R85" s="213" t="b">
        <f t="shared" si="6"/>
        <v>0</v>
      </c>
    </row>
    <row r="86" spans="5:18" ht="18" x14ac:dyDescent="0.25">
      <c r="E86" s="94"/>
      <c r="G86" s="336">
        <f t="shared" si="3"/>
        <v>9381.6600000000017</v>
      </c>
      <c r="H86" s="9">
        <f t="shared" si="3"/>
        <v>328</v>
      </c>
      <c r="I86" s="9"/>
      <c r="J86" s="9"/>
      <c r="L86" s="9" t="str">
        <f t="shared" si="7"/>
        <v xml:space="preserve"> </v>
      </c>
      <c r="P86" s="14">
        <f t="shared" si="5"/>
        <v>0</v>
      </c>
      <c r="R86" s="213" t="b">
        <f t="shared" si="6"/>
        <v>0</v>
      </c>
    </row>
    <row r="87" spans="5:18" ht="18" x14ac:dyDescent="0.25">
      <c r="E87" s="94"/>
      <c r="G87" s="336">
        <f t="shared" si="3"/>
        <v>9381.6600000000017</v>
      </c>
      <c r="H87" s="9">
        <f t="shared" si="3"/>
        <v>328</v>
      </c>
      <c r="I87" s="9"/>
      <c r="J87" s="9"/>
      <c r="L87" s="9" t="str">
        <f t="shared" si="7"/>
        <v xml:space="preserve"> </v>
      </c>
      <c r="P87" s="14">
        <f t="shared" si="5"/>
        <v>0</v>
      </c>
      <c r="R87" s="213" t="b">
        <f t="shared" si="6"/>
        <v>0</v>
      </c>
    </row>
    <row r="88" spans="5:18" ht="18" x14ac:dyDescent="0.25">
      <c r="E88" s="94"/>
      <c r="G88" s="336">
        <f t="shared" si="3"/>
        <v>9381.6600000000017</v>
      </c>
      <c r="H88" s="9">
        <f t="shared" si="3"/>
        <v>328</v>
      </c>
      <c r="I88" s="9"/>
      <c r="J88" s="9"/>
      <c r="L88" s="9" t="str">
        <f t="shared" si="7"/>
        <v xml:space="preserve"> </v>
      </c>
      <c r="P88" s="14">
        <f t="shared" si="5"/>
        <v>0</v>
      </c>
      <c r="R88" s="213" t="b">
        <f t="shared" si="6"/>
        <v>0</v>
      </c>
    </row>
    <row r="89" spans="5:18" ht="18" x14ac:dyDescent="0.25">
      <c r="E89" s="94"/>
      <c r="G89" s="336">
        <f t="shared" si="3"/>
        <v>9381.6600000000017</v>
      </c>
      <c r="H89" s="9">
        <f t="shared" si="3"/>
        <v>328</v>
      </c>
      <c r="I89" s="9"/>
      <c r="J89" s="9"/>
      <c r="L89" s="9" t="str">
        <f t="shared" si="7"/>
        <v xml:space="preserve"> </v>
      </c>
      <c r="P89" s="14">
        <f t="shared" si="5"/>
        <v>0</v>
      </c>
      <c r="R89" s="213" t="b">
        <f t="shared" si="6"/>
        <v>0</v>
      </c>
    </row>
    <row r="90" spans="5:18" ht="18" x14ac:dyDescent="0.25">
      <c r="E90" s="94"/>
      <c r="G90" s="336">
        <f t="shared" si="3"/>
        <v>9381.6600000000017</v>
      </c>
      <c r="H90" s="9">
        <f t="shared" si="3"/>
        <v>328</v>
      </c>
      <c r="I90" s="9"/>
      <c r="J90" s="9"/>
      <c r="L90" s="9" t="str">
        <f t="shared" si="7"/>
        <v xml:space="preserve"> </v>
      </c>
      <c r="P90" s="14">
        <f t="shared" si="5"/>
        <v>0</v>
      </c>
      <c r="R90" s="213" t="b">
        <f t="shared" si="6"/>
        <v>0</v>
      </c>
    </row>
    <row r="91" spans="5:18" ht="18" x14ac:dyDescent="0.25">
      <c r="E91" s="94"/>
      <c r="G91" s="336">
        <f t="shared" ref="G91:H118" si="8">G90-E91+C91</f>
        <v>9381.6600000000017</v>
      </c>
      <c r="H91" s="9">
        <f t="shared" si="8"/>
        <v>328</v>
      </c>
      <c r="I91" s="9"/>
      <c r="J91" s="9"/>
      <c r="L91" s="9" t="str">
        <f t="shared" si="7"/>
        <v xml:space="preserve"> </v>
      </c>
      <c r="P91" s="14">
        <f t="shared" si="5"/>
        <v>0</v>
      </c>
      <c r="R91" s="213" t="b">
        <f t="shared" si="6"/>
        <v>0</v>
      </c>
    </row>
    <row r="92" spans="5:18" ht="18" x14ac:dyDescent="0.25">
      <c r="E92" s="94"/>
      <c r="G92" s="336">
        <f t="shared" si="8"/>
        <v>9381.6600000000017</v>
      </c>
      <c r="H92" s="9">
        <f t="shared" si="8"/>
        <v>328</v>
      </c>
      <c r="I92" s="9"/>
      <c r="J92" s="9"/>
      <c r="L92" s="9" t="str">
        <f t="shared" si="7"/>
        <v xml:space="preserve"> </v>
      </c>
      <c r="P92" s="14">
        <f t="shared" si="5"/>
        <v>0</v>
      </c>
      <c r="R92" s="213" t="b">
        <f t="shared" si="6"/>
        <v>0</v>
      </c>
    </row>
    <row r="93" spans="5:18" ht="18" x14ac:dyDescent="0.25">
      <c r="E93" s="94"/>
      <c r="G93" s="336">
        <f t="shared" si="8"/>
        <v>9381.6600000000017</v>
      </c>
      <c r="H93" s="9">
        <f t="shared" si="8"/>
        <v>328</v>
      </c>
      <c r="I93" s="9"/>
      <c r="J93" s="9"/>
      <c r="L93" s="9" t="str">
        <f t="shared" si="7"/>
        <v xml:space="preserve"> </v>
      </c>
      <c r="P93" s="14">
        <f t="shared" si="5"/>
        <v>0</v>
      </c>
      <c r="R93" s="213" t="b">
        <f t="shared" si="6"/>
        <v>0</v>
      </c>
    </row>
    <row r="94" spans="5:18" ht="18" x14ac:dyDescent="0.25">
      <c r="E94" s="94"/>
      <c r="G94" s="336">
        <f t="shared" si="8"/>
        <v>9381.6600000000017</v>
      </c>
      <c r="H94" s="9">
        <f t="shared" si="8"/>
        <v>328</v>
      </c>
      <c r="I94" s="9"/>
      <c r="J94" s="9"/>
      <c r="L94" s="9" t="str">
        <f t="shared" si="7"/>
        <v xml:space="preserve"> </v>
      </c>
      <c r="P94" s="14">
        <f t="shared" si="5"/>
        <v>0</v>
      </c>
      <c r="R94" s="213" t="b">
        <f t="shared" si="6"/>
        <v>0</v>
      </c>
    </row>
    <row r="95" spans="5:18" ht="18" x14ac:dyDescent="0.25">
      <c r="E95" s="94"/>
      <c r="G95" s="336">
        <f t="shared" si="8"/>
        <v>9381.6600000000017</v>
      </c>
      <c r="H95" s="9">
        <f t="shared" si="8"/>
        <v>328</v>
      </c>
      <c r="I95" s="9"/>
      <c r="J95" s="9"/>
      <c r="L95" s="9" t="str">
        <f t="shared" si="7"/>
        <v xml:space="preserve"> </v>
      </c>
      <c r="P95" s="14">
        <f t="shared" si="5"/>
        <v>0</v>
      </c>
      <c r="R95" s="213" t="b">
        <f t="shared" si="6"/>
        <v>0</v>
      </c>
    </row>
    <row r="96" spans="5:18" ht="18" x14ac:dyDescent="0.25">
      <c r="E96" s="94"/>
      <c r="G96" s="336">
        <f t="shared" si="8"/>
        <v>9381.6600000000017</v>
      </c>
      <c r="H96" s="9">
        <f t="shared" si="8"/>
        <v>328</v>
      </c>
      <c r="I96" s="9"/>
      <c r="J96" s="9"/>
      <c r="L96" s="9" t="str">
        <f t="shared" si="7"/>
        <v xml:space="preserve"> </v>
      </c>
      <c r="P96" s="14">
        <f t="shared" si="5"/>
        <v>0</v>
      </c>
      <c r="R96" s="213" t="b">
        <f t="shared" si="6"/>
        <v>0</v>
      </c>
    </row>
    <row r="97" spans="5:18" ht="18" x14ac:dyDescent="0.25">
      <c r="E97" s="94"/>
      <c r="G97" s="336">
        <f t="shared" si="8"/>
        <v>9381.6600000000017</v>
      </c>
      <c r="H97" s="9">
        <f t="shared" si="8"/>
        <v>328</v>
      </c>
      <c r="I97" s="9"/>
      <c r="J97" s="9"/>
      <c r="L97" s="9" t="str">
        <f t="shared" si="7"/>
        <v xml:space="preserve"> </v>
      </c>
      <c r="P97" s="14">
        <f t="shared" si="5"/>
        <v>0</v>
      </c>
      <c r="R97" s="213" t="b">
        <f t="shared" si="6"/>
        <v>0</v>
      </c>
    </row>
    <row r="98" spans="5:18" ht="18" x14ac:dyDescent="0.25">
      <c r="E98" s="94"/>
      <c r="G98" s="336">
        <f t="shared" si="8"/>
        <v>9381.6600000000017</v>
      </c>
      <c r="H98" s="9">
        <f t="shared" si="8"/>
        <v>328</v>
      </c>
      <c r="I98" s="9"/>
      <c r="J98" s="9"/>
      <c r="L98" s="9" t="str">
        <f t="shared" si="7"/>
        <v xml:space="preserve"> </v>
      </c>
      <c r="P98" s="14">
        <f t="shared" si="5"/>
        <v>0</v>
      </c>
      <c r="R98" s="213" t="b">
        <f t="shared" si="6"/>
        <v>0</v>
      </c>
    </row>
    <row r="99" spans="5:18" ht="18" x14ac:dyDescent="0.25">
      <c r="E99" s="94"/>
      <c r="G99" s="336">
        <f t="shared" si="8"/>
        <v>9381.6600000000017</v>
      </c>
      <c r="H99" s="9">
        <f t="shared" si="8"/>
        <v>328</v>
      </c>
      <c r="I99" s="9"/>
      <c r="J99" s="9"/>
      <c r="L99" s="9" t="str">
        <f t="shared" si="7"/>
        <v xml:space="preserve"> </v>
      </c>
      <c r="P99" s="14">
        <f t="shared" si="5"/>
        <v>0</v>
      </c>
      <c r="R99" s="213" t="b">
        <f t="shared" si="6"/>
        <v>0</v>
      </c>
    </row>
    <row r="100" spans="5:18" ht="18" x14ac:dyDescent="0.25">
      <c r="E100" s="94"/>
      <c r="G100" s="336">
        <f t="shared" si="8"/>
        <v>9381.6600000000017</v>
      </c>
      <c r="H100" s="9">
        <f t="shared" si="8"/>
        <v>328</v>
      </c>
      <c r="I100" s="9"/>
      <c r="J100" s="9"/>
      <c r="L100" s="9" t="str">
        <f t="shared" si="7"/>
        <v xml:space="preserve"> </v>
      </c>
      <c r="P100" s="14">
        <f t="shared" si="5"/>
        <v>0</v>
      </c>
      <c r="R100" s="213" t="b">
        <f t="shared" si="6"/>
        <v>0</v>
      </c>
    </row>
    <row r="101" spans="5:18" ht="18" x14ac:dyDescent="0.25">
      <c r="E101" s="94"/>
      <c r="G101" s="336">
        <f t="shared" si="8"/>
        <v>9381.6600000000017</v>
      </c>
      <c r="H101" s="9">
        <f t="shared" si="8"/>
        <v>328</v>
      </c>
      <c r="I101" s="9"/>
      <c r="J101" s="9"/>
      <c r="L101" s="9" t="str">
        <f t="shared" si="7"/>
        <v xml:space="preserve"> </v>
      </c>
      <c r="P101" s="14">
        <f t="shared" si="5"/>
        <v>0</v>
      </c>
      <c r="R101" s="213" t="b">
        <f t="shared" si="6"/>
        <v>0</v>
      </c>
    </row>
    <row r="102" spans="5:18" ht="18" x14ac:dyDescent="0.25">
      <c r="E102" s="94"/>
      <c r="G102" s="336">
        <f t="shared" si="8"/>
        <v>9381.6600000000017</v>
      </c>
      <c r="H102" s="9">
        <f t="shared" si="8"/>
        <v>328</v>
      </c>
      <c r="I102" s="9"/>
      <c r="J102" s="9"/>
      <c r="L102" s="9" t="str">
        <f t="shared" si="7"/>
        <v xml:space="preserve"> </v>
      </c>
      <c r="P102" s="14">
        <f t="shared" si="5"/>
        <v>0</v>
      </c>
      <c r="R102" s="213" t="b">
        <f t="shared" si="6"/>
        <v>0</v>
      </c>
    </row>
    <row r="103" spans="5:18" ht="18" x14ac:dyDescent="0.25">
      <c r="E103" s="94"/>
      <c r="G103" s="336">
        <f t="shared" si="8"/>
        <v>9381.6600000000017</v>
      </c>
      <c r="H103" s="9">
        <f t="shared" si="8"/>
        <v>328</v>
      </c>
      <c r="I103" s="9"/>
      <c r="J103" s="9"/>
      <c r="L103" s="9" t="str">
        <f t="shared" si="7"/>
        <v xml:space="preserve"> </v>
      </c>
      <c r="P103" s="14">
        <f t="shared" si="5"/>
        <v>0</v>
      </c>
      <c r="R103" s="213" t="b">
        <f t="shared" si="6"/>
        <v>0</v>
      </c>
    </row>
    <row r="104" spans="5:18" ht="18" x14ac:dyDescent="0.25">
      <c r="E104" s="94"/>
      <c r="G104" s="336">
        <f t="shared" si="8"/>
        <v>9381.6600000000017</v>
      </c>
      <c r="H104" s="9">
        <f t="shared" si="8"/>
        <v>328</v>
      </c>
      <c r="I104" s="9"/>
      <c r="J104" s="9"/>
      <c r="L104" s="9" t="str">
        <f t="shared" si="7"/>
        <v xml:space="preserve"> </v>
      </c>
      <c r="P104" s="14">
        <f t="shared" si="5"/>
        <v>0</v>
      </c>
      <c r="R104" s="213" t="b">
        <f t="shared" si="6"/>
        <v>0</v>
      </c>
    </row>
    <row r="105" spans="5:18" ht="18" x14ac:dyDescent="0.25">
      <c r="E105" s="94"/>
      <c r="G105" s="336">
        <f t="shared" si="8"/>
        <v>9381.6600000000017</v>
      </c>
      <c r="H105" s="9">
        <f t="shared" si="8"/>
        <v>328</v>
      </c>
      <c r="I105" s="9"/>
      <c r="J105" s="9"/>
      <c r="L105" s="9" t="str">
        <f t="shared" si="7"/>
        <v xml:space="preserve"> </v>
      </c>
      <c r="P105" s="14">
        <f t="shared" si="5"/>
        <v>0</v>
      </c>
      <c r="R105" s="213" t="b">
        <f t="shared" si="6"/>
        <v>0</v>
      </c>
    </row>
    <row r="106" spans="5:18" ht="18" x14ac:dyDescent="0.25">
      <c r="E106" s="94"/>
      <c r="G106" s="336">
        <f t="shared" si="8"/>
        <v>9381.6600000000017</v>
      </c>
      <c r="H106" s="9">
        <f t="shared" si="8"/>
        <v>328</v>
      </c>
      <c r="I106" s="9"/>
      <c r="J106" s="9"/>
      <c r="L106" s="9" t="str">
        <f t="shared" si="7"/>
        <v xml:space="preserve"> </v>
      </c>
      <c r="P106" s="14">
        <f t="shared" si="5"/>
        <v>0</v>
      </c>
      <c r="R106" s="213" t="b">
        <f t="shared" si="6"/>
        <v>0</v>
      </c>
    </row>
    <row r="107" spans="5:18" ht="18" x14ac:dyDescent="0.25">
      <c r="E107" s="94"/>
      <c r="G107" s="336">
        <f t="shared" si="8"/>
        <v>9381.6600000000017</v>
      </c>
      <c r="H107" s="9">
        <f t="shared" si="8"/>
        <v>328</v>
      </c>
      <c r="I107" s="9"/>
      <c r="J107" s="9"/>
      <c r="L107" s="9" t="str">
        <f t="shared" si="7"/>
        <v xml:space="preserve"> </v>
      </c>
      <c r="P107" s="14">
        <f t="shared" si="5"/>
        <v>0</v>
      </c>
      <c r="R107" s="213" t="b">
        <f t="shared" si="6"/>
        <v>0</v>
      </c>
    </row>
    <row r="108" spans="5:18" ht="18" x14ac:dyDescent="0.25">
      <c r="E108" s="94"/>
      <c r="G108" s="336">
        <f t="shared" si="8"/>
        <v>9381.6600000000017</v>
      </c>
      <c r="H108" s="9">
        <f t="shared" si="8"/>
        <v>328</v>
      </c>
      <c r="I108" s="9"/>
      <c r="J108" s="9"/>
      <c r="L108" s="9" t="str">
        <f t="shared" si="7"/>
        <v xml:space="preserve"> </v>
      </c>
      <c r="P108" s="14">
        <f t="shared" si="5"/>
        <v>0</v>
      </c>
      <c r="R108" s="213" t="b">
        <f t="shared" si="6"/>
        <v>0</v>
      </c>
    </row>
    <row r="109" spans="5:18" ht="18" x14ac:dyDescent="0.25">
      <c r="E109" s="94"/>
      <c r="G109" s="336">
        <f t="shared" si="8"/>
        <v>9381.6600000000017</v>
      </c>
      <c r="H109" s="9">
        <f t="shared" si="8"/>
        <v>328</v>
      </c>
      <c r="I109" s="9"/>
      <c r="J109" s="9"/>
      <c r="L109" s="9" t="str">
        <f t="shared" si="7"/>
        <v xml:space="preserve"> </v>
      </c>
      <c r="P109" s="14">
        <f t="shared" si="5"/>
        <v>0</v>
      </c>
      <c r="R109" s="213" t="b">
        <f t="shared" si="6"/>
        <v>0</v>
      </c>
    </row>
    <row r="110" spans="5:18" ht="18" x14ac:dyDescent="0.25">
      <c r="E110" s="94"/>
      <c r="G110" s="336">
        <f t="shared" si="8"/>
        <v>9381.6600000000017</v>
      </c>
      <c r="H110" s="9">
        <f t="shared" si="8"/>
        <v>328</v>
      </c>
      <c r="I110" s="9"/>
      <c r="J110" s="9"/>
      <c r="L110" s="9" t="str">
        <f t="shared" si="7"/>
        <v xml:space="preserve"> </v>
      </c>
      <c r="P110" s="14">
        <f t="shared" si="5"/>
        <v>0</v>
      </c>
      <c r="R110" s="213" t="b">
        <f t="shared" si="6"/>
        <v>0</v>
      </c>
    </row>
    <row r="111" spans="5:18" ht="18" x14ac:dyDescent="0.25">
      <c r="E111" s="94"/>
      <c r="G111" s="336">
        <f t="shared" si="8"/>
        <v>9381.6600000000017</v>
      </c>
      <c r="H111" s="9">
        <f t="shared" si="8"/>
        <v>328</v>
      </c>
      <c r="I111" s="9"/>
      <c r="J111" s="9"/>
      <c r="L111" s="9" t="str">
        <f t="shared" si="7"/>
        <v xml:space="preserve"> </v>
      </c>
      <c r="P111" s="14">
        <f t="shared" si="5"/>
        <v>0</v>
      </c>
      <c r="R111" s="213" t="b">
        <f t="shared" si="6"/>
        <v>0</v>
      </c>
    </row>
    <row r="112" spans="5:18" ht="18" x14ac:dyDescent="0.25">
      <c r="E112" s="94"/>
      <c r="G112" s="336">
        <f t="shared" si="8"/>
        <v>9381.6600000000017</v>
      </c>
      <c r="H112" s="9">
        <f t="shared" si="8"/>
        <v>328</v>
      </c>
      <c r="I112" s="9"/>
      <c r="J112" s="9"/>
      <c r="L112" s="9" t="str">
        <f t="shared" si="7"/>
        <v xml:space="preserve"> </v>
      </c>
      <c r="P112" s="14">
        <f t="shared" si="5"/>
        <v>0</v>
      </c>
      <c r="R112" s="213" t="b">
        <f t="shared" si="6"/>
        <v>0</v>
      </c>
    </row>
    <row r="113" spans="5:18" ht="18" x14ac:dyDescent="0.25">
      <c r="E113" s="94"/>
      <c r="G113" s="336">
        <f t="shared" si="8"/>
        <v>9381.6600000000017</v>
      </c>
      <c r="H113" s="9">
        <f t="shared" si="8"/>
        <v>328</v>
      </c>
      <c r="I113" s="9"/>
      <c r="J113" s="9"/>
      <c r="L113" s="9" t="str">
        <f t="shared" si="7"/>
        <v xml:space="preserve"> </v>
      </c>
      <c r="P113" s="14">
        <f t="shared" si="5"/>
        <v>0</v>
      </c>
      <c r="R113" s="213" t="b">
        <f t="shared" si="6"/>
        <v>0</v>
      </c>
    </row>
    <row r="114" spans="5:18" ht="18" x14ac:dyDescent="0.25">
      <c r="E114" s="94"/>
      <c r="G114" s="336">
        <f t="shared" si="8"/>
        <v>9381.6600000000017</v>
      </c>
      <c r="H114" s="9">
        <f t="shared" si="8"/>
        <v>328</v>
      </c>
      <c r="I114" s="9"/>
      <c r="J114" s="9"/>
      <c r="L114" s="9" t="str">
        <f t="shared" si="7"/>
        <v xml:space="preserve"> </v>
      </c>
      <c r="P114" s="14">
        <f t="shared" si="5"/>
        <v>0</v>
      </c>
      <c r="R114" s="213" t="b">
        <f t="shared" si="6"/>
        <v>0</v>
      </c>
    </row>
    <row r="115" spans="5:18" ht="18" x14ac:dyDescent="0.25">
      <c r="E115" s="94"/>
      <c r="G115" s="336">
        <f t="shared" si="8"/>
        <v>9381.6600000000017</v>
      </c>
      <c r="H115" s="9">
        <f t="shared" si="8"/>
        <v>328</v>
      </c>
      <c r="I115" s="9"/>
      <c r="J115" s="9"/>
      <c r="L115" s="9" t="str">
        <f t="shared" si="7"/>
        <v xml:space="preserve"> </v>
      </c>
      <c r="P115" s="14">
        <f t="shared" si="5"/>
        <v>0</v>
      </c>
      <c r="R115" s="213" t="b">
        <f t="shared" si="6"/>
        <v>0</v>
      </c>
    </row>
    <row r="116" spans="5:18" ht="18" x14ac:dyDescent="0.25">
      <c r="E116" s="94"/>
      <c r="G116" s="336">
        <f t="shared" si="8"/>
        <v>9381.6600000000017</v>
      </c>
      <c r="H116" s="9">
        <f t="shared" si="8"/>
        <v>328</v>
      </c>
      <c r="I116" s="9"/>
      <c r="J116" s="9"/>
      <c r="L116" s="9" t="str">
        <f t="shared" si="7"/>
        <v xml:space="preserve"> </v>
      </c>
      <c r="P116" s="14">
        <f t="shared" si="5"/>
        <v>0</v>
      </c>
      <c r="R116" s="213" t="b">
        <f t="shared" si="6"/>
        <v>0</v>
      </c>
    </row>
    <row r="117" spans="5:18" ht="18" x14ac:dyDescent="0.25">
      <c r="E117" s="94"/>
      <c r="G117" s="336">
        <f t="shared" si="8"/>
        <v>9381.6600000000017</v>
      </c>
      <c r="H117" s="9">
        <f t="shared" si="8"/>
        <v>328</v>
      </c>
      <c r="I117" s="9"/>
      <c r="J117" s="9"/>
      <c r="L117" s="9" t="str">
        <f t="shared" si="7"/>
        <v xml:space="preserve"> </v>
      </c>
      <c r="P117" s="14">
        <f t="shared" si="5"/>
        <v>0</v>
      </c>
      <c r="R117" s="213" t="b">
        <f t="shared" si="6"/>
        <v>0</v>
      </c>
    </row>
    <row r="118" spans="5:18" ht="18" x14ac:dyDescent="0.25">
      <c r="E118" s="94"/>
      <c r="G118" s="336">
        <f t="shared" si="8"/>
        <v>9381.6600000000017</v>
      </c>
      <c r="H118" s="9">
        <f t="shared" si="8"/>
        <v>328</v>
      </c>
      <c r="I118" s="9"/>
      <c r="J118" s="9"/>
      <c r="L118" s="9" t="str">
        <f t="shared" si="7"/>
        <v xml:space="preserve"> </v>
      </c>
      <c r="P118" s="14">
        <f t="shared" si="5"/>
        <v>0</v>
      </c>
      <c r="R118" s="213" t="b">
        <f t="shared" si="6"/>
        <v>0</v>
      </c>
    </row>
    <row r="119" spans="5:18" ht="18" x14ac:dyDescent="0.25">
      <c r="E119" s="94"/>
      <c r="G119" s="336">
        <f t="shared" ref="G119:H182" si="9">G118-E119+C119</f>
        <v>9381.6600000000017</v>
      </c>
      <c r="H119" s="9">
        <f t="shared" si="9"/>
        <v>328</v>
      </c>
      <c r="I119" s="9"/>
      <c r="J119" s="9"/>
      <c r="L119" s="9" t="str">
        <f t="shared" si="7"/>
        <v xml:space="preserve"> </v>
      </c>
      <c r="P119" s="14">
        <f t="shared" si="5"/>
        <v>0</v>
      </c>
      <c r="R119" s="213" t="b">
        <f t="shared" si="6"/>
        <v>0</v>
      </c>
    </row>
    <row r="120" spans="5:18" ht="18" x14ac:dyDescent="0.25">
      <c r="E120" s="94"/>
      <c r="G120" s="336">
        <f t="shared" si="9"/>
        <v>9381.6600000000017</v>
      </c>
      <c r="H120" s="9">
        <f t="shared" si="9"/>
        <v>328</v>
      </c>
      <c r="I120" s="9"/>
      <c r="J120" s="9"/>
      <c r="L120" s="9" t="str">
        <f t="shared" si="7"/>
        <v xml:space="preserve"> </v>
      </c>
      <c r="P120" s="14">
        <f t="shared" si="5"/>
        <v>0</v>
      </c>
      <c r="R120" s="213" t="b">
        <f t="shared" si="6"/>
        <v>0</v>
      </c>
    </row>
    <row r="121" spans="5:18" ht="18" x14ac:dyDescent="0.25">
      <c r="E121" s="94"/>
      <c r="G121" s="336">
        <f t="shared" si="9"/>
        <v>9381.6600000000017</v>
      </c>
      <c r="H121" s="9">
        <f t="shared" si="9"/>
        <v>328</v>
      </c>
      <c r="I121" s="9"/>
      <c r="J121" s="9"/>
      <c r="L121" s="9" t="str">
        <f t="shared" si="7"/>
        <v xml:space="preserve"> </v>
      </c>
      <c r="P121" s="14">
        <f t="shared" si="5"/>
        <v>0</v>
      </c>
      <c r="R121" s="213" t="b">
        <f t="shared" si="6"/>
        <v>0</v>
      </c>
    </row>
    <row r="122" spans="5:18" ht="18" x14ac:dyDescent="0.25">
      <c r="E122" s="94"/>
      <c r="G122" s="336">
        <f t="shared" si="9"/>
        <v>9381.6600000000017</v>
      </c>
      <c r="H122" s="9">
        <f t="shared" si="9"/>
        <v>328</v>
      </c>
      <c r="I122" s="9"/>
      <c r="J122" s="9"/>
      <c r="L122" s="9" t="str">
        <f t="shared" si="7"/>
        <v xml:space="preserve"> </v>
      </c>
      <c r="P122" s="14">
        <f t="shared" si="5"/>
        <v>0</v>
      </c>
      <c r="R122" s="213" t="b">
        <f t="shared" si="6"/>
        <v>0</v>
      </c>
    </row>
    <row r="123" spans="5:18" ht="18" x14ac:dyDescent="0.25">
      <c r="E123" s="94"/>
      <c r="G123" s="336">
        <f t="shared" si="9"/>
        <v>9381.6600000000017</v>
      </c>
      <c r="H123" s="9">
        <f t="shared" si="9"/>
        <v>328</v>
      </c>
      <c r="I123" s="9"/>
      <c r="J123" s="9"/>
      <c r="L123" s="9" t="str">
        <f t="shared" si="7"/>
        <v xml:space="preserve"> </v>
      </c>
      <c r="P123" s="14">
        <f t="shared" si="5"/>
        <v>0</v>
      </c>
      <c r="R123" s="213" t="b">
        <f t="shared" si="6"/>
        <v>0</v>
      </c>
    </row>
    <row r="124" spans="5:18" ht="18" x14ac:dyDescent="0.25">
      <c r="E124" s="94"/>
      <c r="G124" s="13">
        <f t="shared" si="9"/>
        <v>9381.6600000000017</v>
      </c>
      <c r="H124" s="9">
        <f t="shared" si="9"/>
        <v>328</v>
      </c>
      <c r="I124" s="9"/>
      <c r="J124" s="9"/>
      <c r="L124" s="9" t="str">
        <f t="shared" si="7"/>
        <v xml:space="preserve"> </v>
      </c>
      <c r="P124" s="14">
        <f t="shared" si="5"/>
        <v>0</v>
      </c>
      <c r="R124" s="213" t="b">
        <f t="shared" si="6"/>
        <v>0</v>
      </c>
    </row>
    <row r="125" spans="5:18" ht="18" x14ac:dyDescent="0.25">
      <c r="E125" s="94"/>
      <c r="G125" s="13">
        <f t="shared" si="9"/>
        <v>9381.6600000000017</v>
      </c>
      <c r="H125" s="9">
        <f t="shared" si="9"/>
        <v>328</v>
      </c>
      <c r="I125" s="9"/>
      <c r="J125" s="9"/>
      <c r="L125" s="9" t="str">
        <f t="shared" si="7"/>
        <v xml:space="preserve"> </v>
      </c>
      <c r="P125" s="14">
        <f t="shared" si="5"/>
        <v>0</v>
      </c>
      <c r="R125" s="213" t="b">
        <f t="shared" si="6"/>
        <v>0</v>
      </c>
    </row>
    <row r="126" spans="5:18" ht="18" x14ac:dyDescent="0.25">
      <c r="E126" s="94"/>
      <c r="G126" s="13">
        <f t="shared" si="9"/>
        <v>9381.6600000000017</v>
      </c>
      <c r="H126" s="9">
        <f t="shared" si="9"/>
        <v>328</v>
      </c>
      <c r="I126" s="9"/>
      <c r="J126" s="9"/>
      <c r="L126" s="9" t="str">
        <f t="shared" si="7"/>
        <v xml:space="preserve"> </v>
      </c>
      <c r="P126" s="14">
        <f t="shared" si="5"/>
        <v>0</v>
      </c>
      <c r="R126" s="213" t="b">
        <f t="shared" si="6"/>
        <v>0</v>
      </c>
    </row>
    <row r="127" spans="5:18" ht="18" x14ac:dyDescent="0.25">
      <c r="E127" s="94"/>
      <c r="G127" s="13">
        <f t="shared" si="9"/>
        <v>9381.6600000000017</v>
      </c>
      <c r="H127" s="9">
        <f t="shared" si="9"/>
        <v>328</v>
      </c>
      <c r="I127" s="9"/>
      <c r="J127" s="9"/>
      <c r="L127" s="9" t="str">
        <f t="shared" si="7"/>
        <v xml:space="preserve"> </v>
      </c>
      <c r="P127" s="14">
        <f t="shared" si="5"/>
        <v>0</v>
      </c>
      <c r="R127" s="213" t="b">
        <f t="shared" si="6"/>
        <v>0</v>
      </c>
    </row>
    <row r="128" spans="5:18" ht="18" x14ac:dyDescent="0.25">
      <c r="E128" s="94"/>
      <c r="G128" s="13">
        <f t="shared" si="9"/>
        <v>9381.6600000000017</v>
      </c>
      <c r="H128" s="9">
        <f t="shared" si="9"/>
        <v>328</v>
      </c>
      <c r="I128" s="9"/>
      <c r="J128" s="9"/>
      <c r="L128" s="9" t="str">
        <f t="shared" si="7"/>
        <v xml:space="preserve"> </v>
      </c>
      <c r="P128" s="14">
        <f t="shared" si="5"/>
        <v>0</v>
      </c>
      <c r="R128" s="213" t="b">
        <f t="shared" si="6"/>
        <v>0</v>
      </c>
    </row>
    <row r="129" spans="5:18" ht="18" x14ac:dyDescent="0.25">
      <c r="E129" s="94"/>
      <c r="G129" s="13">
        <f t="shared" si="9"/>
        <v>9381.6600000000017</v>
      </c>
      <c r="H129" s="9">
        <f t="shared" si="9"/>
        <v>328</v>
      </c>
      <c r="I129" s="9"/>
      <c r="J129" s="9"/>
      <c r="L129" s="9" t="str">
        <f t="shared" si="7"/>
        <v xml:space="preserve"> </v>
      </c>
      <c r="P129" s="14">
        <f t="shared" si="5"/>
        <v>0</v>
      </c>
      <c r="R129" s="213" t="b">
        <f t="shared" si="6"/>
        <v>0</v>
      </c>
    </row>
    <row r="130" spans="5:18" ht="18" x14ac:dyDescent="0.25">
      <c r="E130" s="94"/>
      <c r="G130" s="13">
        <f t="shared" si="9"/>
        <v>9381.6600000000017</v>
      </c>
      <c r="H130" s="9">
        <f t="shared" si="9"/>
        <v>328</v>
      </c>
      <c r="I130" s="9"/>
      <c r="J130" s="9"/>
      <c r="L130" s="9" t="str">
        <f t="shared" si="7"/>
        <v xml:space="preserve"> </v>
      </c>
      <c r="P130" s="14">
        <f t="shared" si="5"/>
        <v>0</v>
      </c>
      <c r="R130" s="213" t="b">
        <f t="shared" si="6"/>
        <v>0</v>
      </c>
    </row>
    <row r="131" spans="5:18" ht="18" x14ac:dyDescent="0.25">
      <c r="E131" s="94"/>
      <c r="G131" s="13">
        <f t="shared" si="9"/>
        <v>9381.6600000000017</v>
      </c>
      <c r="H131" s="9">
        <f t="shared" si="9"/>
        <v>328</v>
      </c>
      <c r="I131" s="9"/>
      <c r="J131" s="9"/>
      <c r="L131" s="9" t="str">
        <f t="shared" si="7"/>
        <v xml:space="preserve"> </v>
      </c>
      <c r="P131" s="14">
        <f t="shared" si="5"/>
        <v>0</v>
      </c>
      <c r="R131" s="213" t="b">
        <f t="shared" si="6"/>
        <v>0</v>
      </c>
    </row>
    <row r="132" spans="5:18" ht="18" x14ac:dyDescent="0.25">
      <c r="E132" s="94"/>
      <c r="G132" s="13">
        <f t="shared" si="9"/>
        <v>9381.6600000000017</v>
      </c>
      <c r="H132" s="9">
        <f t="shared" si="9"/>
        <v>328</v>
      </c>
      <c r="I132" s="9"/>
      <c r="J132" s="9"/>
      <c r="L132" s="9" t="str">
        <f t="shared" si="7"/>
        <v xml:space="preserve"> </v>
      </c>
      <c r="P132" s="14">
        <f t="shared" si="5"/>
        <v>0</v>
      </c>
      <c r="R132" s="213" t="b">
        <f t="shared" si="6"/>
        <v>0</v>
      </c>
    </row>
    <row r="133" spans="5:18" ht="18" x14ac:dyDescent="0.25">
      <c r="E133" s="94"/>
      <c r="G133" s="13">
        <f t="shared" si="9"/>
        <v>9381.6600000000017</v>
      </c>
      <c r="H133" s="9">
        <f t="shared" si="9"/>
        <v>328</v>
      </c>
      <c r="I133" s="9"/>
      <c r="J133" s="9"/>
      <c r="L133" s="9" t="str">
        <f t="shared" si="7"/>
        <v xml:space="preserve"> </v>
      </c>
      <c r="P133" s="14">
        <f t="shared" si="5"/>
        <v>0</v>
      </c>
      <c r="R133" s="213" t="b">
        <f t="shared" si="6"/>
        <v>0</v>
      </c>
    </row>
    <row r="134" spans="5:18" ht="18" x14ac:dyDescent="0.25">
      <c r="E134" s="94"/>
      <c r="G134" s="13">
        <f t="shared" si="9"/>
        <v>9381.6600000000017</v>
      </c>
      <c r="H134" s="9">
        <f t="shared" si="9"/>
        <v>328</v>
      </c>
      <c r="I134" s="9"/>
      <c r="J134" s="9"/>
      <c r="L134" s="9" t="str">
        <f t="shared" si="7"/>
        <v xml:space="preserve"> </v>
      </c>
      <c r="P134" s="14">
        <f t="shared" si="5"/>
        <v>0</v>
      </c>
      <c r="R134" s="213" t="b">
        <f t="shared" si="6"/>
        <v>0</v>
      </c>
    </row>
    <row r="135" spans="5:18" ht="18" x14ac:dyDescent="0.25">
      <c r="E135" s="94"/>
      <c r="G135" s="13">
        <f t="shared" si="9"/>
        <v>9381.6600000000017</v>
      </c>
      <c r="H135" s="9">
        <f t="shared" si="9"/>
        <v>328</v>
      </c>
      <c r="I135" s="9"/>
      <c r="J135" s="9"/>
      <c r="L135" s="9" t="str">
        <f t="shared" si="7"/>
        <v xml:space="preserve"> </v>
      </c>
      <c r="P135" s="14">
        <f t="shared" si="5"/>
        <v>0</v>
      </c>
      <c r="R135" s="213" t="b">
        <f t="shared" si="6"/>
        <v>0</v>
      </c>
    </row>
    <row r="136" spans="5:18" ht="18" x14ac:dyDescent="0.25">
      <c r="E136" s="94"/>
      <c r="G136" s="13">
        <f t="shared" si="9"/>
        <v>9381.6600000000017</v>
      </c>
      <c r="H136" s="9">
        <f t="shared" si="9"/>
        <v>328</v>
      </c>
      <c r="I136" s="9"/>
      <c r="J136" s="9"/>
      <c r="L136" s="9" t="str">
        <f t="shared" si="7"/>
        <v xml:space="preserve"> </v>
      </c>
      <c r="P136" s="14">
        <f t="shared" si="5"/>
        <v>0</v>
      </c>
      <c r="R136" s="213" t="b">
        <f t="shared" si="6"/>
        <v>0</v>
      </c>
    </row>
    <row r="137" spans="5:18" ht="18" x14ac:dyDescent="0.25">
      <c r="E137" s="94"/>
      <c r="G137" s="13">
        <f t="shared" si="9"/>
        <v>9381.6600000000017</v>
      </c>
      <c r="H137" s="9">
        <f t="shared" si="9"/>
        <v>328</v>
      </c>
      <c r="I137" s="9"/>
      <c r="J137" s="9"/>
      <c r="L137" s="9" t="str">
        <f t="shared" si="7"/>
        <v xml:space="preserve"> </v>
      </c>
      <c r="P137" s="14">
        <f t="shared" si="5"/>
        <v>0</v>
      </c>
      <c r="R137" s="213" t="b">
        <f t="shared" si="6"/>
        <v>0</v>
      </c>
    </row>
    <row r="138" spans="5:18" ht="18" x14ac:dyDescent="0.25">
      <c r="E138" s="94"/>
      <c r="G138" s="13">
        <f t="shared" si="9"/>
        <v>9381.6600000000017</v>
      </c>
      <c r="H138" s="9">
        <f t="shared" si="9"/>
        <v>328</v>
      </c>
      <c r="I138" s="9"/>
      <c r="J138" s="9"/>
      <c r="L138" s="9" t="str">
        <f t="shared" si="7"/>
        <v xml:space="preserve"> </v>
      </c>
      <c r="P138" s="14">
        <f t="shared" ref="P138:P201" si="10">O138*G138</f>
        <v>0</v>
      </c>
      <c r="R138" s="213" t="b">
        <f t="shared" si="6"/>
        <v>0</v>
      </c>
    </row>
    <row r="139" spans="5:18" ht="18" x14ac:dyDescent="0.25">
      <c r="E139" s="94"/>
      <c r="G139" s="13">
        <f t="shared" si="9"/>
        <v>9381.6600000000017</v>
      </c>
      <c r="H139" s="9">
        <f t="shared" si="9"/>
        <v>328</v>
      </c>
      <c r="I139" s="9"/>
      <c r="J139" s="9"/>
      <c r="L139" s="9" t="str">
        <f t="shared" si="7"/>
        <v xml:space="preserve"> </v>
      </c>
      <c r="P139" s="14">
        <f t="shared" si="10"/>
        <v>0</v>
      </c>
      <c r="R139" s="213" t="b">
        <f t="shared" ref="R139:R202" si="11">IF((F139)&gt;=1, SUM(E139))</f>
        <v>0</v>
      </c>
    </row>
    <row r="140" spans="5:18" ht="18" x14ac:dyDescent="0.25">
      <c r="E140" s="94"/>
      <c r="G140" s="13">
        <f t="shared" si="9"/>
        <v>9381.6600000000017</v>
      </c>
      <c r="H140" s="9">
        <f t="shared" si="9"/>
        <v>328</v>
      </c>
      <c r="I140" s="9"/>
      <c r="J140" s="9"/>
      <c r="L140" s="9" t="str">
        <f t="shared" si="7"/>
        <v xml:space="preserve"> </v>
      </c>
      <c r="P140" s="14">
        <f t="shared" si="10"/>
        <v>0</v>
      </c>
      <c r="R140" s="213" t="b">
        <f t="shared" si="11"/>
        <v>0</v>
      </c>
    </row>
    <row r="141" spans="5:18" ht="18" x14ac:dyDescent="0.25">
      <c r="E141" s="94"/>
      <c r="G141" s="13">
        <f t="shared" si="9"/>
        <v>9381.6600000000017</v>
      </c>
      <c r="H141" s="9">
        <f t="shared" si="9"/>
        <v>328</v>
      </c>
      <c r="I141" s="9"/>
      <c r="J141" s="9"/>
      <c r="L141" s="9" t="str">
        <f t="shared" si="7"/>
        <v xml:space="preserve"> </v>
      </c>
      <c r="P141" s="14">
        <f t="shared" si="10"/>
        <v>0</v>
      </c>
      <c r="R141" s="213" t="b">
        <f t="shared" si="11"/>
        <v>0</v>
      </c>
    </row>
    <row r="142" spans="5:18" ht="18" x14ac:dyDescent="0.25">
      <c r="E142" s="94"/>
      <c r="G142" s="13">
        <f t="shared" si="9"/>
        <v>9381.6600000000017</v>
      </c>
      <c r="H142" s="9">
        <f t="shared" si="9"/>
        <v>328</v>
      </c>
      <c r="I142" s="9"/>
      <c r="J142" s="9"/>
      <c r="L142" s="9" t="str">
        <f t="shared" ref="L142:L203" si="12">IF(D142&gt;0,D142," ")</f>
        <v xml:space="preserve"> </v>
      </c>
      <c r="P142" s="14">
        <f t="shared" si="10"/>
        <v>0</v>
      </c>
      <c r="R142" s="213" t="b">
        <f t="shared" si="11"/>
        <v>0</v>
      </c>
    </row>
    <row r="143" spans="5:18" ht="18" x14ac:dyDescent="0.25">
      <c r="E143" s="94"/>
      <c r="G143" s="13">
        <f t="shared" si="9"/>
        <v>9381.6600000000017</v>
      </c>
      <c r="H143" s="9">
        <f t="shared" si="9"/>
        <v>328</v>
      </c>
      <c r="I143" s="9"/>
      <c r="J143" s="9"/>
      <c r="L143" s="9" t="str">
        <f t="shared" si="12"/>
        <v xml:space="preserve"> </v>
      </c>
      <c r="P143" s="14">
        <f t="shared" si="10"/>
        <v>0</v>
      </c>
      <c r="R143" s="213" t="b">
        <f t="shared" si="11"/>
        <v>0</v>
      </c>
    </row>
    <row r="144" spans="5:18" ht="18" x14ac:dyDescent="0.25">
      <c r="E144" s="94"/>
      <c r="G144" s="13">
        <f t="shared" si="9"/>
        <v>9381.6600000000017</v>
      </c>
      <c r="H144" s="9">
        <f t="shared" si="9"/>
        <v>328</v>
      </c>
      <c r="I144" s="9"/>
      <c r="J144" s="9"/>
      <c r="L144" s="9" t="str">
        <f t="shared" si="12"/>
        <v xml:space="preserve"> </v>
      </c>
      <c r="P144" s="14">
        <f t="shared" si="10"/>
        <v>0</v>
      </c>
      <c r="R144" s="213" t="b">
        <f t="shared" si="11"/>
        <v>0</v>
      </c>
    </row>
    <row r="145" spans="5:18" ht="18" x14ac:dyDescent="0.25">
      <c r="E145" s="94"/>
      <c r="G145" s="13">
        <f t="shared" si="9"/>
        <v>9381.6600000000017</v>
      </c>
      <c r="H145" s="9">
        <f t="shared" si="9"/>
        <v>328</v>
      </c>
      <c r="I145" s="9"/>
      <c r="J145" s="9"/>
      <c r="L145" s="9" t="str">
        <f t="shared" si="12"/>
        <v xml:space="preserve"> </v>
      </c>
      <c r="P145" s="14">
        <f t="shared" si="10"/>
        <v>0</v>
      </c>
      <c r="R145" s="213" t="b">
        <f t="shared" si="11"/>
        <v>0</v>
      </c>
    </row>
    <row r="146" spans="5:18" ht="18" x14ac:dyDescent="0.25">
      <c r="E146" s="94"/>
      <c r="G146" s="13">
        <f t="shared" si="9"/>
        <v>9381.6600000000017</v>
      </c>
      <c r="H146" s="9">
        <f t="shared" si="9"/>
        <v>328</v>
      </c>
      <c r="I146" s="9"/>
      <c r="J146" s="9"/>
      <c r="L146" s="9" t="str">
        <f t="shared" si="12"/>
        <v xml:space="preserve"> </v>
      </c>
      <c r="P146" s="14">
        <f t="shared" si="10"/>
        <v>0</v>
      </c>
      <c r="R146" s="213" t="b">
        <f t="shared" si="11"/>
        <v>0</v>
      </c>
    </row>
    <row r="147" spans="5:18" ht="18" x14ac:dyDescent="0.25">
      <c r="E147" s="94"/>
      <c r="G147" s="13">
        <f t="shared" si="9"/>
        <v>9381.6600000000017</v>
      </c>
      <c r="H147" s="9">
        <f t="shared" si="9"/>
        <v>328</v>
      </c>
      <c r="I147" s="9"/>
      <c r="J147" s="9"/>
      <c r="L147" s="9" t="str">
        <f t="shared" si="12"/>
        <v xml:space="preserve"> </v>
      </c>
      <c r="P147" s="14">
        <f t="shared" si="10"/>
        <v>0</v>
      </c>
      <c r="R147" s="213" t="b">
        <f t="shared" si="11"/>
        <v>0</v>
      </c>
    </row>
    <row r="148" spans="5:18" x14ac:dyDescent="0.2">
      <c r="G148" s="13">
        <f t="shared" si="9"/>
        <v>9381.6600000000017</v>
      </c>
      <c r="H148" s="9">
        <f t="shared" si="9"/>
        <v>328</v>
      </c>
      <c r="I148" s="9"/>
      <c r="J148" s="9"/>
      <c r="L148" s="9" t="str">
        <f t="shared" si="12"/>
        <v xml:space="preserve"> </v>
      </c>
      <c r="P148" s="14">
        <f t="shared" si="10"/>
        <v>0</v>
      </c>
      <c r="R148" s="213" t="b">
        <f t="shared" si="11"/>
        <v>0</v>
      </c>
    </row>
    <row r="149" spans="5:18" x14ac:dyDescent="0.2">
      <c r="G149" s="13">
        <f t="shared" si="9"/>
        <v>9381.6600000000017</v>
      </c>
      <c r="H149" s="9">
        <f t="shared" si="9"/>
        <v>328</v>
      </c>
      <c r="I149" s="9"/>
      <c r="J149" s="9"/>
      <c r="L149" s="9" t="str">
        <f t="shared" si="12"/>
        <v xml:space="preserve"> </v>
      </c>
      <c r="P149" s="14">
        <f t="shared" si="10"/>
        <v>0</v>
      </c>
      <c r="R149" s="213" t="b">
        <f t="shared" si="11"/>
        <v>0</v>
      </c>
    </row>
    <row r="150" spans="5:18" x14ac:dyDescent="0.2">
      <c r="G150" s="13">
        <f t="shared" si="9"/>
        <v>9381.6600000000017</v>
      </c>
      <c r="H150" s="9">
        <f t="shared" si="9"/>
        <v>328</v>
      </c>
      <c r="I150" s="9"/>
      <c r="J150" s="9"/>
      <c r="L150" s="9" t="str">
        <f t="shared" si="12"/>
        <v xml:space="preserve"> </v>
      </c>
      <c r="P150" s="14">
        <f t="shared" si="10"/>
        <v>0</v>
      </c>
      <c r="R150" s="213" t="b">
        <f t="shared" si="11"/>
        <v>0</v>
      </c>
    </row>
    <row r="151" spans="5:18" x14ac:dyDescent="0.2">
      <c r="G151" s="13">
        <f t="shared" si="9"/>
        <v>9381.6600000000017</v>
      </c>
      <c r="H151" s="9">
        <f t="shared" si="9"/>
        <v>328</v>
      </c>
      <c r="I151" s="9"/>
      <c r="J151" s="9"/>
      <c r="L151" s="9" t="str">
        <f t="shared" si="12"/>
        <v xml:space="preserve"> </v>
      </c>
      <c r="P151" s="14">
        <f t="shared" si="10"/>
        <v>0</v>
      </c>
      <c r="R151" s="213" t="b">
        <f t="shared" si="11"/>
        <v>0</v>
      </c>
    </row>
    <row r="152" spans="5:18" x14ac:dyDescent="0.2">
      <c r="G152" s="13">
        <f t="shared" si="9"/>
        <v>9381.6600000000017</v>
      </c>
      <c r="H152" s="9">
        <f t="shared" si="9"/>
        <v>328</v>
      </c>
      <c r="I152" s="9"/>
      <c r="J152" s="9"/>
      <c r="L152" s="9" t="str">
        <f t="shared" si="12"/>
        <v xml:space="preserve"> </v>
      </c>
      <c r="P152" s="14">
        <f t="shared" si="10"/>
        <v>0</v>
      </c>
      <c r="R152" s="213" t="b">
        <f t="shared" si="11"/>
        <v>0</v>
      </c>
    </row>
    <row r="153" spans="5:18" x14ac:dyDescent="0.2">
      <c r="G153" s="13">
        <f t="shared" si="9"/>
        <v>9381.6600000000017</v>
      </c>
      <c r="H153" s="9">
        <f t="shared" si="9"/>
        <v>328</v>
      </c>
      <c r="I153" s="9"/>
      <c r="J153" s="9"/>
      <c r="L153" s="9" t="str">
        <f t="shared" si="12"/>
        <v xml:space="preserve"> </v>
      </c>
      <c r="P153" s="14">
        <f t="shared" si="10"/>
        <v>0</v>
      </c>
      <c r="R153" s="213" t="b">
        <f t="shared" si="11"/>
        <v>0</v>
      </c>
    </row>
    <row r="154" spans="5:18" x14ac:dyDescent="0.2">
      <c r="G154" s="13">
        <f t="shared" si="9"/>
        <v>9381.6600000000017</v>
      </c>
      <c r="H154" s="9">
        <f t="shared" si="9"/>
        <v>328</v>
      </c>
      <c r="I154" s="9"/>
      <c r="J154" s="9"/>
      <c r="L154" s="9" t="str">
        <f t="shared" si="12"/>
        <v xml:space="preserve"> </v>
      </c>
      <c r="P154" s="14">
        <f t="shared" si="10"/>
        <v>0</v>
      </c>
      <c r="R154" s="213" t="b">
        <f t="shared" si="11"/>
        <v>0</v>
      </c>
    </row>
    <row r="155" spans="5:18" x14ac:dyDescent="0.2">
      <c r="G155" s="13">
        <f t="shared" si="9"/>
        <v>9381.6600000000017</v>
      </c>
      <c r="H155" s="9">
        <f t="shared" si="9"/>
        <v>328</v>
      </c>
      <c r="I155" s="9"/>
      <c r="J155" s="9"/>
      <c r="L155" s="9" t="str">
        <f t="shared" si="12"/>
        <v xml:space="preserve"> </v>
      </c>
      <c r="P155" s="14">
        <f t="shared" si="10"/>
        <v>0</v>
      </c>
      <c r="R155" s="213" t="b">
        <f t="shared" si="11"/>
        <v>0</v>
      </c>
    </row>
    <row r="156" spans="5:18" x14ac:dyDescent="0.2">
      <c r="G156" s="13">
        <f t="shared" si="9"/>
        <v>9381.6600000000017</v>
      </c>
      <c r="H156" s="9">
        <f t="shared" si="9"/>
        <v>328</v>
      </c>
      <c r="I156" s="9"/>
      <c r="J156" s="9"/>
      <c r="L156" s="9" t="str">
        <f t="shared" si="12"/>
        <v xml:space="preserve"> </v>
      </c>
      <c r="P156" s="14">
        <f t="shared" si="10"/>
        <v>0</v>
      </c>
      <c r="R156" s="213" t="b">
        <f t="shared" si="11"/>
        <v>0</v>
      </c>
    </row>
    <row r="157" spans="5:18" x14ac:dyDescent="0.2">
      <c r="G157" s="13">
        <f t="shared" si="9"/>
        <v>9381.6600000000017</v>
      </c>
      <c r="H157" s="9">
        <f t="shared" si="9"/>
        <v>328</v>
      </c>
      <c r="I157" s="9"/>
      <c r="J157" s="9"/>
      <c r="L157" s="9" t="str">
        <f t="shared" si="12"/>
        <v xml:space="preserve"> </v>
      </c>
      <c r="P157" s="14">
        <f t="shared" si="10"/>
        <v>0</v>
      </c>
      <c r="R157" s="213" t="b">
        <f t="shared" si="11"/>
        <v>0</v>
      </c>
    </row>
    <row r="158" spans="5:18" x14ac:dyDescent="0.2">
      <c r="G158" s="13">
        <f t="shared" si="9"/>
        <v>9381.6600000000017</v>
      </c>
      <c r="H158" s="9">
        <f t="shared" si="9"/>
        <v>328</v>
      </c>
      <c r="I158" s="9"/>
      <c r="J158" s="9"/>
      <c r="L158" s="9" t="str">
        <f t="shared" si="12"/>
        <v xml:space="preserve"> </v>
      </c>
      <c r="P158" s="14">
        <f t="shared" si="10"/>
        <v>0</v>
      </c>
      <c r="R158" s="213" t="b">
        <f t="shared" si="11"/>
        <v>0</v>
      </c>
    </row>
    <row r="159" spans="5:18" x14ac:dyDescent="0.2">
      <c r="G159" s="13">
        <f t="shared" si="9"/>
        <v>9381.6600000000017</v>
      </c>
      <c r="H159" s="9">
        <f t="shared" si="9"/>
        <v>328</v>
      </c>
      <c r="I159" s="9"/>
      <c r="J159" s="9"/>
      <c r="L159" s="9" t="str">
        <f t="shared" si="12"/>
        <v xml:space="preserve"> </v>
      </c>
      <c r="P159" s="14">
        <f t="shared" si="10"/>
        <v>0</v>
      </c>
      <c r="R159" s="213" t="b">
        <f t="shared" si="11"/>
        <v>0</v>
      </c>
    </row>
    <row r="160" spans="5:18" x14ac:dyDescent="0.2">
      <c r="G160" s="13">
        <f t="shared" si="9"/>
        <v>9381.6600000000017</v>
      </c>
      <c r="H160" s="9">
        <f t="shared" si="9"/>
        <v>328</v>
      </c>
      <c r="I160" s="9"/>
      <c r="J160" s="9"/>
      <c r="L160" s="9" t="str">
        <f t="shared" si="12"/>
        <v xml:space="preserve"> </v>
      </c>
      <c r="P160" s="14">
        <f t="shared" si="10"/>
        <v>0</v>
      </c>
      <c r="R160" s="213" t="b">
        <f t="shared" si="11"/>
        <v>0</v>
      </c>
    </row>
    <row r="161" spans="7:18" x14ac:dyDescent="0.2">
      <c r="G161" s="13">
        <f t="shared" si="9"/>
        <v>9381.6600000000017</v>
      </c>
      <c r="H161" s="9">
        <f t="shared" si="9"/>
        <v>328</v>
      </c>
      <c r="I161" s="9"/>
      <c r="J161" s="9"/>
      <c r="L161" s="9" t="str">
        <f t="shared" si="12"/>
        <v xml:space="preserve"> </v>
      </c>
      <c r="P161" s="14">
        <f t="shared" si="10"/>
        <v>0</v>
      </c>
      <c r="R161" s="213" t="b">
        <f t="shared" si="11"/>
        <v>0</v>
      </c>
    </row>
    <row r="162" spans="7:18" x14ac:dyDescent="0.2">
      <c r="G162" s="13">
        <f t="shared" si="9"/>
        <v>9381.6600000000017</v>
      </c>
      <c r="H162" s="9">
        <f t="shared" si="9"/>
        <v>328</v>
      </c>
      <c r="I162" s="9"/>
      <c r="J162" s="9"/>
      <c r="L162" s="9" t="str">
        <f t="shared" si="12"/>
        <v xml:space="preserve"> </v>
      </c>
      <c r="P162" s="14">
        <f t="shared" si="10"/>
        <v>0</v>
      </c>
      <c r="R162" s="213" t="b">
        <f t="shared" si="11"/>
        <v>0</v>
      </c>
    </row>
    <row r="163" spans="7:18" x14ac:dyDescent="0.2">
      <c r="G163" s="13">
        <f t="shared" si="9"/>
        <v>9381.6600000000017</v>
      </c>
      <c r="H163" s="9">
        <f t="shared" si="9"/>
        <v>328</v>
      </c>
      <c r="I163" s="9"/>
      <c r="J163" s="9"/>
      <c r="L163" s="9" t="str">
        <f t="shared" si="12"/>
        <v xml:space="preserve"> </v>
      </c>
      <c r="P163" s="14">
        <f t="shared" si="10"/>
        <v>0</v>
      </c>
      <c r="R163" s="213" t="b">
        <f t="shared" si="11"/>
        <v>0</v>
      </c>
    </row>
    <row r="164" spans="7:18" x14ac:dyDescent="0.2">
      <c r="G164" s="13">
        <f t="shared" si="9"/>
        <v>9381.6600000000017</v>
      </c>
      <c r="H164" s="9">
        <f t="shared" si="9"/>
        <v>328</v>
      </c>
      <c r="I164" s="9"/>
      <c r="J164" s="9"/>
      <c r="L164" s="9" t="str">
        <f t="shared" si="12"/>
        <v xml:space="preserve"> </v>
      </c>
      <c r="P164" s="14">
        <f t="shared" si="10"/>
        <v>0</v>
      </c>
      <c r="R164" s="213" t="b">
        <f t="shared" si="11"/>
        <v>0</v>
      </c>
    </row>
    <row r="165" spans="7:18" x14ac:dyDescent="0.2">
      <c r="G165" s="13">
        <f t="shared" si="9"/>
        <v>9381.6600000000017</v>
      </c>
      <c r="H165" s="9">
        <f t="shared" si="9"/>
        <v>328</v>
      </c>
      <c r="I165" s="9"/>
      <c r="J165" s="9"/>
      <c r="L165" s="9" t="str">
        <f t="shared" si="12"/>
        <v xml:space="preserve"> </v>
      </c>
      <c r="P165" s="14">
        <f t="shared" si="10"/>
        <v>0</v>
      </c>
      <c r="R165" s="213" t="b">
        <f t="shared" si="11"/>
        <v>0</v>
      </c>
    </row>
    <row r="166" spans="7:18" x14ac:dyDescent="0.2">
      <c r="G166" s="13">
        <f t="shared" si="9"/>
        <v>9381.6600000000017</v>
      </c>
      <c r="H166" s="9">
        <f t="shared" si="9"/>
        <v>328</v>
      </c>
      <c r="I166" s="9"/>
      <c r="J166" s="9"/>
      <c r="L166" s="9" t="str">
        <f t="shared" si="12"/>
        <v xml:space="preserve"> </v>
      </c>
      <c r="P166" s="14">
        <f t="shared" si="10"/>
        <v>0</v>
      </c>
      <c r="R166" s="213" t="b">
        <f t="shared" si="11"/>
        <v>0</v>
      </c>
    </row>
    <row r="167" spans="7:18" x14ac:dyDescent="0.2">
      <c r="G167" s="13">
        <f t="shared" si="9"/>
        <v>9381.6600000000017</v>
      </c>
      <c r="H167" s="9">
        <f t="shared" si="9"/>
        <v>328</v>
      </c>
      <c r="I167" s="9"/>
      <c r="J167" s="9"/>
      <c r="L167" s="9" t="str">
        <f t="shared" si="12"/>
        <v xml:space="preserve"> </v>
      </c>
      <c r="P167" s="14">
        <f t="shared" si="10"/>
        <v>0</v>
      </c>
      <c r="R167" s="213" t="b">
        <f t="shared" si="11"/>
        <v>0</v>
      </c>
    </row>
    <row r="168" spans="7:18" x14ac:dyDescent="0.2">
      <c r="G168" s="13">
        <f t="shared" si="9"/>
        <v>9381.6600000000017</v>
      </c>
      <c r="H168" s="9">
        <f t="shared" si="9"/>
        <v>328</v>
      </c>
      <c r="I168" s="9"/>
      <c r="J168" s="9"/>
      <c r="L168" s="9" t="str">
        <f t="shared" si="12"/>
        <v xml:space="preserve"> </v>
      </c>
      <c r="P168" s="14">
        <f t="shared" si="10"/>
        <v>0</v>
      </c>
      <c r="R168" s="213" t="b">
        <f t="shared" si="11"/>
        <v>0</v>
      </c>
    </row>
    <row r="169" spans="7:18" x14ac:dyDescent="0.2">
      <c r="G169" s="13">
        <f t="shared" si="9"/>
        <v>9381.6600000000017</v>
      </c>
      <c r="H169" s="9">
        <f t="shared" si="9"/>
        <v>328</v>
      </c>
      <c r="I169" s="9"/>
      <c r="J169" s="9"/>
      <c r="L169" s="9" t="str">
        <f t="shared" si="12"/>
        <v xml:space="preserve"> </v>
      </c>
      <c r="P169" s="14">
        <f t="shared" si="10"/>
        <v>0</v>
      </c>
      <c r="R169" s="213" t="b">
        <f t="shared" si="11"/>
        <v>0</v>
      </c>
    </row>
    <row r="170" spans="7:18" x14ac:dyDescent="0.2">
      <c r="G170" s="13">
        <f t="shared" si="9"/>
        <v>9381.6600000000017</v>
      </c>
      <c r="H170" s="9">
        <f t="shared" si="9"/>
        <v>328</v>
      </c>
      <c r="I170" s="9"/>
      <c r="J170" s="9"/>
      <c r="L170" s="9" t="str">
        <f t="shared" si="12"/>
        <v xml:space="preserve"> </v>
      </c>
      <c r="P170" s="14">
        <f t="shared" si="10"/>
        <v>0</v>
      </c>
      <c r="R170" s="213" t="b">
        <f t="shared" si="11"/>
        <v>0</v>
      </c>
    </row>
    <row r="171" spans="7:18" x14ac:dyDescent="0.2">
      <c r="G171" s="13">
        <f t="shared" si="9"/>
        <v>9381.6600000000017</v>
      </c>
      <c r="H171" s="9">
        <f t="shared" si="9"/>
        <v>328</v>
      </c>
      <c r="I171" s="9"/>
      <c r="J171" s="9"/>
      <c r="L171" s="9" t="str">
        <f t="shared" si="12"/>
        <v xml:space="preserve"> </v>
      </c>
      <c r="P171" s="14">
        <f t="shared" si="10"/>
        <v>0</v>
      </c>
      <c r="R171" s="213" t="b">
        <f t="shared" si="11"/>
        <v>0</v>
      </c>
    </row>
    <row r="172" spans="7:18" x14ac:dyDescent="0.2">
      <c r="G172" s="13">
        <f t="shared" si="9"/>
        <v>9381.6600000000017</v>
      </c>
      <c r="H172" s="9">
        <f t="shared" si="9"/>
        <v>328</v>
      </c>
      <c r="I172" s="9"/>
      <c r="J172" s="9"/>
      <c r="L172" s="9" t="str">
        <f t="shared" si="12"/>
        <v xml:space="preserve"> </v>
      </c>
      <c r="P172" s="14">
        <f t="shared" si="10"/>
        <v>0</v>
      </c>
      <c r="R172" s="213" t="b">
        <f t="shared" si="11"/>
        <v>0</v>
      </c>
    </row>
    <row r="173" spans="7:18" x14ac:dyDescent="0.2">
      <c r="G173" s="13">
        <f t="shared" si="9"/>
        <v>9381.6600000000017</v>
      </c>
      <c r="H173" s="9">
        <f t="shared" si="9"/>
        <v>328</v>
      </c>
      <c r="I173" s="9"/>
      <c r="J173" s="9"/>
      <c r="L173" s="9" t="str">
        <f t="shared" si="12"/>
        <v xml:space="preserve"> </v>
      </c>
      <c r="P173" s="14">
        <f t="shared" si="10"/>
        <v>0</v>
      </c>
      <c r="R173" s="213" t="b">
        <f t="shared" si="11"/>
        <v>0</v>
      </c>
    </row>
    <row r="174" spans="7:18" x14ac:dyDescent="0.2">
      <c r="G174" s="13">
        <f t="shared" si="9"/>
        <v>9381.6600000000017</v>
      </c>
      <c r="H174" s="9">
        <f t="shared" si="9"/>
        <v>328</v>
      </c>
      <c r="I174" s="9"/>
      <c r="J174" s="9"/>
      <c r="L174" s="9" t="str">
        <f t="shared" si="12"/>
        <v xml:space="preserve"> </v>
      </c>
      <c r="P174" s="14">
        <f t="shared" si="10"/>
        <v>0</v>
      </c>
      <c r="R174" s="213" t="b">
        <f t="shared" si="11"/>
        <v>0</v>
      </c>
    </row>
    <row r="175" spans="7:18" x14ac:dyDescent="0.2">
      <c r="G175" s="13">
        <f t="shared" si="9"/>
        <v>9381.6600000000017</v>
      </c>
      <c r="H175" s="9">
        <f t="shared" si="9"/>
        <v>328</v>
      </c>
      <c r="I175" s="9"/>
      <c r="J175" s="9"/>
      <c r="L175" s="9" t="str">
        <f t="shared" si="12"/>
        <v xml:space="preserve"> </v>
      </c>
      <c r="P175" s="14">
        <f t="shared" si="10"/>
        <v>0</v>
      </c>
      <c r="R175" s="213" t="b">
        <f t="shared" si="11"/>
        <v>0</v>
      </c>
    </row>
    <row r="176" spans="7:18" x14ac:dyDescent="0.2">
      <c r="G176" s="13">
        <f t="shared" si="9"/>
        <v>9381.6600000000017</v>
      </c>
      <c r="H176" s="9">
        <f t="shared" si="9"/>
        <v>328</v>
      </c>
      <c r="I176" s="9"/>
      <c r="J176" s="9"/>
      <c r="L176" s="9" t="str">
        <f t="shared" si="12"/>
        <v xml:space="preserve"> </v>
      </c>
      <c r="P176" s="14">
        <f t="shared" si="10"/>
        <v>0</v>
      </c>
      <c r="R176" s="213" t="b">
        <f t="shared" si="11"/>
        <v>0</v>
      </c>
    </row>
    <row r="177" spans="7:18" x14ac:dyDescent="0.2">
      <c r="G177" s="13">
        <f t="shared" si="9"/>
        <v>9381.6600000000017</v>
      </c>
      <c r="H177" s="9">
        <f t="shared" si="9"/>
        <v>328</v>
      </c>
      <c r="I177" s="9"/>
      <c r="J177" s="9"/>
      <c r="L177" s="9" t="str">
        <f t="shared" si="12"/>
        <v xml:space="preserve"> </v>
      </c>
      <c r="P177" s="14">
        <f t="shared" si="10"/>
        <v>0</v>
      </c>
      <c r="R177" s="213" t="b">
        <f t="shared" si="11"/>
        <v>0</v>
      </c>
    </row>
    <row r="178" spans="7:18" x14ac:dyDescent="0.2">
      <c r="G178" s="13">
        <f t="shared" si="9"/>
        <v>9381.6600000000017</v>
      </c>
      <c r="H178" s="9">
        <f t="shared" si="9"/>
        <v>328</v>
      </c>
      <c r="I178" s="9"/>
      <c r="J178" s="9"/>
      <c r="L178" s="9" t="str">
        <f t="shared" si="12"/>
        <v xml:space="preserve"> </v>
      </c>
      <c r="P178" s="14">
        <f t="shared" si="10"/>
        <v>0</v>
      </c>
      <c r="R178" s="213" t="b">
        <f t="shared" si="11"/>
        <v>0</v>
      </c>
    </row>
    <row r="179" spans="7:18" x14ac:dyDescent="0.2">
      <c r="G179" s="13">
        <f t="shared" si="9"/>
        <v>9381.6600000000017</v>
      </c>
      <c r="H179" s="9">
        <f t="shared" si="9"/>
        <v>328</v>
      </c>
      <c r="I179" s="9"/>
      <c r="J179" s="9"/>
      <c r="L179" s="9" t="str">
        <f t="shared" si="12"/>
        <v xml:space="preserve"> </v>
      </c>
      <c r="P179" s="14">
        <f t="shared" si="10"/>
        <v>0</v>
      </c>
      <c r="R179" s="213" t="b">
        <f t="shared" si="11"/>
        <v>0</v>
      </c>
    </row>
    <row r="180" spans="7:18" x14ac:dyDescent="0.2">
      <c r="G180" s="13">
        <f t="shared" si="9"/>
        <v>9381.6600000000017</v>
      </c>
      <c r="H180" s="9">
        <f t="shared" si="9"/>
        <v>328</v>
      </c>
      <c r="I180" s="9"/>
      <c r="J180" s="9"/>
      <c r="L180" s="9" t="str">
        <f t="shared" si="12"/>
        <v xml:space="preserve"> </v>
      </c>
      <c r="P180" s="14">
        <f t="shared" si="10"/>
        <v>0</v>
      </c>
      <c r="R180" s="213" t="b">
        <f t="shared" si="11"/>
        <v>0</v>
      </c>
    </row>
    <row r="181" spans="7:18" x14ac:dyDescent="0.2">
      <c r="G181" s="13">
        <f t="shared" si="9"/>
        <v>9381.6600000000017</v>
      </c>
      <c r="H181" s="9">
        <f t="shared" si="9"/>
        <v>328</v>
      </c>
      <c r="I181" s="9"/>
      <c r="J181" s="9"/>
      <c r="L181" s="9" t="str">
        <f t="shared" si="12"/>
        <v xml:space="preserve"> </v>
      </c>
      <c r="P181" s="14">
        <f t="shared" si="10"/>
        <v>0</v>
      </c>
      <c r="R181" s="213" t="b">
        <f t="shared" si="11"/>
        <v>0</v>
      </c>
    </row>
    <row r="182" spans="7:18" x14ac:dyDescent="0.2">
      <c r="G182" s="13">
        <f t="shared" si="9"/>
        <v>9381.6600000000017</v>
      </c>
      <c r="H182" s="9">
        <f t="shared" si="9"/>
        <v>328</v>
      </c>
      <c r="I182" s="9"/>
      <c r="J182" s="9"/>
      <c r="L182" s="9" t="str">
        <f t="shared" si="12"/>
        <v xml:space="preserve"> </v>
      </c>
      <c r="P182" s="14">
        <f t="shared" si="10"/>
        <v>0</v>
      </c>
      <c r="R182" s="213" t="b">
        <f t="shared" si="11"/>
        <v>0</v>
      </c>
    </row>
    <row r="183" spans="7:18" x14ac:dyDescent="0.2">
      <c r="G183" s="13">
        <f t="shared" ref="G183:H208" si="13">G182-E183+C183</f>
        <v>9381.6600000000017</v>
      </c>
      <c r="H183" s="9">
        <f t="shared" si="13"/>
        <v>328</v>
      </c>
      <c r="I183" s="9"/>
      <c r="J183" s="9"/>
      <c r="L183" s="9" t="str">
        <f t="shared" si="12"/>
        <v xml:space="preserve"> </v>
      </c>
      <c r="P183" s="14">
        <f t="shared" si="10"/>
        <v>0</v>
      </c>
      <c r="R183" s="213" t="b">
        <f t="shared" si="11"/>
        <v>0</v>
      </c>
    </row>
    <row r="184" spans="7:18" x14ac:dyDescent="0.2">
      <c r="G184" s="13">
        <f t="shared" si="13"/>
        <v>9381.6600000000017</v>
      </c>
      <c r="H184" s="9">
        <f t="shared" si="13"/>
        <v>328</v>
      </c>
      <c r="I184" s="9"/>
      <c r="J184" s="9"/>
      <c r="L184" s="9" t="str">
        <f t="shared" si="12"/>
        <v xml:space="preserve"> </v>
      </c>
      <c r="P184" s="14">
        <f t="shared" si="10"/>
        <v>0</v>
      </c>
      <c r="R184" s="213" t="b">
        <f t="shared" si="11"/>
        <v>0</v>
      </c>
    </row>
    <row r="185" spans="7:18" x14ac:dyDescent="0.2">
      <c r="G185" s="13">
        <f t="shared" si="13"/>
        <v>9381.6600000000017</v>
      </c>
      <c r="H185" s="9">
        <f t="shared" si="13"/>
        <v>328</v>
      </c>
      <c r="I185" s="9"/>
      <c r="J185" s="9"/>
      <c r="L185" s="9" t="str">
        <f t="shared" si="12"/>
        <v xml:space="preserve"> </v>
      </c>
      <c r="P185" s="14">
        <f t="shared" si="10"/>
        <v>0</v>
      </c>
      <c r="R185" s="213" t="b">
        <f t="shared" si="11"/>
        <v>0</v>
      </c>
    </row>
    <row r="186" spans="7:18" x14ac:dyDescent="0.2">
      <c r="G186" s="13">
        <f t="shared" si="13"/>
        <v>9381.6600000000017</v>
      </c>
      <c r="H186" s="9">
        <f t="shared" si="13"/>
        <v>328</v>
      </c>
      <c r="I186" s="9"/>
      <c r="J186" s="9"/>
      <c r="L186" s="9" t="str">
        <f t="shared" si="12"/>
        <v xml:space="preserve"> </v>
      </c>
      <c r="P186" s="14">
        <f t="shared" si="10"/>
        <v>0</v>
      </c>
      <c r="R186" s="213" t="b">
        <f t="shared" si="11"/>
        <v>0</v>
      </c>
    </row>
    <row r="187" spans="7:18" x14ac:dyDescent="0.2">
      <c r="G187" s="13">
        <f t="shared" si="13"/>
        <v>9381.6600000000017</v>
      </c>
      <c r="H187" s="9">
        <f t="shared" si="13"/>
        <v>328</v>
      </c>
      <c r="I187" s="9"/>
      <c r="J187" s="9"/>
      <c r="L187" s="9" t="str">
        <f t="shared" si="12"/>
        <v xml:space="preserve"> </v>
      </c>
      <c r="P187" s="14">
        <f t="shared" si="10"/>
        <v>0</v>
      </c>
      <c r="R187" s="213" t="b">
        <f t="shared" si="11"/>
        <v>0</v>
      </c>
    </row>
    <row r="188" spans="7:18" x14ac:dyDescent="0.2">
      <c r="G188" s="13">
        <f t="shared" si="13"/>
        <v>9381.6600000000017</v>
      </c>
      <c r="H188" s="9">
        <f t="shared" si="13"/>
        <v>328</v>
      </c>
      <c r="I188" s="9"/>
      <c r="J188" s="9"/>
      <c r="L188" s="9" t="str">
        <f t="shared" si="12"/>
        <v xml:space="preserve"> </v>
      </c>
      <c r="P188" s="14">
        <f t="shared" si="10"/>
        <v>0</v>
      </c>
      <c r="R188" s="213" t="b">
        <f t="shared" si="11"/>
        <v>0</v>
      </c>
    </row>
    <row r="189" spans="7:18" x14ac:dyDescent="0.2">
      <c r="G189" s="13">
        <f t="shared" si="13"/>
        <v>9381.6600000000017</v>
      </c>
      <c r="H189" s="9">
        <f t="shared" si="13"/>
        <v>328</v>
      </c>
      <c r="I189" s="9"/>
      <c r="J189" s="9"/>
      <c r="L189" s="9" t="str">
        <f t="shared" si="12"/>
        <v xml:space="preserve"> </v>
      </c>
      <c r="P189" s="14">
        <f t="shared" si="10"/>
        <v>0</v>
      </c>
      <c r="R189" s="213" t="b">
        <f t="shared" si="11"/>
        <v>0</v>
      </c>
    </row>
    <row r="190" spans="7:18" x14ac:dyDescent="0.2">
      <c r="G190" s="13">
        <f t="shared" si="13"/>
        <v>9381.6600000000017</v>
      </c>
      <c r="H190" s="9">
        <f t="shared" si="13"/>
        <v>328</v>
      </c>
      <c r="I190" s="9"/>
      <c r="J190" s="9"/>
      <c r="L190" s="9" t="str">
        <f t="shared" si="12"/>
        <v xml:space="preserve"> </v>
      </c>
      <c r="P190" s="14">
        <f t="shared" si="10"/>
        <v>0</v>
      </c>
      <c r="R190" s="213" t="b">
        <f t="shared" si="11"/>
        <v>0</v>
      </c>
    </row>
    <row r="191" spans="7:18" x14ac:dyDescent="0.2">
      <c r="G191" s="13">
        <f t="shared" si="13"/>
        <v>9381.6600000000017</v>
      </c>
      <c r="H191" s="9">
        <f t="shared" si="13"/>
        <v>328</v>
      </c>
      <c r="I191" s="9"/>
      <c r="J191" s="9"/>
      <c r="L191" s="9" t="str">
        <f t="shared" si="12"/>
        <v xml:space="preserve"> </v>
      </c>
      <c r="P191" s="14">
        <f t="shared" si="10"/>
        <v>0</v>
      </c>
      <c r="R191" s="213" t="b">
        <f t="shared" si="11"/>
        <v>0</v>
      </c>
    </row>
    <row r="192" spans="7:18" x14ac:dyDescent="0.2">
      <c r="G192" s="13">
        <f t="shared" si="13"/>
        <v>9381.6600000000017</v>
      </c>
      <c r="H192" s="9">
        <f t="shared" si="13"/>
        <v>328</v>
      </c>
      <c r="I192" s="9"/>
      <c r="J192" s="9"/>
      <c r="L192" s="9" t="str">
        <f t="shared" si="12"/>
        <v xml:space="preserve"> </v>
      </c>
      <c r="P192" s="14">
        <f t="shared" si="10"/>
        <v>0</v>
      </c>
      <c r="R192" s="213" t="b">
        <f t="shared" si="11"/>
        <v>0</v>
      </c>
    </row>
    <row r="193" spans="7:18" x14ac:dyDescent="0.2">
      <c r="G193" s="13">
        <f t="shared" si="13"/>
        <v>9381.6600000000017</v>
      </c>
      <c r="H193" s="9">
        <f t="shared" si="13"/>
        <v>328</v>
      </c>
      <c r="I193" s="9"/>
      <c r="J193" s="9"/>
      <c r="L193" s="9" t="str">
        <f t="shared" si="12"/>
        <v xml:space="preserve"> </v>
      </c>
      <c r="P193" s="14">
        <f t="shared" si="10"/>
        <v>0</v>
      </c>
      <c r="R193" s="213" t="b">
        <f t="shared" si="11"/>
        <v>0</v>
      </c>
    </row>
    <row r="194" spans="7:18" x14ac:dyDescent="0.2">
      <c r="G194" s="13">
        <f t="shared" si="13"/>
        <v>9381.6600000000017</v>
      </c>
      <c r="H194" s="9">
        <f t="shared" si="13"/>
        <v>328</v>
      </c>
      <c r="I194" s="9"/>
      <c r="J194" s="9"/>
      <c r="L194" s="9" t="str">
        <f t="shared" si="12"/>
        <v xml:space="preserve"> </v>
      </c>
      <c r="P194" s="14">
        <f t="shared" si="10"/>
        <v>0</v>
      </c>
      <c r="R194" s="213" t="b">
        <f t="shared" si="11"/>
        <v>0</v>
      </c>
    </row>
    <row r="195" spans="7:18" x14ac:dyDescent="0.2">
      <c r="G195" s="13">
        <f t="shared" si="13"/>
        <v>9381.6600000000017</v>
      </c>
      <c r="H195" s="9">
        <f t="shared" si="13"/>
        <v>328</v>
      </c>
      <c r="I195" s="9"/>
      <c r="J195" s="9"/>
      <c r="L195" s="9" t="str">
        <f t="shared" si="12"/>
        <v xml:space="preserve"> </v>
      </c>
      <c r="P195" s="14">
        <f t="shared" si="10"/>
        <v>0</v>
      </c>
      <c r="R195" s="213" t="b">
        <f t="shared" si="11"/>
        <v>0</v>
      </c>
    </row>
    <row r="196" spans="7:18" x14ac:dyDescent="0.2">
      <c r="G196" s="13">
        <f t="shared" si="13"/>
        <v>9381.6600000000017</v>
      </c>
      <c r="H196" s="9">
        <f t="shared" si="13"/>
        <v>328</v>
      </c>
      <c r="I196" s="9"/>
      <c r="J196" s="9"/>
      <c r="L196" s="9" t="str">
        <f t="shared" si="12"/>
        <v xml:space="preserve"> </v>
      </c>
      <c r="P196" s="14">
        <f t="shared" si="10"/>
        <v>0</v>
      </c>
      <c r="R196" s="213" t="b">
        <f t="shared" si="11"/>
        <v>0</v>
      </c>
    </row>
    <row r="197" spans="7:18" x14ac:dyDescent="0.2">
      <c r="G197" s="13">
        <f t="shared" si="13"/>
        <v>9381.6600000000017</v>
      </c>
      <c r="H197" s="9">
        <f t="shared" si="13"/>
        <v>328</v>
      </c>
      <c r="I197" s="9"/>
      <c r="J197" s="9"/>
      <c r="L197" s="9" t="str">
        <f t="shared" si="12"/>
        <v xml:space="preserve"> </v>
      </c>
      <c r="P197" s="14">
        <f t="shared" si="10"/>
        <v>0</v>
      </c>
      <c r="R197" s="213" t="b">
        <f t="shared" si="11"/>
        <v>0</v>
      </c>
    </row>
    <row r="198" spans="7:18" x14ac:dyDescent="0.2">
      <c r="G198" s="13">
        <f t="shared" si="13"/>
        <v>9381.6600000000017</v>
      </c>
      <c r="H198" s="9">
        <f t="shared" si="13"/>
        <v>328</v>
      </c>
      <c r="I198" s="9"/>
      <c r="J198" s="9"/>
      <c r="L198" s="9" t="str">
        <f t="shared" si="12"/>
        <v xml:space="preserve"> </v>
      </c>
      <c r="P198" s="14">
        <f t="shared" si="10"/>
        <v>0</v>
      </c>
      <c r="R198" s="213" t="b">
        <f t="shared" si="11"/>
        <v>0</v>
      </c>
    </row>
    <row r="199" spans="7:18" x14ac:dyDescent="0.2">
      <c r="G199" s="13">
        <f t="shared" si="13"/>
        <v>9381.6600000000017</v>
      </c>
      <c r="H199" s="9">
        <f t="shared" si="13"/>
        <v>328</v>
      </c>
      <c r="I199" s="9"/>
      <c r="J199" s="9"/>
      <c r="L199" s="9" t="str">
        <f t="shared" si="12"/>
        <v xml:space="preserve"> </v>
      </c>
      <c r="P199" s="14">
        <f t="shared" si="10"/>
        <v>0</v>
      </c>
      <c r="R199" s="213" t="b">
        <f t="shared" si="11"/>
        <v>0</v>
      </c>
    </row>
    <row r="200" spans="7:18" x14ac:dyDescent="0.2">
      <c r="G200" s="13">
        <f t="shared" si="13"/>
        <v>9381.6600000000017</v>
      </c>
      <c r="H200" s="9">
        <f t="shared" si="13"/>
        <v>328</v>
      </c>
      <c r="I200" s="9"/>
      <c r="J200" s="9"/>
      <c r="L200" s="9" t="str">
        <f t="shared" si="12"/>
        <v xml:space="preserve"> </v>
      </c>
      <c r="P200" s="14">
        <f t="shared" si="10"/>
        <v>0</v>
      </c>
      <c r="R200" s="213" t="b">
        <f t="shared" si="11"/>
        <v>0</v>
      </c>
    </row>
    <row r="201" spans="7:18" x14ac:dyDescent="0.2">
      <c r="G201" s="13">
        <f t="shared" si="13"/>
        <v>9381.6600000000017</v>
      </c>
      <c r="H201" s="9">
        <f t="shared" si="13"/>
        <v>328</v>
      </c>
      <c r="I201" s="9"/>
      <c r="J201" s="9"/>
      <c r="L201" s="9" t="str">
        <f t="shared" si="12"/>
        <v xml:space="preserve"> </v>
      </c>
      <c r="P201" s="14">
        <f t="shared" si="10"/>
        <v>0</v>
      </c>
      <c r="R201" s="213" t="b">
        <f t="shared" si="11"/>
        <v>0</v>
      </c>
    </row>
    <row r="202" spans="7:18" x14ac:dyDescent="0.2">
      <c r="G202" s="13">
        <f t="shared" si="13"/>
        <v>9381.6600000000017</v>
      </c>
      <c r="H202" s="9">
        <f t="shared" si="13"/>
        <v>328</v>
      </c>
      <c r="I202" s="9"/>
      <c r="J202" s="9"/>
      <c r="L202" s="9" t="str">
        <f t="shared" si="12"/>
        <v xml:space="preserve"> </v>
      </c>
      <c r="P202" s="14">
        <f t="shared" ref="P202:P208" si="14">O202*G202</f>
        <v>0</v>
      </c>
      <c r="R202" s="213" t="b">
        <f t="shared" si="11"/>
        <v>0</v>
      </c>
    </row>
    <row r="203" spans="7:18" x14ac:dyDescent="0.2">
      <c r="G203" s="13">
        <f t="shared" si="13"/>
        <v>9381.6600000000017</v>
      </c>
      <c r="H203" s="9">
        <f t="shared" si="13"/>
        <v>328</v>
      </c>
      <c r="I203" s="9"/>
      <c r="J203" s="9"/>
      <c r="L203" s="9" t="str">
        <f t="shared" si="12"/>
        <v xml:space="preserve"> </v>
      </c>
      <c r="P203" s="14">
        <f t="shared" si="14"/>
        <v>0</v>
      </c>
      <c r="R203" s="213" t="b">
        <f t="shared" ref="R203:R208" si="15">IF((F203)&gt;=1, SUM(E203))</f>
        <v>0</v>
      </c>
    </row>
    <row r="204" spans="7:18" x14ac:dyDescent="0.2">
      <c r="G204" s="13">
        <f t="shared" si="13"/>
        <v>9381.6600000000017</v>
      </c>
      <c r="H204" s="9">
        <f t="shared" si="13"/>
        <v>328</v>
      </c>
      <c r="I204" s="9"/>
      <c r="J204" s="9"/>
      <c r="L204" s="9" t="str">
        <f>IF(D204&gt;0,D204," ")</f>
        <v xml:space="preserve"> </v>
      </c>
      <c r="P204" s="14">
        <f t="shared" si="14"/>
        <v>0</v>
      </c>
      <c r="R204" s="213" t="b">
        <f t="shared" si="15"/>
        <v>0</v>
      </c>
    </row>
    <row r="205" spans="7:18" x14ac:dyDescent="0.2">
      <c r="G205" s="13">
        <f t="shared" si="13"/>
        <v>9381.6600000000017</v>
      </c>
      <c r="H205" s="9">
        <f t="shared" si="13"/>
        <v>328</v>
      </c>
      <c r="I205" s="9"/>
      <c r="J205" s="9"/>
      <c r="L205" s="9" t="str">
        <f>IF(D205&gt;0,D205," ")</f>
        <v xml:space="preserve"> </v>
      </c>
      <c r="P205" s="14">
        <f t="shared" si="14"/>
        <v>0</v>
      </c>
      <c r="R205" s="213" t="b">
        <f t="shared" si="15"/>
        <v>0</v>
      </c>
    </row>
    <row r="206" spans="7:18" x14ac:dyDescent="0.2">
      <c r="G206" s="13">
        <f t="shared" si="13"/>
        <v>9381.6600000000017</v>
      </c>
      <c r="H206" s="9">
        <f t="shared" si="13"/>
        <v>328</v>
      </c>
      <c r="I206" s="9"/>
      <c r="J206" s="9"/>
      <c r="L206" s="9" t="str">
        <f>IF(D206&gt;0,D206," ")</f>
        <v xml:space="preserve"> </v>
      </c>
      <c r="P206" s="14">
        <f t="shared" si="14"/>
        <v>0</v>
      </c>
      <c r="R206" s="213" t="b">
        <f t="shared" si="15"/>
        <v>0</v>
      </c>
    </row>
    <row r="207" spans="7:18" x14ac:dyDescent="0.2">
      <c r="G207" s="13">
        <f t="shared" si="13"/>
        <v>9381.6600000000017</v>
      </c>
      <c r="H207" s="9">
        <f t="shared" si="13"/>
        <v>328</v>
      </c>
      <c r="I207" s="9"/>
      <c r="J207" s="9"/>
      <c r="L207" s="9" t="str">
        <f>IF(D207&gt;0,D207," ")</f>
        <v xml:space="preserve"> </v>
      </c>
      <c r="P207" s="14">
        <f t="shared" si="14"/>
        <v>0</v>
      </c>
      <c r="R207" s="213" t="b">
        <f t="shared" si="15"/>
        <v>0</v>
      </c>
    </row>
    <row r="208" spans="7:18" x14ac:dyDescent="0.2">
      <c r="G208" s="13">
        <f t="shared" si="13"/>
        <v>9381.6600000000017</v>
      </c>
      <c r="H208" s="9">
        <f t="shared" si="13"/>
        <v>328</v>
      </c>
      <c r="I208" s="9"/>
      <c r="J208" s="9"/>
      <c r="L208" s="9" t="str">
        <f>IF(D208&gt;0,D208," ")</f>
        <v xml:space="preserve"> </v>
      </c>
      <c r="P208" s="14">
        <f t="shared" si="14"/>
        <v>0</v>
      </c>
      <c r="R208" s="213" t="b">
        <f t="shared" si="15"/>
        <v>0</v>
      </c>
    </row>
    <row r="209" spans="18:19" x14ac:dyDescent="0.2">
      <c r="R209" s="213">
        <f>SUM(R9:R208)</f>
        <v>25958.189999999995</v>
      </c>
      <c r="S209" s="215">
        <f>SUM(C9:C208)-R209</f>
        <v>-7671.4899999999943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7" tint="-0.249977111117893"/>
  </sheetPr>
  <dimension ref="A1:R208"/>
  <sheetViews>
    <sheetView zoomScale="150" zoomScaleNormal="150" workbookViewId="0">
      <pane ySplit="8" topLeftCell="A33" activePane="bottomLeft" state="frozen"/>
      <selection pane="bottomLeft" activeCell="C23" sqref="C23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6" customWidth="1"/>
    <col min="5" max="5" width="10.28515625" style="2" customWidth="1"/>
    <col min="6" max="6" width="4.85546875" customWidth="1"/>
    <col min="7" max="7" width="11.42578125" style="2"/>
    <col min="8" max="8" width="5.7109375" customWidth="1"/>
    <col min="9" max="9" width="10.140625" bestFit="1" customWidth="1"/>
    <col min="10" max="10" width="1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7.5" customHeight="1" x14ac:dyDescent="0.2"/>
    <row r="2" spans="1:18" ht="16.5" customHeight="1" x14ac:dyDescent="0.3">
      <c r="C2" s="35" t="s">
        <v>24</v>
      </c>
    </row>
    <row r="3" spans="1:18" ht="12.75" customHeight="1" x14ac:dyDescent="0.2">
      <c r="A3" s="1"/>
    </row>
    <row r="4" spans="1:18" ht="12.75" customHeight="1" x14ac:dyDescent="0.2">
      <c r="A4" s="1"/>
    </row>
    <row r="5" spans="1:18" ht="17.25" customHeight="1" thickBot="1" x14ac:dyDescent="0.3">
      <c r="A5" s="30" t="s">
        <v>0</v>
      </c>
      <c r="B5" s="31"/>
      <c r="C5" s="32" t="s">
        <v>44</v>
      </c>
      <c r="D5" s="33"/>
      <c r="E5" s="32"/>
      <c r="F5" s="34"/>
      <c r="G5" s="4"/>
      <c r="H5" s="30" t="s">
        <v>1</v>
      </c>
      <c r="I5" s="32"/>
    </row>
    <row r="6" spans="1:18" ht="12.75" customHeight="1" thickBot="1" x14ac:dyDescent="0.25">
      <c r="A6" s="91"/>
      <c r="B6" s="92" t="s">
        <v>41</v>
      </c>
      <c r="C6" s="93"/>
      <c r="D6" s="91"/>
      <c r="F6" s="5"/>
      <c r="G6" s="6"/>
      <c r="K6" s="145" t="s">
        <v>22</v>
      </c>
      <c r="L6" s="146"/>
      <c r="M6" s="147"/>
    </row>
    <row r="7" spans="1:18" ht="12.75" customHeight="1" x14ac:dyDescent="0.2">
      <c r="A7" s="145" t="s">
        <v>2</v>
      </c>
      <c r="B7" s="147"/>
      <c r="C7" s="148" t="s">
        <v>3</v>
      </c>
      <c r="D7" s="149"/>
      <c r="E7" s="148" t="s">
        <v>4</v>
      </c>
      <c r="F7" s="149"/>
      <c r="G7" s="148" t="s">
        <v>5</v>
      </c>
      <c r="H7" s="149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9.75" customHeight="1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4.25" customHeight="1" x14ac:dyDescent="0.2">
      <c r="A9" s="53" t="s">
        <v>86</v>
      </c>
      <c r="B9" s="156"/>
      <c r="C9" s="13"/>
      <c r="D9" s="9"/>
      <c r="E9" s="301"/>
      <c r="F9" s="135"/>
      <c r="G9" s="11">
        <v>3339.19</v>
      </c>
      <c r="H9" s="12">
        <v>132</v>
      </c>
      <c r="I9" s="9"/>
      <c r="J9" s="58" t="s">
        <v>23</v>
      </c>
      <c r="K9" s="8"/>
      <c r="L9" s="9"/>
      <c r="M9" s="9"/>
      <c r="P9" s="14">
        <f t="shared" ref="P9:P72" si="0">O9*G9</f>
        <v>0</v>
      </c>
      <c r="R9" s="3"/>
    </row>
    <row r="10" spans="1:18" s="135" customFormat="1" x14ac:dyDescent="0.2">
      <c r="A10" s="321"/>
      <c r="B10" s="296">
        <v>1</v>
      </c>
      <c r="C10" s="299"/>
      <c r="D10" s="297"/>
      <c r="E10" s="296">
        <v>123.68</v>
      </c>
      <c r="F10" s="297">
        <v>5</v>
      </c>
      <c r="G10" s="301">
        <f t="shared" ref="G10:H25" si="1">G9-E10+C10</f>
        <v>3215.51</v>
      </c>
      <c r="H10" s="135">
        <f t="shared" si="1"/>
        <v>127</v>
      </c>
      <c r="I10" s="320" t="s">
        <v>89</v>
      </c>
      <c r="J10" s="320" t="s">
        <v>73</v>
      </c>
      <c r="K10" s="450"/>
      <c r="L10" s="297"/>
      <c r="M10" s="297"/>
      <c r="N10" s="337"/>
      <c r="O10" s="338"/>
      <c r="P10" s="338">
        <f>O10*G10</f>
        <v>0</v>
      </c>
      <c r="R10" s="338"/>
    </row>
    <row r="11" spans="1:18" s="135" customFormat="1" x14ac:dyDescent="0.2">
      <c r="B11" s="296">
        <v>2</v>
      </c>
      <c r="C11" s="301"/>
      <c r="E11" s="314">
        <v>751.77</v>
      </c>
      <c r="F11" s="297">
        <v>30</v>
      </c>
      <c r="G11" s="301">
        <f t="shared" si="1"/>
        <v>2463.7400000000002</v>
      </c>
      <c r="H11" s="135">
        <f t="shared" si="1"/>
        <v>97</v>
      </c>
      <c r="I11" s="320" t="s">
        <v>96</v>
      </c>
      <c r="J11" s="320" t="s">
        <v>65</v>
      </c>
      <c r="K11" s="782"/>
      <c r="L11" s="297"/>
      <c r="M11" s="297"/>
      <c r="N11" s="337"/>
      <c r="O11" s="338"/>
      <c r="P11" s="338">
        <f t="shared" si="0"/>
        <v>0</v>
      </c>
      <c r="R11" s="338"/>
    </row>
    <row r="12" spans="1:18" s="135" customFormat="1" x14ac:dyDescent="0.2">
      <c r="B12" s="296">
        <v>2</v>
      </c>
      <c r="C12" s="299"/>
      <c r="D12" s="297"/>
      <c r="E12" s="296">
        <v>242.49</v>
      </c>
      <c r="F12" s="297">
        <v>10</v>
      </c>
      <c r="G12" s="301">
        <f t="shared" si="1"/>
        <v>2221.25</v>
      </c>
      <c r="H12" s="135">
        <f t="shared" si="1"/>
        <v>87</v>
      </c>
      <c r="I12" s="320" t="s">
        <v>97</v>
      </c>
      <c r="J12" s="320" t="s">
        <v>73</v>
      </c>
      <c r="K12" s="450"/>
      <c r="L12" s="297"/>
      <c r="M12" s="297"/>
      <c r="N12" s="337"/>
      <c r="O12" s="338"/>
      <c r="P12" s="338">
        <f t="shared" si="0"/>
        <v>0</v>
      </c>
      <c r="R12" s="338"/>
    </row>
    <row r="13" spans="1:18" s="135" customFormat="1" x14ac:dyDescent="0.2">
      <c r="B13" s="296">
        <v>4</v>
      </c>
      <c r="C13" s="299"/>
      <c r="D13" s="297"/>
      <c r="E13" s="296">
        <v>128.58000000000001</v>
      </c>
      <c r="F13" s="297">
        <v>5</v>
      </c>
      <c r="G13" s="301">
        <f t="shared" si="1"/>
        <v>2092.67</v>
      </c>
      <c r="H13" s="135">
        <f t="shared" si="1"/>
        <v>82</v>
      </c>
      <c r="I13" s="320" t="s">
        <v>105</v>
      </c>
      <c r="J13" s="320" t="s">
        <v>73</v>
      </c>
      <c r="K13" s="450"/>
      <c r="L13" s="297"/>
      <c r="M13" s="297"/>
      <c r="N13" s="337"/>
      <c r="O13" s="337"/>
      <c r="P13" s="338">
        <f t="shared" si="0"/>
        <v>0</v>
      </c>
      <c r="R13" s="338"/>
    </row>
    <row r="14" spans="1:18" s="360" customFormat="1" ht="11.25" customHeight="1" x14ac:dyDescent="0.2">
      <c r="B14" s="318">
        <v>7</v>
      </c>
      <c r="C14" s="807"/>
      <c r="D14" s="320"/>
      <c r="E14" s="318">
        <v>129.57</v>
      </c>
      <c r="F14" s="320">
        <v>5</v>
      </c>
      <c r="G14" s="301">
        <f t="shared" si="1"/>
        <v>1963.1000000000001</v>
      </c>
      <c r="H14" s="135">
        <f t="shared" si="1"/>
        <v>77</v>
      </c>
      <c r="I14" s="320" t="s">
        <v>124</v>
      </c>
      <c r="J14" s="320" t="s">
        <v>72</v>
      </c>
      <c r="K14" s="388"/>
      <c r="L14" s="320"/>
      <c r="M14" s="320"/>
      <c r="N14" s="425"/>
      <c r="O14" s="426"/>
      <c r="P14" s="426">
        <f t="shared" si="0"/>
        <v>0</v>
      </c>
      <c r="R14" s="426"/>
    </row>
    <row r="15" spans="1:18" s="809" customFormat="1" x14ac:dyDescent="0.2">
      <c r="B15" s="810">
        <v>9</v>
      </c>
      <c r="C15" s="790"/>
      <c r="D15" s="796"/>
      <c r="E15" s="810">
        <v>251.3</v>
      </c>
      <c r="F15" s="796">
        <v>10</v>
      </c>
      <c r="G15" s="301">
        <f t="shared" si="1"/>
        <v>1711.8000000000002</v>
      </c>
      <c r="H15" s="135">
        <f t="shared" si="1"/>
        <v>67</v>
      </c>
      <c r="I15" s="796" t="s">
        <v>142</v>
      </c>
      <c r="J15" s="796" t="s">
        <v>73</v>
      </c>
      <c r="K15" s="796"/>
      <c r="L15" s="796"/>
      <c r="M15" s="796"/>
      <c r="N15" s="811"/>
      <c r="O15" s="812"/>
      <c r="P15" s="812">
        <f t="shared" si="0"/>
        <v>0</v>
      </c>
      <c r="R15" s="812"/>
    </row>
    <row r="16" spans="1:18" s="135" customFormat="1" x14ac:dyDescent="0.2">
      <c r="B16" s="296">
        <v>7</v>
      </c>
      <c r="C16" s="813">
        <v>1913.68</v>
      </c>
      <c r="D16" s="371">
        <v>113</v>
      </c>
      <c r="E16" s="296"/>
      <c r="F16" s="297"/>
      <c r="G16" s="301">
        <f t="shared" si="1"/>
        <v>3625.4800000000005</v>
      </c>
      <c r="H16" s="135">
        <f t="shared" si="1"/>
        <v>180</v>
      </c>
      <c r="I16" s="320"/>
      <c r="J16" s="371" t="s">
        <v>184</v>
      </c>
      <c r="K16" s="371" t="s">
        <v>232</v>
      </c>
      <c r="L16" s="297"/>
      <c r="M16" s="297"/>
      <c r="N16" s="337"/>
      <c r="O16" s="338"/>
      <c r="P16" s="338">
        <f t="shared" si="0"/>
        <v>0</v>
      </c>
      <c r="R16" s="338"/>
    </row>
    <row r="17" spans="2:16" s="135" customFormat="1" x14ac:dyDescent="0.2">
      <c r="B17" s="296">
        <v>13</v>
      </c>
      <c r="C17" s="299"/>
      <c r="D17" s="297"/>
      <c r="E17" s="296">
        <v>125.49</v>
      </c>
      <c r="F17" s="297">
        <v>5</v>
      </c>
      <c r="G17" s="301">
        <f t="shared" si="1"/>
        <v>3499.9900000000007</v>
      </c>
      <c r="H17" s="135">
        <f t="shared" si="1"/>
        <v>175</v>
      </c>
      <c r="I17" s="320" t="s">
        <v>171</v>
      </c>
      <c r="J17" s="320" t="s">
        <v>72</v>
      </c>
      <c r="K17" s="297"/>
      <c r="L17" s="297"/>
      <c r="M17" s="297"/>
      <c r="N17" s="337"/>
      <c r="O17" s="338"/>
      <c r="P17" s="338">
        <f t="shared" si="0"/>
        <v>0</v>
      </c>
    </row>
    <row r="18" spans="2:16" s="135" customFormat="1" x14ac:dyDescent="0.2">
      <c r="B18" s="296">
        <v>15</v>
      </c>
      <c r="C18" s="299"/>
      <c r="D18" s="297"/>
      <c r="E18" s="296">
        <v>52.52</v>
      </c>
      <c r="F18" s="297">
        <v>2</v>
      </c>
      <c r="G18" s="301">
        <f t="shared" si="1"/>
        <v>3447.4700000000007</v>
      </c>
      <c r="H18" s="135">
        <f t="shared" si="1"/>
        <v>173</v>
      </c>
      <c r="I18" s="320" t="s">
        <v>183</v>
      </c>
      <c r="J18" s="320" t="s">
        <v>71</v>
      </c>
      <c r="K18" s="297"/>
      <c r="L18" s="297"/>
      <c r="M18" s="297"/>
      <c r="N18" s="337"/>
      <c r="O18" s="338"/>
      <c r="P18" s="338">
        <f t="shared" si="0"/>
        <v>0</v>
      </c>
    </row>
    <row r="19" spans="2:16" s="135" customFormat="1" x14ac:dyDescent="0.2">
      <c r="B19" s="296">
        <v>16</v>
      </c>
      <c r="C19" s="299"/>
      <c r="D19" s="297"/>
      <c r="E19" s="296">
        <v>762.03</v>
      </c>
      <c r="F19" s="297">
        <v>30</v>
      </c>
      <c r="G19" s="301">
        <f t="shared" si="1"/>
        <v>2685.4400000000005</v>
      </c>
      <c r="H19" s="135">
        <f t="shared" si="1"/>
        <v>143</v>
      </c>
      <c r="I19" s="320" t="s">
        <v>193</v>
      </c>
      <c r="J19" s="320" t="s">
        <v>65</v>
      </c>
      <c r="K19" s="297"/>
      <c r="L19" s="297"/>
      <c r="M19" s="297"/>
      <c r="N19" s="337"/>
      <c r="O19" s="338"/>
      <c r="P19" s="338">
        <f t="shared" si="0"/>
        <v>0</v>
      </c>
    </row>
    <row r="20" spans="2:16" s="135" customFormat="1" x14ac:dyDescent="0.2">
      <c r="B20" s="296">
        <v>18</v>
      </c>
      <c r="C20" s="299"/>
      <c r="D20" s="297"/>
      <c r="E20" s="296">
        <v>127.75</v>
      </c>
      <c r="F20" s="297">
        <v>5</v>
      </c>
      <c r="G20" s="301">
        <f t="shared" si="1"/>
        <v>2557.6900000000005</v>
      </c>
      <c r="H20" s="135">
        <f t="shared" si="1"/>
        <v>138</v>
      </c>
      <c r="I20" s="320" t="s">
        <v>188</v>
      </c>
      <c r="J20" s="320" t="s">
        <v>71</v>
      </c>
      <c r="K20" s="297"/>
      <c r="L20" s="297"/>
      <c r="M20" s="297"/>
      <c r="N20" s="337"/>
      <c r="O20" s="338"/>
      <c r="P20" s="338">
        <f t="shared" si="0"/>
        <v>0</v>
      </c>
    </row>
    <row r="21" spans="2:16" s="135" customFormat="1" x14ac:dyDescent="0.2">
      <c r="B21" s="296">
        <v>18</v>
      </c>
      <c r="C21" s="299"/>
      <c r="D21" s="297"/>
      <c r="E21" s="296">
        <v>262.31</v>
      </c>
      <c r="F21" s="297">
        <v>10</v>
      </c>
      <c r="G21" s="301">
        <f t="shared" si="1"/>
        <v>2295.3800000000006</v>
      </c>
      <c r="H21" s="135">
        <f t="shared" si="1"/>
        <v>128</v>
      </c>
      <c r="I21" s="320" t="s">
        <v>215</v>
      </c>
      <c r="J21" s="320" t="s">
        <v>73</v>
      </c>
      <c r="K21" s="297"/>
      <c r="L21" s="297"/>
      <c r="M21" s="297"/>
      <c r="N21" s="337"/>
      <c r="O21" s="338"/>
      <c r="P21" s="338">
        <f t="shared" si="0"/>
        <v>0</v>
      </c>
    </row>
    <row r="22" spans="2:16" s="135" customFormat="1" x14ac:dyDescent="0.2">
      <c r="B22" s="296">
        <v>20</v>
      </c>
      <c r="C22" s="299"/>
      <c r="D22" s="297"/>
      <c r="E22" s="296">
        <v>128.30000000000001</v>
      </c>
      <c r="F22" s="297">
        <v>5</v>
      </c>
      <c r="G22" s="301">
        <f t="shared" si="1"/>
        <v>2167.0800000000004</v>
      </c>
      <c r="H22" s="135">
        <f t="shared" si="1"/>
        <v>123</v>
      </c>
      <c r="I22" s="320" t="s">
        <v>231</v>
      </c>
      <c r="J22" s="320" t="s">
        <v>73</v>
      </c>
      <c r="K22" s="297"/>
      <c r="L22" s="297"/>
      <c r="M22" s="297"/>
      <c r="N22" s="337"/>
      <c r="O22" s="338"/>
      <c r="P22" s="338">
        <f t="shared" si="0"/>
        <v>0</v>
      </c>
    </row>
    <row r="23" spans="2:16" s="135" customFormat="1" x14ac:dyDescent="0.2">
      <c r="B23" s="296">
        <v>21</v>
      </c>
      <c r="C23" s="299"/>
      <c r="D23" s="297"/>
      <c r="E23" s="296">
        <v>125.66</v>
      </c>
      <c r="F23" s="297">
        <v>5</v>
      </c>
      <c r="G23" s="301">
        <f t="shared" si="1"/>
        <v>2041.4200000000003</v>
      </c>
      <c r="H23" s="135">
        <f t="shared" si="1"/>
        <v>118</v>
      </c>
      <c r="I23" s="320" t="s">
        <v>239</v>
      </c>
      <c r="J23" s="320" t="s">
        <v>73</v>
      </c>
      <c r="K23" s="300"/>
      <c r="L23" s="814"/>
      <c r="M23" s="297"/>
      <c r="N23" s="337"/>
      <c r="O23" s="338"/>
      <c r="P23" s="338">
        <f t="shared" si="0"/>
        <v>0</v>
      </c>
    </row>
    <row r="24" spans="2:16" s="135" customFormat="1" x14ac:dyDescent="0.2">
      <c r="B24" s="296">
        <v>21</v>
      </c>
      <c r="C24" s="299"/>
      <c r="D24" s="297"/>
      <c r="E24" s="296">
        <v>817.53</v>
      </c>
      <c r="F24" s="297">
        <v>49</v>
      </c>
      <c r="G24" s="301">
        <f t="shared" si="1"/>
        <v>1223.8900000000003</v>
      </c>
      <c r="H24" s="135">
        <f t="shared" si="1"/>
        <v>69</v>
      </c>
      <c r="I24" s="320" t="s">
        <v>240</v>
      </c>
      <c r="J24" s="320" t="s">
        <v>65</v>
      </c>
      <c r="K24" s="297">
        <v>64</v>
      </c>
      <c r="L24" s="297"/>
      <c r="M24" s="297"/>
      <c r="N24" s="337"/>
      <c r="O24" s="338"/>
      <c r="P24" s="338">
        <f t="shared" si="0"/>
        <v>0</v>
      </c>
    </row>
    <row r="25" spans="2:16" s="135" customFormat="1" x14ac:dyDescent="0.2">
      <c r="B25" s="296">
        <v>23</v>
      </c>
      <c r="C25" s="299"/>
      <c r="D25" s="297"/>
      <c r="E25" s="296">
        <v>86.27</v>
      </c>
      <c r="F25" s="297">
        <v>5</v>
      </c>
      <c r="G25" s="301">
        <f t="shared" si="1"/>
        <v>1137.6200000000003</v>
      </c>
      <c r="H25" s="135">
        <f t="shared" si="1"/>
        <v>64</v>
      </c>
      <c r="I25" s="399" t="s">
        <v>261</v>
      </c>
      <c r="J25" s="371" t="s">
        <v>73</v>
      </c>
      <c r="L25" s="135" t="str">
        <f t="shared" ref="L25:L75" si="2">IF(D25&gt;0,D25," ")</f>
        <v xml:space="preserve"> </v>
      </c>
      <c r="N25" s="338"/>
      <c r="O25" s="338"/>
      <c r="P25" s="338">
        <f t="shared" si="0"/>
        <v>0</v>
      </c>
    </row>
    <row r="26" spans="2:16" s="135" customFormat="1" x14ac:dyDescent="0.2">
      <c r="B26" s="296">
        <v>23</v>
      </c>
      <c r="C26" s="299"/>
      <c r="D26" s="297"/>
      <c r="E26" s="296">
        <v>127.48</v>
      </c>
      <c r="F26" s="297">
        <v>5</v>
      </c>
      <c r="G26" s="301">
        <f t="shared" ref="G26:H41" si="3">G25-E26+C26</f>
        <v>1010.1400000000003</v>
      </c>
      <c r="H26" s="135">
        <f t="shared" si="3"/>
        <v>59</v>
      </c>
      <c r="I26" s="399" t="s">
        <v>261</v>
      </c>
      <c r="J26" s="371" t="s">
        <v>73</v>
      </c>
      <c r="L26" s="135" t="str">
        <f t="shared" si="2"/>
        <v xml:space="preserve"> </v>
      </c>
      <c r="N26" s="338"/>
      <c r="O26" s="338"/>
      <c r="P26" s="338">
        <f t="shared" si="0"/>
        <v>0</v>
      </c>
    </row>
    <row r="27" spans="2:16" s="135" customFormat="1" x14ac:dyDescent="0.2">
      <c r="B27" s="296">
        <v>23</v>
      </c>
      <c r="C27" s="299"/>
      <c r="D27" s="297"/>
      <c r="E27" s="296">
        <v>93.71</v>
      </c>
      <c r="F27" s="297">
        <v>5</v>
      </c>
      <c r="G27" s="301">
        <f t="shared" si="3"/>
        <v>916.43000000000029</v>
      </c>
      <c r="H27" s="135">
        <f t="shared" si="3"/>
        <v>54</v>
      </c>
      <c r="I27" s="399" t="s">
        <v>264</v>
      </c>
      <c r="J27" s="320" t="s">
        <v>71</v>
      </c>
      <c r="L27" s="135" t="str">
        <f t="shared" si="2"/>
        <v xml:space="preserve"> </v>
      </c>
      <c r="N27" s="338"/>
      <c r="O27" s="338"/>
      <c r="P27" s="338">
        <f t="shared" si="0"/>
        <v>0</v>
      </c>
    </row>
    <row r="28" spans="2:16" s="135" customFormat="1" x14ac:dyDescent="0.2">
      <c r="B28" s="296">
        <v>26</v>
      </c>
      <c r="C28" s="299"/>
      <c r="D28" s="297"/>
      <c r="E28" s="296">
        <v>177.04</v>
      </c>
      <c r="F28" s="297">
        <v>10</v>
      </c>
      <c r="G28" s="301">
        <f t="shared" si="3"/>
        <v>739.39000000000033</v>
      </c>
      <c r="H28" s="135">
        <f t="shared" si="3"/>
        <v>44</v>
      </c>
      <c r="I28" s="399" t="s">
        <v>282</v>
      </c>
      <c r="J28" s="320" t="s">
        <v>73</v>
      </c>
      <c r="L28" s="135" t="str">
        <f t="shared" si="2"/>
        <v xml:space="preserve"> </v>
      </c>
      <c r="N28" s="338"/>
      <c r="O28" s="338"/>
      <c r="P28" s="338">
        <f t="shared" si="0"/>
        <v>0</v>
      </c>
    </row>
    <row r="29" spans="2:16" s="135" customFormat="1" x14ac:dyDescent="0.2">
      <c r="B29" s="296">
        <v>28</v>
      </c>
      <c r="C29" s="299"/>
      <c r="D29" s="297"/>
      <c r="E29" s="296">
        <v>85.2</v>
      </c>
      <c r="F29" s="297">
        <v>5</v>
      </c>
      <c r="G29" s="301">
        <f t="shared" si="3"/>
        <v>654.19000000000028</v>
      </c>
      <c r="H29" s="135">
        <f t="shared" si="3"/>
        <v>39</v>
      </c>
      <c r="I29" s="320" t="s">
        <v>290</v>
      </c>
      <c r="J29" s="320" t="s">
        <v>73</v>
      </c>
      <c r="L29" s="135" t="str">
        <f t="shared" si="2"/>
        <v xml:space="preserve"> </v>
      </c>
      <c r="N29" s="338"/>
      <c r="O29" s="338"/>
      <c r="P29" s="338">
        <f t="shared" si="0"/>
        <v>0</v>
      </c>
    </row>
    <row r="30" spans="2:16" s="135" customFormat="1" x14ac:dyDescent="0.2">
      <c r="B30" s="296">
        <v>30</v>
      </c>
      <c r="C30" s="299"/>
      <c r="D30" s="297"/>
      <c r="E30" s="749">
        <v>79.25</v>
      </c>
      <c r="F30" s="757">
        <v>5</v>
      </c>
      <c r="G30" s="301">
        <f t="shared" si="3"/>
        <v>574.94000000000028</v>
      </c>
      <c r="H30" s="135">
        <f t="shared" si="3"/>
        <v>34</v>
      </c>
      <c r="I30" s="320" t="s">
        <v>310</v>
      </c>
      <c r="J30" s="320" t="s">
        <v>71</v>
      </c>
      <c r="L30" s="135" t="str">
        <f t="shared" si="2"/>
        <v xml:space="preserve"> </v>
      </c>
      <c r="N30" s="338"/>
      <c r="O30" s="338"/>
      <c r="P30" s="338">
        <f t="shared" si="0"/>
        <v>0</v>
      </c>
    </row>
    <row r="31" spans="2:16" s="135" customFormat="1" x14ac:dyDescent="0.2">
      <c r="B31" s="296">
        <v>30</v>
      </c>
      <c r="C31" s="299"/>
      <c r="D31" s="297"/>
      <c r="E31" s="749">
        <v>168.85</v>
      </c>
      <c r="F31" s="757">
        <v>10</v>
      </c>
      <c r="G31" s="301">
        <f t="shared" si="3"/>
        <v>406.09000000000026</v>
      </c>
      <c r="H31" s="135">
        <f t="shared" si="3"/>
        <v>24</v>
      </c>
      <c r="I31" s="320" t="s">
        <v>315</v>
      </c>
      <c r="J31" s="320" t="s">
        <v>73</v>
      </c>
      <c r="L31" s="135" t="str">
        <f t="shared" si="2"/>
        <v xml:space="preserve"> </v>
      </c>
      <c r="N31" s="338"/>
      <c r="O31" s="338"/>
      <c r="P31" s="338">
        <f t="shared" si="0"/>
        <v>0</v>
      </c>
    </row>
    <row r="32" spans="2:16" s="135" customFormat="1" x14ac:dyDescent="0.2">
      <c r="B32" s="296"/>
      <c r="C32" s="299"/>
      <c r="D32" s="297"/>
      <c r="E32" s="749"/>
      <c r="F32" s="757"/>
      <c r="G32" s="301">
        <f t="shared" si="3"/>
        <v>406.09000000000026</v>
      </c>
      <c r="H32" s="135">
        <f t="shared" si="3"/>
        <v>24</v>
      </c>
      <c r="I32" s="297"/>
      <c r="J32" s="758"/>
      <c r="L32" s="135" t="str">
        <f t="shared" si="2"/>
        <v xml:space="preserve"> </v>
      </c>
      <c r="N32" s="338"/>
      <c r="O32" s="338"/>
      <c r="P32" s="338">
        <f t="shared" si="0"/>
        <v>0</v>
      </c>
    </row>
    <row r="33" spans="2:16" s="135" customFormat="1" x14ac:dyDescent="0.2">
      <c r="B33" s="296"/>
      <c r="C33" s="299"/>
      <c r="D33" s="297"/>
      <c r="E33" s="749"/>
      <c r="F33" s="757"/>
      <c r="G33" s="301">
        <f t="shared" si="3"/>
        <v>406.09000000000026</v>
      </c>
      <c r="H33" s="135">
        <f t="shared" si="3"/>
        <v>24</v>
      </c>
      <c r="I33" s="297"/>
      <c r="J33" s="758"/>
      <c r="L33" s="135" t="str">
        <f t="shared" si="2"/>
        <v xml:space="preserve"> </v>
      </c>
      <c r="N33" s="338"/>
      <c r="O33" s="338"/>
      <c r="P33" s="338">
        <f t="shared" si="0"/>
        <v>0</v>
      </c>
    </row>
    <row r="34" spans="2:16" s="135" customFormat="1" x14ac:dyDescent="0.2">
      <c r="B34" s="296"/>
      <c r="C34" s="299"/>
      <c r="D34" s="297"/>
      <c r="E34" s="749"/>
      <c r="F34" s="757"/>
      <c r="G34" s="301">
        <f t="shared" si="3"/>
        <v>406.09000000000026</v>
      </c>
      <c r="H34" s="135">
        <f t="shared" si="3"/>
        <v>24</v>
      </c>
      <c r="I34" s="297"/>
      <c r="J34" s="758"/>
      <c r="L34" s="135" t="str">
        <f t="shared" si="2"/>
        <v xml:space="preserve"> </v>
      </c>
      <c r="N34" s="338"/>
      <c r="O34" s="338"/>
      <c r="P34" s="338">
        <f t="shared" si="0"/>
        <v>0</v>
      </c>
    </row>
    <row r="35" spans="2:16" s="135" customFormat="1" x14ac:dyDescent="0.2">
      <c r="B35" s="297"/>
      <c r="C35" s="301"/>
      <c r="E35" s="301"/>
      <c r="F35" s="758"/>
      <c r="G35" s="301">
        <f t="shared" si="3"/>
        <v>406.09000000000026</v>
      </c>
      <c r="H35" s="135">
        <f t="shared" si="3"/>
        <v>24</v>
      </c>
      <c r="I35" s="297"/>
      <c r="J35" s="300"/>
      <c r="L35" s="135" t="str">
        <f t="shared" si="2"/>
        <v xml:space="preserve"> </v>
      </c>
      <c r="N35" s="338"/>
      <c r="O35" s="338"/>
      <c r="P35" s="338">
        <f t="shared" si="0"/>
        <v>0</v>
      </c>
    </row>
    <row r="36" spans="2:16" s="135" customFormat="1" x14ac:dyDescent="0.2">
      <c r="B36" s="297"/>
      <c r="C36" s="301"/>
      <c r="E36" s="301"/>
      <c r="F36" s="758"/>
      <c r="G36" s="301">
        <f t="shared" si="3"/>
        <v>406.09000000000026</v>
      </c>
      <c r="H36" s="135">
        <f t="shared" si="3"/>
        <v>24</v>
      </c>
      <c r="I36" s="297"/>
      <c r="J36" s="300"/>
      <c r="L36" s="135" t="str">
        <f t="shared" si="2"/>
        <v xml:space="preserve"> </v>
      </c>
      <c r="N36" s="338"/>
      <c r="O36" s="338"/>
      <c r="P36" s="338">
        <f t="shared" si="0"/>
        <v>0</v>
      </c>
    </row>
    <row r="37" spans="2:16" s="135" customFormat="1" x14ac:dyDescent="0.2">
      <c r="B37" s="297"/>
      <c r="C37" s="301"/>
      <c r="E37" s="301"/>
      <c r="F37" s="758"/>
      <c r="G37" s="301">
        <f t="shared" si="3"/>
        <v>406.09000000000026</v>
      </c>
      <c r="H37" s="135">
        <f t="shared" si="3"/>
        <v>24</v>
      </c>
      <c r="I37" s="297"/>
      <c r="J37" s="300"/>
      <c r="L37" s="135" t="str">
        <f t="shared" si="2"/>
        <v xml:space="preserve"> </v>
      </c>
      <c r="N37" s="338"/>
      <c r="O37" s="338"/>
      <c r="P37" s="338">
        <f t="shared" si="0"/>
        <v>0</v>
      </c>
    </row>
    <row r="38" spans="2:16" s="135" customFormat="1" x14ac:dyDescent="0.2">
      <c r="B38" s="297"/>
      <c r="C38" s="301"/>
      <c r="E38" s="301"/>
      <c r="F38" s="758"/>
      <c r="G38" s="301">
        <f t="shared" si="3"/>
        <v>406.09000000000026</v>
      </c>
      <c r="H38" s="135">
        <f t="shared" si="3"/>
        <v>24</v>
      </c>
      <c r="I38" s="297"/>
      <c r="J38" s="300"/>
      <c r="L38" s="135" t="str">
        <f t="shared" si="2"/>
        <v xml:space="preserve"> </v>
      </c>
      <c r="N38" s="338"/>
      <c r="O38" s="338"/>
      <c r="P38" s="338">
        <f t="shared" si="0"/>
        <v>0</v>
      </c>
    </row>
    <row r="39" spans="2:16" s="135" customFormat="1" x14ac:dyDescent="0.2">
      <c r="B39" s="297"/>
      <c r="C39" s="301"/>
      <c r="E39" s="301"/>
      <c r="F39" s="758"/>
      <c r="G39" s="299">
        <f t="shared" ref="G39:H77" si="4">G38-E39+C39</f>
        <v>406.09000000000026</v>
      </c>
      <c r="H39" s="135">
        <f t="shared" si="3"/>
        <v>24</v>
      </c>
      <c r="I39" s="297"/>
      <c r="J39" s="300"/>
      <c r="L39" s="135" t="str">
        <f t="shared" si="2"/>
        <v xml:space="preserve"> </v>
      </c>
      <c r="N39" s="338"/>
      <c r="O39" s="338"/>
      <c r="P39" s="338">
        <f t="shared" si="0"/>
        <v>0</v>
      </c>
    </row>
    <row r="40" spans="2:16" s="135" customFormat="1" x14ac:dyDescent="0.2">
      <c r="B40" s="297"/>
      <c r="C40" s="301"/>
      <c r="E40" s="301"/>
      <c r="F40" s="758"/>
      <c r="G40" s="299">
        <f t="shared" si="4"/>
        <v>406.09000000000026</v>
      </c>
      <c r="H40" s="135">
        <f t="shared" si="3"/>
        <v>24</v>
      </c>
      <c r="I40" s="297"/>
      <c r="J40" s="300"/>
      <c r="L40" s="135" t="str">
        <f t="shared" si="2"/>
        <v xml:space="preserve"> </v>
      </c>
      <c r="N40" s="338"/>
      <c r="O40" s="338"/>
      <c r="P40" s="338">
        <f t="shared" si="0"/>
        <v>0</v>
      </c>
    </row>
    <row r="41" spans="2:16" s="135" customFormat="1" x14ac:dyDescent="0.2">
      <c r="B41" s="297"/>
      <c r="C41" s="301"/>
      <c r="E41" s="301"/>
      <c r="F41" s="758"/>
      <c r="G41" s="299">
        <f t="shared" si="4"/>
        <v>406.09000000000026</v>
      </c>
      <c r="H41" s="135">
        <f t="shared" si="3"/>
        <v>24</v>
      </c>
      <c r="I41" s="297"/>
      <c r="J41" s="371"/>
      <c r="L41" s="135" t="str">
        <f t="shared" si="2"/>
        <v xml:space="preserve"> </v>
      </c>
      <c r="N41" s="338"/>
      <c r="O41" s="338"/>
      <c r="P41" s="338">
        <f t="shared" si="0"/>
        <v>0</v>
      </c>
    </row>
    <row r="42" spans="2:16" s="135" customFormat="1" x14ac:dyDescent="0.2">
      <c r="B42" s="297"/>
      <c r="C42" s="301"/>
      <c r="E42" s="301"/>
      <c r="F42" s="758"/>
      <c r="G42" s="299">
        <f t="shared" si="4"/>
        <v>406.09000000000026</v>
      </c>
      <c r="H42" s="135">
        <f t="shared" si="4"/>
        <v>24</v>
      </c>
      <c r="I42" s="297"/>
      <c r="J42" s="300"/>
      <c r="L42" s="135" t="str">
        <f t="shared" si="2"/>
        <v xml:space="preserve"> </v>
      </c>
      <c r="N42" s="338"/>
      <c r="O42" s="338"/>
      <c r="P42" s="338">
        <f t="shared" si="0"/>
        <v>0</v>
      </c>
    </row>
    <row r="43" spans="2:16" s="135" customFormat="1" x14ac:dyDescent="0.2">
      <c r="C43" s="301"/>
      <c r="E43" s="301"/>
      <c r="G43" s="299">
        <f t="shared" si="4"/>
        <v>406.09000000000026</v>
      </c>
      <c r="H43" s="135">
        <f t="shared" si="4"/>
        <v>24</v>
      </c>
      <c r="L43" s="135" t="str">
        <f t="shared" si="2"/>
        <v xml:space="preserve"> </v>
      </c>
      <c r="N43" s="338"/>
      <c r="O43" s="338"/>
      <c r="P43" s="338">
        <f t="shared" si="0"/>
        <v>0</v>
      </c>
    </row>
    <row r="44" spans="2:16" s="135" customFormat="1" x14ac:dyDescent="0.2">
      <c r="C44" s="301"/>
      <c r="E44" s="301"/>
      <c r="G44" s="299">
        <f t="shared" si="4"/>
        <v>406.09000000000026</v>
      </c>
      <c r="H44" s="135">
        <f t="shared" si="4"/>
        <v>24</v>
      </c>
      <c r="N44" s="338"/>
      <c r="O44" s="338"/>
      <c r="P44" s="338">
        <f t="shared" si="0"/>
        <v>0</v>
      </c>
    </row>
    <row r="45" spans="2:16" s="135" customFormat="1" x14ac:dyDescent="0.2">
      <c r="C45" s="301"/>
      <c r="E45" s="301"/>
      <c r="G45" s="299">
        <f t="shared" si="4"/>
        <v>406.09000000000026</v>
      </c>
      <c r="H45" s="135">
        <f t="shared" si="4"/>
        <v>24</v>
      </c>
      <c r="L45" s="135" t="str">
        <f t="shared" si="2"/>
        <v xml:space="preserve"> </v>
      </c>
      <c r="N45" s="338"/>
      <c r="O45" s="338"/>
      <c r="P45" s="338">
        <f t="shared" si="0"/>
        <v>0</v>
      </c>
    </row>
    <row r="46" spans="2:16" s="135" customFormat="1" x14ac:dyDescent="0.2">
      <c r="C46" s="301"/>
      <c r="E46" s="301"/>
      <c r="G46" s="299">
        <f t="shared" si="4"/>
        <v>406.09000000000026</v>
      </c>
      <c r="H46" s="135">
        <f t="shared" si="4"/>
        <v>24</v>
      </c>
      <c r="L46" s="135" t="str">
        <f t="shared" si="2"/>
        <v xml:space="preserve"> </v>
      </c>
      <c r="N46" s="338"/>
      <c r="O46" s="338"/>
      <c r="P46" s="338">
        <f t="shared" si="0"/>
        <v>0</v>
      </c>
    </row>
    <row r="47" spans="2:16" s="135" customFormat="1" x14ac:dyDescent="0.2">
      <c r="C47" s="301"/>
      <c r="E47" s="301"/>
      <c r="G47" s="299">
        <f t="shared" si="4"/>
        <v>406.09000000000026</v>
      </c>
      <c r="H47" s="135">
        <f t="shared" si="4"/>
        <v>24</v>
      </c>
      <c r="L47" s="135" t="str">
        <f t="shared" si="2"/>
        <v xml:space="preserve"> </v>
      </c>
      <c r="N47" s="338"/>
      <c r="O47" s="338"/>
      <c r="P47" s="338">
        <f t="shared" si="0"/>
        <v>0</v>
      </c>
    </row>
    <row r="48" spans="2:16" s="135" customFormat="1" x14ac:dyDescent="0.2">
      <c r="C48" s="301"/>
      <c r="E48" s="301"/>
      <c r="G48" s="299">
        <f t="shared" si="4"/>
        <v>406.09000000000026</v>
      </c>
      <c r="H48" s="135">
        <f t="shared" si="4"/>
        <v>24</v>
      </c>
      <c r="L48" s="135" t="str">
        <f t="shared" si="2"/>
        <v xml:space="preserve"> </v>
      </c>
      <c r="N48" s="338"/>
      <c r="O48" s="338"/>
      <c r="P48" s="338">
        <f t="shared" si="0"/>
        <v>0</v>
      </c>
    </row>
    <row r="49" spans="3:16" s="135" customFormat="1" x14ac:dyDescent="0.2">
      <c r="C49" s="301"/>
      <c r="E49" s="301"/>
      <c r="G49" s="299">
        <f t="shared" si="4"/>
        <v>406.09000000000026</v>
      </c>
      <c r="H49" s="135">
        <f t="shared" ref="G49:H90" si="5">H48-F49+D49</f>
        <v>24</v>
      </c>
      <c r="L49" s="135" t="str">
        <f t="shared" si="2"/>
        <v xml:space="preserve"> </v>
      </c>
      <c r="N49" s="338"/>
      <c r="O49" s="338"/>
      <c r="P49" s="338">
        <f t="shared" si="0"/>
        <v>0</v>
      </c>
    </row>
    <row r="50" spans="3:16" s="135" customFormat="1" x14ac:dyDescent="0.2">
      <c r="C50" s="301"/>
      <c r="E50" s="301"/>
      <c r="G50" s="299">
        <f t="shared" si="4"/>
        <v>406.09000000000026</v>
      </c>
      <c r="H50" s="135">
        <f t="shared" si="5"/>
        <v>24</v>
      </c>
      <c r="L50" s="135" t="str">
        <f t="shared" si="2"/>
        <v xml:space="preserve"> </v>
      </c>
      <c r="N50" s="338"/>
      <c r="O50" s="338"/>
      <c r="P50" s="338">
        <f t="shared" si="0"/>
        <v>0</v>
      </c>
    </row>
    <row r="51" spans="3:16" s="135" customFormat="1" x14ac:dyDescent="0.2">
      <c r="C51" s="301"/>
      <c r="E51" s="301"/>
      <c r="G51" s="299">
        <f t="shared" si="4"/>
        <v>406.09000000000026</v>
      </c>
      <c r="H51" s="135">
        <f t="shared" si="5"/>
        <v>24</v>
      </c>
      <c r="L51" s="135" t="str">
        <f t="shared" si="2"/>
        <v xml:space="preserve"> </v>
      </c>
      <c r="N51" s="338"/>
      <c r="O51" s="338"/>
      <c r="P51" s="338">
        <f t="shared" si="0"/>
        <v>0</v>
      </c>
    </row>
    <row r="52" spans="3:16" s="135" customFormat="1" x14ac:dyDescent="0.2">
      <c r="C52" s="301"/>
      <c r="E52" s="301"/>
      <c r="G52" s="299">
        <f t="shared" si="4"/>
        <v>406.09000000000026</v>
      </c>
      <c r="H52" s="135">
        <f t="shared" si="5"/>
        <v>24</v>
      </c>
      <c r="L52" s="135" t="str">
        <f t="shared" si="2"/>
        <v xml:space="preserve"> </v>
      </c>
      <c r="N52" s="338"/>
      <c r="O52" s="338"/>
      <c r="P52" s="338">
        <f t="shared" si="0"/>
        <v>0</v>
      </c>
    </row>
    <row r="53" spans="3:16" s="135" customFormat="1" x14ac:dyDescent="0.2">
      <c r="C53" s="301"/>
      <c r="E53" s="301"/>
      <c r="G53" s="299">
        <f t="shared" si="4"/>
        <v>406.09000000000026</v>
      </c>
      <c r="H53" s="135">
        <f t="shared" si="5"/>
        <v>24</v>
      </c>
      <c r="L53" s="135" t="str">
        <f t="shared" si="2"/>
        <v xml:space="preserve"> </v>
      </c>
      <c r="N53" s="338"/>
      <c r="O53" s="338"/>
      <c r="P53" s="338">
        <f t="shared" si="0"/>
        <v>0</v>
      </c>
    </row>
    <row r="54" spans="3:16" s="135" customFormat="1" x14ac:dyDescent="0.2">
      <c r="C54" s="301"/>
      <c r="E54" s="301"/>
      <c r="G54" s="299">
        <f t="shared" si="4"/>
        <v>406.09000000000026</v>
      </c>
      <c r="H54" s="135">
        <f t="shared" si="5"/>
        <v>24</v>
      </c>
      <c r="L54" s="135" t="str">
        <f t="shared" si="2"/>
        <v xml:space="preserve"> </v>
      </c>
      <c r="N54" s="338"/>
      <c r="O54" s="338"/>
      <c r="P54" s="338">
        <f t="shared" si="0"/>
        <v>0</v>
      </c>
    </row>
    <row r="55" spans="3:16" s="135" customFormat="1" x14ac:dyDescent="0.2">
      <c r="C55" s="301"/>
      <c r="E55" s="301"/>
      <c r="G55" s="299">
        <f t="shared" si="4"/>
        <v>406.09000000000026</v>
      </c>
      <c r="H55" s="135">
        <f t="shared" si="5"/>
        <v>24</v>
      </c>
      <c r="L55" s="135" t="str">
        <f t="shared" si="2"/>
        <v xml:space="preserve"> </v>
      </c>
      <c r="N55" s="338"/>
      <c r="O55" s="338"/>
      <c r="P55" s="338">
        <f t="shared" si="0"/>
        <v>0</v>
      </c>
    </row>
    <row r="56" spans="3:16" s="135" customFormat="1" x14ac:dyDescent="0.2">
      <c r="C56" s="301"/>
      <c r="E56" s="301"/>
      <c r="G56" s="299">
        <f t="shared" si="4"/>
        <v>406.09000000000026</v>
      </c>
      <c r="H56" s="135">
        <f t="shared" si="5"/>
        <v>24</v>
      </c>
      <c r="L56" s="135" t="str">
        <f t="shared" si="2"/>
        <v xml:space="preserve"> </v>
      </c>
      <c r="N56" s="338"/>
      <c r="O56" s="338"/>
      <c r="P56" s="338">
        <f t="shared" si="0"/>
        <v>0</v>
      </c>
    </row>
    <row r="57" spans="3:16" s="135" customFormat="1" x14ac:dyDescent="0.2">
      <c r="C57" s="301"/>
      <c r="E57" s="301"/>
      <c r="G57" s="299">
        <f t="shared" si="4"/>
        <v>406.09000000000026</v>
      </c>
      <c r="H57" s="135">
        <f t="shared" si="5"/>
        <v>24</v>
      </c>
      <c r="L57" s="135" t="str">
        <f t="shared" si="2"/>
        <v xml:space="preserve"> </v>
      </c>
      <c r="N57" s="338"/>
      <c r="O57" s="338"/>
      <c r="P57" s="338">
        <f t="shared" si="0"/>
        <v>0</v>
      </c>
    </row>
    <row r="58" spans="3:16" s="135" customFormat="1" x14ac:dyDescent="0.2">
      <c r="C58" s="301"/>
      <c r="E58" s="301"/>
      <c r="G58" s="299">
        <f t="shared" si="4"/>
        <v>406.09000000000026</v>
      </c>
      <c r="H58" s="135">
        <f t="shared" si="5"/>
        <v>24</v>
      </c>
      <c r="L58" s="135" t="str">
        <f t="shared" si="2"/>
        <v xml:space="preserve"> </v>
      </c>
      <c r="N58" s="338"/>
      <c r="O58" s="338"/>
      <c r="P58" s="338">
        <f t="shared" si="0"/>
        <v>0</v>
      </c>
    </row>
    <row r="59" spans="3:16" s="135" customFormat="1" x14ac:dyDescent="0.2">
      <c r="C59" s="301"/>
      <c r="E59" s="301"/>
      <c r="G59" s="299">
        <f t="shared" si="4"/>
        <v>406.09000000000026</v>
      </c>
      <c r="H59" s="135">
        <f t="shared" si="5"/>
        <v>24</v>
      </c>
      <c r="L59" s="135" t="str">
        <f t="shared" si="2"/>
        <v xml:space="preserve"> </v>
      </c>
      <c r="N59" s="338"/>
      <c r="O59" s="338"/>
      <c r="P59" s="338">
        <f t="shared" si="0"/>
        <v>0</v>
      </c>
    </row>
    <row r="60" spans="3:16" s="135" customFormat="1" x14ac:dyDescent="0.2">
      <c r="C60" s="301"/>
      <c r="E60" s="301"/>
      <c r="G60" s="299">
        <f t="shared" si="4"/>
        <v>406.09000000000026</v>
      </c>
      <c r="H60" s="135">
        <f t="shared" si="5"/>
        <v>24</v>
      </c>
      <c r="L60" s="135" t="str">
        <f t="shared" si="2"/>
        <v xml:space="preserve"> </v>
      </c>
      <c r="N60" s="338"/>
      <c r="O60" s="338"/>
      <c r="P60" s="338">
        <f t="shared" si="0"/>
        <v>0</v>
      </c>
    </row>
    <row r="61" spans="3:16" s="135" customFormat="1" x14ac:dyDescent="0.2">
      <c r="C61" s="301"/>
      <c r="E61" s="301"/>
      <c r="G61" s="299">
        <f t="shared" si="4"/>
        <v>406.09000000000026</v>
      </c>
      <c r="H61" s="135">
        <f t="shared" si="5"/>
        <v>24</v>
      </c>
      <c r="L61" s="135" t="str">
        <f t="shared" si="2"/>
        <v xml:space="preserve"> </v>
      </c>
      <c r="N61" s="338"/>
      <c r="O61" s="338"/>
      <c r="P61" s="338">
        <f t="shared" si="0"/>
        <v>0</v>
      </c>
    </row>
    <row r="62" spans="3:16" s="135" customFormat="1" x14ac:dyDescent="0.2">
      <c r="C62" s="301"/>
      <c r="E62" s="301"/>
      <c r="G62" s="299">
        <f t="shared" si="4"/>
        <v>406.09000000000026</v>
      </c>
      <c r="H62" s="135">
        <f t="shared" si="5"/>
        <v>24</v>
      </c>
      <c r="L62" s="135" t="str">
        <f t="shared" si="2"/>
        <v xml:space="preserve"> </v>
      </c>
      <c r="N62" s="338"/>
      <c r="O62" s="338"/>
      <c r="P62" s="338">
        <f t="shared" si="0"/>
        <v>0</v>
      </c>
    </row>
    <row r="63" spans="3:16" s="135" customFormat="1" x14ac:dyDescent="0.2">
      <c r="C63" s="301"/>
      <c r="E63" s="301"/>
      <c r="G63" s="299">
        <f t="shared" si="4"/>
        <v>406.09000000000026</v>
      </c>
      <c r="H63" s="135">
        <f t="shared" si="5"/>
        <v>24</v>
      </c>
      <c r="L63" s="135" t="str">
        <f t="shared" si="2"/>
        <v xml:space="preserve"> </v>
      </c>
      <c r="N63" s="338"/>
      <c r="O63" s="338"/>
      <c r="P63" s="338">
        <f t="shared" si="0"/>
        <v>0</v>
      </c>
    </row>
    <row r="64" spans="3:16" s="135" customFormat="1" x14ac:dyDescent="0.2">
      <c r="C64" s="301"/>
      <c r="E64" s="301"/>
      <c r="G64" s="299">
        <f t="shared" si="4"/>
        <v>406.09000000000026</v>
      </c>
      <c r="H64" s="135">
        <f t="shared" si="5"/>
        <v>24</v>
      </c>
      <c r="L64" s="135" t="str">
        <f t="shared" si="2"/>
        <v xml:space="preserve"> </v>
      </c>
      <c r="N64" s="338"/>
      <c r="O64" s="338"/>
      <c r="P64" s="338">
        <f t="shared" si="0"/>
        <v>0</v>
      </c>
    </row>
    <row r="65" spans="3:16" s="135" customFormat="1" x14ac:dyDescent="0.2">
      <c r="C65" s="301"/>
      <c r="E65" s="301"/>
      <c r="G65" s="299">
        <f t="shared" si="4"/>
        <v>406.09000000000026</v>
      </c>
      <c r="H65" s="135">
        <f t="shared" si="5"/>
        <v>24</v>
      </c>
      <c r="L65" s="135" t="str">
        <f t="shared" si="2"/>
        <v xml:space="preserve"> </v>
      </c>
      <c r="N65" s="338"/>
      <c r="O65" s="338"/>
      <c r="P65" s="338">
        <f t="shared" si="0"/>
        <v>0</v>
      </c>
    </row>
    <row r="66" spans="3:16" s="135" customFormat="1" x14ac:dyDescent="0.2">
      <c r="C66" s="301"/>
      <c r="E66" s="301"/>
      <c r="G66" s="299">
        <f t="shared" si="4"/>
        <v>406.09000000000026</v>
      </c>
      <c r="H66" s="135">
        <f t="shared" si="5"/>
        <v>24</v>
      </c>
      <c r="L66" s="135" t="str">
        <f t="shared" si="2"/>
        <v xml:space="preserve"> </v>
      </c>
      <c r="N66" s="338"/>
      <c r="O66" s="338"/>
      <c r="P66" s="338">
        <f t="shared" si="0"/>
        <v>0</v>
      </c>
    </row>
    <row r="67" spans="3:16" s="135" customFormat="1" x14ac:dyDescent="0.2">
      <c r="C67" s="301"/>
      <c r="E67" s="301"/>
      <c r="G67" s="299">
        <f t="shared" si="4"/>
        <v>406.09000000000026</v>
      </c>
      <c r="H67" s="135">
        <f t="shared" si="5"/>
        <v>24</v>
      </c>
      <c r="L67" s="135" t="str">
        <f t="shared" si="2"/>
        <v xml:space="preserve"> </v>
      </c>
      <c r="N67" s="338"/>
      <c r="O67" s="338"/>
      <c r="P67" s="338">
        <f t="shared" si="0"/>
        <v>0</v>
      </c>
    </row>
    <row r="68" spans="3:16" s="135" customFormat="1" x14ac:dyDescent="0.2">
      <c r="C68" s="301"/>
      <c r="E68" s="301"/>
      <c r="G68" s="299">
        <f t="shared" si="4"/>
        <v>406.09000000000026</v>
      </c>
      <c r="H68" s="135">
        <f t="shared" si="5"/>
        <v>24</v>
      </c>
      <c r="L68" s="135" t="str">
        <f t="shared" si="2"/>
        <v xml:space="preserve"> </v>
      </c>
      <c r="N68" s="338"/>
      <c r="O68" s="338"/>
      <c r="P68" s="338">
        <f t="shared" si="0"/>
        <v>0</v>
      </c>
    </row>
    <row r="69" spans="3:16" s="135" customFormat="1" x14ac:dyDescent="0.2">
      <c r="C69" s="301"/>
      <c r="E69" s="301"/>
      <c r="G69" s="299">
        <f t="shared" si="4"/>
        <v>406.09000000000026</v>
      </c>
      <c r="H69" s="135">
        <f t="shared" si="5"/>
        <v>24</v>
      </c>
      <c r="L69" s="135" t="str">
        <f t="shared" si="2"/>
        <v xml:space="preserve"> </v>
      </c>
      <c r="N69" s="338"/>
      <c r="O69" s="338"/>
      <c r="P69" s="338">
        <f t="shared" si="0"/>
        <v>0</v>
      </c>
    </row>
    <row r="70" spans="3:16" s="135" customFormat="1" x14ac:dyDescent="0.2">
      <c r="C70" s="301"/>
      <c r="E70" s="301"/>
      <c r="G70" s="299">
        <f t="shared" si="4"/>
        <v>406.09000000000026</v>
      </c>
      <c r="H70" s="135">
        <f t="shared" si="5"/>
        <v>24</v>
      </c>
      <c r="L70" s="135" t="str">
        <f t="shared" si="2"/>
        <v xml:space="preserve"> </v>
      </c>
      <c r="N70" s="338"/>
      <c r="O70" s="338"/>
      <c r="P70" s="338">
        <f t="shared" si="0"/>
        <v>0</v>
      </c>
    </row>
    <row r="71" spans="3:16" s="135" customFormat="1" x14ac:dyDescent="0.2">
      <c r="C71" s="301"/>
      <c r="E71" s="301"/>
      <c r="G71" s="299">
        <f t="shared" si="4"/>
        <v>406.09000000000026</v>
      </c>
      <c r="H71" s="135">
        <f t="shared" si="5"/>
        <v>24</v>
      </c>
      <c r="L71" s="135" t="str">
        <f t="shared" si="2"/>
        <v xml:space="preserve"> </v>
      </c>
      <c r="N71" s="338"/>
      <c r="O71" s="338"/>
      <c r="P71" s="338">
        <f t="shared" si="0"/>
        <v>0</v>
      </c>
    </row>
    <row r="72" spans="3:16" s="135" customFormat="1" x14ac:dyDescent="0.2">
      <c r="C72" s="301"/>
      <c r="E72" s="301"/>
      <c r="G72" s="299">
        <f t="shared" si="4"/>
        <v>406.09000000000026</v>
      </c>
      <c r="H72" s="135">
        <f t="shared" si="5"/>
        <v>24</v>
      </c>
      <c r="L72" s="135" t="str">
        <f t="shared" si="2"/>
        <v xml:space="preserve"> </v>
      </c>
      <c r="N72" s="338"/>
      <c r="O72" s="338"/>
      <c r="P72" s="338">
        <f t="shared" si="0"/>
        <v>0</v>
      </c>
    </row>
    <row r="73" spans="3:16" s="135" customFormat="1" x14ac:dyDescent="0.2">
      <c r="C73" s="301"/>
      <c r="E73" s="301"/>
      <c r="G73" s="299">
        <f t="shared" si="4"/>
        <v>406.09000000000026</v>
      </c>
      <c r="H73" s="135">
        <f t="shared" si="5"/>
        <v>24</v>
      </c>
      <c r="L73" s="135" t="str">
        <f t="shared" si="2"/>
        <v xml:space="preserve"> </v>
      </c>
      <c r="N73" s="338"/>
      <c r="O73" s="338"/>
      <c r="P73" s="338">
        <f t="shared" ref="P73:P136" si="6">O73*G73</f>
        <v>0</v>
      </c>
    </row>
    <row r="74" spans="3:16" s="135" customFormat="1" x14ac:dyDescent="0.2">
      <c r="C74" s="301"/>
      <c r="E74" s="301"/>
      <c r="G74" s="299">
        <f t="shared" si="4"/>
        <v>406.09000000000026</v>
      </c>
      <c r="H74" s="135">
        <f t="shared" si="5"/>
        <v>24</v>
      </c>
      <c r="L74" s="135" t="str">
        <f t="shared" si="2"/>
        <v xml:space="preserve"> </v>
      </c>
      <c r="N74" s="338"/>
      <c r="O74" s="338"/>
      <c r="P74" s="338">
        <f t="shared" si="6"/>
        <v>0</v>
      </c>
    </row>
    <row r="75" spans="3:16" s="135" customFormat="1" x14ac:dyDescent="0.2">
      <c r="C75" s="301"/>
      <c r="E75" s="301"/>
      <c r="G75" s="299">
        <f t="shared" si="4"/>
        <v>406.09000000000026</v>
      </c>
      <c r="H75" s="135">
        <f t="shared" si="5"/>
        <v>24</v>
      </c>
      <c r="L75" s="135" t="str">
        <f t="shared" si="2"/>
        <v xml:space="preserve"> </v>
      </c>
      <c r="N75" s="338"/>
      <c r="O75" s="338"/>
      <c r="P75" s="338">
        <f t="shared" si="6"/>
        <v>0</v>
      </c>
    </row>
    <row r="76" spans="3:16" s="135" customFormat="1" x14ac:dyDescent="0.2">
      <c r="C76" s="301"/>
      <c r="E76" s="301"/>
      <c r="G76" s="299">
        <f t="shared" si="4"/>
        <v>406.09000000000026</v>
      </c>
      <c r="H76" s="135">
        <f t="shared" si="5"/>
        <v>24</v>
      </c>
      <c r="L76" s="135" t="str">
        <f t="shared" ref="L76:L139" si="7">IF(D76&gt;0,D76," ")</f>
        <v xml:space="preserve"> </v>
      </c>
      <c r="N76" s="338"/>
      <c r="O76" s="338"/>
      <c r="P76" s="338">
        <f t="shared" si="6"/>
        <v>0</v>
      </c>
    </row>
    <row r="77" spans="3:16" s="135" customFormat="1" x14ac:dyDescent="0.2">
      <c r="C77" s="301"/>
      <c r="E77" s="301"/>
      <c r="G77" s="299">
        <f t="shared" si="4"/>
        <v>406.09000000000026</v>
      </c>
      <c r="H77" s="135">
        <f t="shared" si="5"/>
        <v>24</v>
      </c>
      <c r="L77" s="135" t="str">
        <f t="shared" si="7"/>
        <v xml:space="preserve"> </v>
      </c>
      <c r="N77" s="338"/>
      <c r="O77" s="338"/>
      <c r="P77" s="338">
        <f t="shared" si="6"/>
        <v>0</v>
      </c>
    </row>
    <row r="78" spans="3:16" s="135" customFormat="1" x14ac:dyDescent="0.2">
      <c r="C78" s="301"/>
      <c r="E78" s="301"/>
      <c r="G78" s="301">
        <f t="shared" si="5"/>
        <v>406.09000000000026</v>
      </c>
      <c r="H78" s="135">
        <f t="shared" si="5"/>
        <v>24</v>
      </c>
      <c r="L78" s="135" t="str">
        <f t="shared" si="7"/>
        <v xml:space="preserve"> </v>
      </c>
      <c r="N78" s="338"/>
      <c r="O78" s="338"/>
      <c r="P78" s="338">
        <f t="shared" si="6"/>
        <v>0</v>
      </c>
    </row>
    <row r="79" spans="3:16" s="135" customFormat="1" x14ac:dyDescent="0.2">
      <c r="C79" s="301"/>
      <c r="E79" s="301"/>
      <c r="G79" s="301">
        <f t="shared" si="5"/>
        <v>406.09000000000026</v>
      </c>
      <c r="H79" s="135">
        <f t="shared" si="5"/>
        <v>24</v>
      </c>
      <c r="L79" s="135" t="str">
        <f t="shared" si="7"/>
        <v xml:space="preserve"> </v>
      </c>
      <c r="N79" s="338"/>
      <c r="O79" s="338"/>
      <c r="P79" s="338">
        <f t="shared" si="6"/>
        <v>0</v>
      </c>
    </row>
    <row r="80" spans="3:16" s="135" customFormat="1" x14ac:dyDescent="0.2">
      <c r="C80" s="301"/>
      <c r="E80" s="301"/>
      <c r="G80" s="301">
        <f t="shared" si="5"/>
        <v>406.09000000000026</v>
      </c>
      <c r="H80" s="135">
        <f t="shared" si="5"/>
        <v>24</v>
      </c>
      <c r="L80" s="135" t="str">
        <f t="shared" si="7"/>
        <v xml:space="preserve"> </v>
      </c>
      <c r="N80" s="338"/>
      <c r="O80" s="338"/>
      <c r="P80" s="338">
        <f t="shared" si="6"/>
        <v>0</v>
      </c>
    </row>
    <row r="81" spans="3:16" s="135" customFormat="1" x14ac:dyDescent="0.2">
      <c r="C81" s="301"/>
      <c r="E81" s="301"/>
      <c r="G81" s="301">
        <f t="shared" si="5"/>
        <v>406.09000000000026</v>
      </c>
      <c r="H81" s="135">
        <f t="shared" si="5"/>
        <v>24</v>
      </c>
      <c r="L81" s="135" t="str">
        <f t="shared" si="7"/>
        <v xml:space="preserve"> </v>
      </c>
      <c r="N81" s="338"/>
      <c r="O81" s="338"/>
      <c r="P81" s="338">
        <f t="shared" si="6"/>
        <v>0</v>
      </c>
    </row>
    <row r="82" spans="3:16" s="135" customFormat="1" x14ac:dyDescent="0.2">
      <c r="C82" s="301"/>
      <c r="E82" s="301"/>
      <c r="G82" s="301">
        <f t="shared" si="5"/>
        <v>406.09000000000026</v>
      </c>
      <c r="H82" s="135">
        <f t="shared" si="5"/>
        <v>24</v>
      </c>
      <c r="L82" s="135" t="str">
        <f t="shared" si="7"/>
        <v xml:space="preserve"> </v>
      </c>
      <c r="N82" s="338"/>
      <c r="O82" s="338"/>
      <c r="P82" s="338">
        <f t="shared" si="6"/>
        <v>0</v>
      </c>
    </row>
    <row r="83" spans="3:16" s="135" customFormat="1" x14ac:dyDescent="0.2">
      <c r="C83" s="301"/>
      <c r="E83" s="301"/>
      <c r="G83" s="301">
        <f t="shared" si="5"/>
        <v>406.09000000000026</v>
      </c>
      <c r="H83" s="135">
        <f t="shared" si="5"/>
        <v>24</v>
      </c>
      <c r="L83" s="135" t="str">
        <f t="shared" si="7"/>
        <v xml:space="preserve"> </v>
      </c>
      <c r="N83" s="338"/>
      <c r="O83" s="338"/>
      <c r="P83" s="338">
        <f t="shared" si="6"/>
        <v>0</v>
      </c>
    </row>
    <row r="84" spans="3:16" s="135" customFormat="1" x14ac:dyDescent="0.2">
      <c r="C84" s="301"/>
      <c r="E84" s="301"/>
      <c r="G84" s="301">
        <f t="shared" si="5"/>
        <v>406.09000000000026</v>
      </c>
      <c r="H84" s="135">
        <f t="shared" si="5"/>
        <v>24</v>
      </c>
      <c r="L84" s="135" t="str">
        <f t="shared" si="7"/>
        <v xml:space="preserve"> </v>
      </c>
      <c r="N84" s="338"/>
      <c r="O84" s="338"/>
      <c r="P84" s="338">
        <f t="shared" si="6"/>
        <v>0</v>
      </c>
    </row>
    <row r="85" spans="3:16" s="135" customFormat="1" x14ac:dyDescent="0.2">
      <c r="C85" s="301"/>
      <c r="E85" s="301"/>
      <c r="G85" s="301">
        <f t="shared" si="5"/>
        <v>406.09000000000026</v>
      </c>
      <c r="H85" s="135">
        <f t="shared" si="5"/>
        <v>24</v>
      </c>
      <c r="L85" s="135" t="str">
        <f t="shared" si="7"/>
        <v xml:space="preserve"> </v>
      </c>
      <c r="N85" s="338"/>
      <c r="O85" s="338"/>
      <c r="P85" s="338">
        <f t="shared" si="6"/>
        <v>0</v>
      </c>
    </row>
    <row r="86" spans="3:16" s="135" customFormat="1" x14ac:dyDescent="0.2">
      <c r="C86" s="301"/>
      <c r="E86" s="301"/>
      <c r="G86" s="301">
        <f t="shared" si="5"/>
        <v>406.09000000000026</v>
      </c>
      <c r="H86" s="135">
        <f t="shared" si="5"/>
        <v>24</v>
      </c>
      <c r="L86" s="135" t="str">
        <f t="shared" si="7"/>
        <v xml:space="preserve"> </v>
      </c>
      <c r="N86" s="338"/>
      <c r="O86" s="338"/>
      <c r="P86" s="338">
        <f t="shared" si="6"/>
        <v>0</v>
      </c>
    </row>
    <row r="87" spans="3:16" s="135" customFormat="1" x14ac:dyDescent="0.2">
      <c r="C87" s="301"/>
      <c r="E87" s="301"/>
      <c r="G87" s="301">
        <f t="shared" si="5"/>
        <v>406.09000000000026</v>
      </c>
      <c r="H87" s="135">
        <f t="shared" si="5"/>
        <v>24</v>
      </c>
      <c r="L87" s="135" t="str">
        <f t="shared" si="7"/>
        <v xml:space="preserve"> </v>
      </c>
      <c r="N87" s="338"/>
      <c r="O87" s="338"/>
      <c r="P87" s="338">
        <f t="shared" si="6"/>
        <v>0</v>
      </c>
    </row>
    <row r="88" spans="3:16" s="135" customFormat="1" x14ac:dyDescent="0.2">
      <c r="C88" s="301"/>
      <c r="E88" s="301"/>
      <c r="G88" s="301">
        <f t="shared" si="5"/>
        <v>406.09000000000026</v>
      </c>
      <c r="H88" s="135">
        <f t="shared" si="5"/>
        <v>24</v>
      </c>
      <c r="L88" s="135" t="str">
        <f t="shared" si="7"/>
        <v xml:space="preserve"> </v>
      </c>
      <c r="N88" s="338"/>
      <c r="O88" s="338"/>
      <c r="P88" s="338">
        <f t="shared" si="6"/>
        <v>0</v>
      </c>
    </row>
    <row r="89" spans="3:16" s="135" customFormat="1" x14ac:dyDescent="0.2">
      <c r="C89" s="301"/>
      <c r="E89" s="301"/>
      <c r="G89" s="301">
        <f t="shared" si="5"/>
        <v>406.09000000000026</v>
      </c>
      <c r="H89" s="135">
        <f t="shared" si="5"/>
        <v>24</v>
      </c>
      <c r="L89" s="135" t="str">
        <f t="shared" si="7"/>
        <v xml:space="preserve"> </v>
      </c>
      <c r="N89" s="338"/>
      <c r="O89" s="338"/>
      <c r="P89" s="338">
        <f t="shared" si="6"/>
        <v>0</v>
      </c>
    </row>
    <row r="90" spans="3:16" s="135" customFormat="1" x14ac:dyDescent="0.2">
      <c r="C90" s="301"/>
      <c r="E90" s="301"/>
      <c r="G90" s="301">
        <f t="shared" si="5"/>
        <v>406.09000000000026</v>
      </c>
      <c r="H90" s="135">
        <f t="shared" si="5"/>
        <v>24</v>
      </c>
      <c r="L90" s="135" t="str">
        <f t="shared" si="7"/>
        <v xml:space="preserve"> </v>
      </c>
      <c r="N90" s="338"/>
      <c r="O90" s="338"/>
      <c r="P90" s="338">
        <f t="shared" si="6"/>
        <v>0</v>
      </c>
    </row>
    <row r="91" spans="3:16" s="135" customFormat="1" x14ac:dyDescent="0.2">
      <c r="C91" s="301"/>
      <c r="E91" s="301"/>
      <c r="G91" s="301">
        <f t="shared" ref="G91:H118" si="8">G90-E91+C91</f>
        <v>406.09000000000026</v>
      </c>
      <c r="H91" s="135">
        <f t="shared" si="8"/>
        <v>24</v>
      </c>
      <c r="L91" s="135" t="str">
        <f t="shared" si="7"/>
        <v xml:space="preserve"> </v>
      </c>
      <c r="N91" s="338"/>
      <c r="O91" s="338"/>
      <c r="P91" s="338">
        <f t="shared" si="6"/>
        <v>0</v>
      </c>
    </row>
    <row r="92" spans="3:16" s="135" customFormat="1" x14ac:dyDescent="0.2">
      <c r="C92" s="301"/>
      <c r="E92" s="301"/>
      <c r="G92" s="301">
        <f t="shared" si="8"/>
        <v>406.09000000000026</v>
      </c>
      <c r="H92" s="135">
        <f t="shared" si="8"/>
        <v>24</v>
      </c>
      <c r="L92" s="135" t="str">
        <f t="shared" si="7"/>
        <v xml:space="preserve"> </v>
      </c>
      <c r="N92" s="338"/>
      <c r="O92" s="338"/>
      <c r="P92" s="338">
        <f t="shared" si="6"/>
        <v>0</v>
      </c>
    </row>
    <row r="93" spans="3:16" x14ac:dyDescent="0.2">
      <c r="G93" s="13">
        <f t="shared" si="8"/>
        <v>406.09000000000026</v>
      </c>
      <c r="H93" s="9">
        <f t="shared" si="8"/>
        <v>24</v>
      </c>
      <c r="I93" s="9"/>
      <c r="J93" s="9"/>
      <c r="L93" s="9" t="str">
        <f t="shared" si="7"/>
        <v xml:space="preserve"> </v>
      </c>
      <c r="P93" s="14">
        <f t="shared" si="6"/>
        <v>0</v>
      </c>
    </row>
    <row r="94" spans="3:16" x14ac:dyDescent="0.2">
      <c r="G94" s="13">
        <f t="shared" si="8"/>
        <v>406.09000000000026</v>
      </c>
      <c r="H94" s="9">
        <f t="shared" si="8"/>
        <v>24</v>
      </c>
      <c r="I94" s="9"/>
      <c r="J94" s="9"/>
      <c r="L94" s="9" t="str">
        <f t="shared" si="7"/>
        <v xml:space="preserve"> </v>
      </c>
      <c r="P94" s="14">
        <f t="shared" si="6"/>
        <v>0</v>
      </c>
    </row>
    <row r="95" spans="3:16" x14ac:dyDescent="0.2">
      <c r="G95" s="13">
        <f t="shared" si="8"/>
        <v>406.09000000000026</v>
      </c>
      <c r="H95" s="9">
        <f t="shared" si="8"/>
        <v>24</v>
      </c>
      <c r="I95" s="9"/>
      <c r="J95" s="9"/>
      <c r="L95" s="9" t="str">
        <f t="shared" si="7"/>
        <v xml:space="preserve"> </v>
      </c>
      <c r="P95" s="14">
        <f t="shared" si="6"/>
        <v>0</v>
      </c>
    </row>
    <row r="96" spans="3:16" x14ac:dyDescent="0.2">
      <c r="G96" s="13">
        <f t="shared" si="8"/>
        <v>406.09000000000026</v>
      </c>
      <c r="H96" s="9">
        <f t="shared" si="8"/>
        <v>24</v>
      </c>
      <c r="I96" s="9"/>
      <c r="J96" s="9"/>
      <c r="L96" s="9" t="str">
        <f t="shared" si="7"/>
        <v xml:space="preserve"> </v>
      </c>
      <c r="P96" s="14">
        <f t="shared" si="6"/>
        <v>0</v>
      </c>
    </row>
    <row r="97" spans="7:16" x14ac:dyDescent="0.2">
      <c r="G97" s="13">
        <f t="shared" si="8"/>
        <v>406.09000000000026</v>
      </c>
      <c r="H97" s="9">
        <f t="shared" si="8"/>
        <v>24</v>
      </c>
      <c r="I97" s="9"/>
      <c r="J97" s="9"/>
      <c r="L97" s="9" t="str">
        <f t="shared" si="7"/>
        <v xml:space="preserve"> </v>
      </c>
      <c r="P97" s="14">
        <f t="shared" si="6"/>
        <v>0</v>
      </c>
    </row>
    <row r="98" spans="7:16" x14ac:dyDescent="0.2">
      <c r="G98" s="13">
        <f t="shared" si="8"/>
        <v>406.09000000000026</v>
      </c>
      <c r="H98" s="9">
        <f t="shared" si="8"/>
        <v>24</v>
      </c>
      <c r="I98" s="9"/>
      <c r="J98" s="9"/>
      <c r="L98" s="9" t="str">
        <f t="shared" si="7"/>
        <v xml:space="preserve"> </v>
      </c>
      <c r="P98" s="14">
        <f t="shared" si="6"/>
        <v>0</v>
      </c>
    </row>
    <row r="99" spans="7:16" x14ac:dyDescent="0.2">
      <c r="G99" s="13">
        <f t="shared" si="8"/>
        <v>406.09000000000026</v>
      </c>
      <c r="H99" s="9">
        <f t="shared" si="8"/>
        <v>24</v>
      </c>
      <c r="I99" s="9"/>
      <c r="J99" s="9"/>
      <c r="L99" s="9" t="str">
        <f t="shared" si="7"/>
        <v xml:space="preserve"> </v>
      </c>
      <c r="P99" s="14">
        <f t="shared" si="6"/>
        <v>0</v>
      </c>
    </row>
    <row r="100" spans="7:16" x14ac:dyDescent="0.2">
      <c r="G100" s="13">
        <f t="shared" si="8"/>
        <v>406.09000000000026</v>
      </c>
      <c r="H100" s="9">
        <f t="shared" si="8"/>
        <v>24</v>
      </c>
      <c r="I100" s="9"/>
      <c r="J100" s="9"/>
      <c r="L100" s="9" t="str">
        <f t="shared" si="7"/>
        <v xml:space="preserve"> </v>
      </c>
      <c r="P100" s="14">
        <f t="shared" si="6"/>
        <v>0</v>
      </c>
    </row>
    <row r="101" spans="7:16" x14ac:dyDescent="0.2">
      <c r="G101" s="13">
        <f t="shared" si="8"/>
        <v>406.09000000000026</v>
      </c>
      <c r="H101" s="9">
        <f t="shared" si="8"/>
        <v>24</v>
      </c>
      <c r="I101" s="9"/>
      <c r="J101" s="9"/>
      <c r="L101" s="9" t="str">
        <f t="shared" si="7"/>
        <v xml:space="preserve"> </v>
      </c>
      <c r="P101" s="14">
        <f t="shared" si="6"/>
        <v>0</v>
      </c>
    </row>
    <row r="102" spans="7:16" x14ac:dyDescent="0.2">
      <c r="G102" s="13">
        <f t="shared" si="8"/>
        <v>406.09000000000026</v>
      </c>
      <c r="H102" s="9">
        <f t="shared" si="8"/>
        <v>24</v>
      </c>
      <c r="I102" s="9"/>
      <c r="J102" s="9"/>
      <c r="L102" s="9" t="str">
        <f t="shared" si="7"/>
        <v xml:space="preserve"> </v>
      </c>
      <c r="P102" s="14">
        <f t="shared" si="6"/>
        <v>0</v>
      </c>
    </row>
    <row r="103" spans="7:16" x14ac:dyDescent="0.2">
      <c r="G103" s="13">
        <f t="shared" si="8"/>
        <v>406.09000000000026</v>
      </c>
      <c r="H103" s="9">
        <f t="shared" si="8"/>
        <v>24</v>
      </c>
      <c r="I103" s="9"/>
      <c r="J103" s="9"/>
      <c r="L103" s="9" t="str">
        <f t="shared" si="7"/>
        <v xml:space="preserve"> </v>
      </c>
      <c r="P103" s="14">
        <f t="shared" si="6"/>
        <v>0</v>
      </c>
    </row>
    <row r="104" spans="7:16" x14ac:dyDescent="0.2">
      <c r="G104" s="13">
        <f t="shared" si="8"/>
        <v>406.09000000000026</v>
      </c>
      <c r="H104" s="9">
        <f t="shared" si="8"/>
        <v>24</v>
      </c>
      <c r="I104" s="9"/>
      <c r="J104" s="9"/>
      <c r="L104" s="9" t="str">
        <f t="shared" si="7"/>
        <v xml:space="preserve"> </v>
      </c>
      <c r="P104" s="14">
        <f t="shared" si="6"/>
        <v>0</v>
      </c>
    </row>
    <row r="105" spans="7:16" x14ac:dyDescent="0.2">
      <c r="G105" s="13">
        <f t="shared" si="8"/>
        <v>406.09000000000026</v>
      </c>
      <c r="H105" s="9">
        <f t="shared" si="8"/>
        <v>24</v>
      </c>
      <c r="I105" s="9"/>
      <c r="J105" s="9"/>
      <c r="L105" s="9" t="str">
        <f t="shared" si="7"/>
        <v xml:space="preserve"> </v>
      </c>
      <c r="P105" s="14">
        <f t="shared" si="6"/>
        <v>0</v>
      </c>
    </row>
    <row r="106" spans="7:16" x14ac:dyDescent="0.2">
      <c r="G106" s="13">
        <f t="shared" si="8"/>
        <v>406.09000000000026</v>
      </c>
      <c r="H106" s="9">
        <f t="shared" si="8"/>
        <v>24</v>
      </c>
      <c r="I106" s="9"/>
      <c r="J106" s="9"/>
      <c r="L106" s="9" t="str">
        <f t="shared" si="7"/>
        <v xml:space="preserve"> </v>
      </c>
      <c r="P106" s="14">
        <f t="shared" si="6"/>
        <v>0</v>
      </c>
    </row>
    <row r="107" spans="7:16" x14ac:dyDescent="0.2">
      <c r="G107" s="13">
        <f t="shared" si="8"/>
        <v>406.09000000000026</v>
      </c>
      <c r="H107" s="9">
        <f t="shared" si="8"/>
        <v>24</v>
      </c>
      <c r="I107" s="9"/>
      <c r="J107" s="9"/>
      <c r="L107" s="9" t="str">
        <f t="shared" si="7"/>
        <v xml:space="preserve"> </v>
      </c>
      <c r="P107" s="14">
        <f t="shared" si="6"/>
        <v>0</v>
      </c>
    </row>
    <row r="108" spans="7:16" x14ac:dyDescent="0.2">
      <c r="G108" s="13">
        <f t="shared" si="8"/>
        <v>406.09000000000026</v>
      </c>
      <c r="H108" s="9">
        <f t="shared" si="8"/>
        <v>24</v>
      </c>
      <c r="I108" s="9"/>
      <c r="J108" s="9"/>
      <c r="L108" s="9" t="str">
        <f t="shared" si="7"/>
        <v xml:space="preserve"> </v>
      </c>
      <c r="P108" s="14">
        <f t="shared" si="6"/>
        <v>0</v>
      </c>
    </row>
    <row r="109" spans="7:16" x14ac:dyDescent="0.2">
      <c r="G109" s="13">
        <f t="shared" si="8"/>
        <v>406.09000000000026</v>
      </c>
      <c r="H109" s="9">
        <f t="shared" si="8"/>
        <v>24</v>
      </c>
      <c r="I109" s="9"/>
      <c r="J109" s="9"/>
      <c r="L109" s="9" t="str">
        <f t="shared" si="7"/>
        <v xml:space="preserve"> </v>
      </c>
      <c r="P109" s="14">
        <f t="shared" si="6"/>
        <v>0</v>
      </c>
    </row>
    <row r="110" spans="7:16" x14ac:dyDescent="0.2">
      <c r="G110" s="13">
        <f t="shared" si="8"/>
        <v>406.09000000000026</v>
      </c>
      <c r="H110" s="9">
        <f t="shared" si="8"/>
        <v>24</v>
      </c>
      <c r="I110" s="9"/>
      <c r="J110" s="9"/>
      <c r="L110" s="9" t="str">
        <f t="shared" si="7"/>
        <v xml:space="preserve"> </v>
      </c>
      <c r="P110" s="14">
        <f t="shared" si="6"/>
        <v>0</v>
      </c>
    </row>
    <row r="111" spans="7:16" x14ac:dyDescent="0.2">
      <c r="G111" s="13">
        <f t="shared" si="8"/>
        <v>406.09000000000026</v>
      </c>
      <c r="H111" s="9">
        <f t="shared" si="8"/>
        <v>24</v>
      </c>
      <c r="I111" s="9"/>
      <c r="J111" s="9"/>
      <c r="L111" s="9" t="str">
        <f t="shared" si="7"/>
        <v xml:space="preserve"> </v>
      </c>
      <c r="P111" s="14">
        <f t="shared" si="6"/>
        <v>0</v>
      </c>
    </row>
    <row r="112" spans="7:16" x14ac:dyDescent="0.2">
      <c r="G112" s="13">
        <f t="shared" si="8"/>
        <v>406.09000000000026</v>
      </c>
      <c r="H112" s="9">
        <f t="shared" si="8"/>
        <v>24</v>
      </c>
      <c r="I112" s="9"/>
      <c r="J112" s="9"/>
      <c r="L112" s="9" t="str">
        <f t="shared" si="7"/>
        <v xml:space="preserve"> </v>
      </c>
      <c r="P112" s="14">
        <f t="shared" si="6"/>
        <v>0</v>
      </c>
    </row>
    <row r="113" spans="7:16" x14ac:dyDescent="0.2">
      <c r="G113" s="13">
        <f t="shared" si="8"/>
        <v>406.09000000000026</v>
      </c>
      <c r="H113" s="9">
        <f t="shared" si="8"/>
        <v>24</v>
      </c>
      <c r="I113" s="9"/>
      <c r="J113" s="9"/>
      <c r="L113" s="9" t="str">
        <f t="shared" si="7"/>
        <v xml:space="preserve"> </v>
      </c>
      <c r="P113" s="14">
        <f t="shared" si="6"/>
        <v>0</v>
      </c>
    </row>
    <row r="114" spans="7:16" x14ac:dyDescent="0.2">
      <c r="G114" s="13">
        <f t="shared" si="8"/>
        <v>406.09000000000026</v>
      </c>
      <c r="H114" s="9">
        <f t="shared" si="8"/>
        <v>24</v>
      </c>
      <c r="I114" s="9"/>
      <c r="J114" s="9"/>
      <c r="L114" s="9" t="str">
        <f t="shared" si="7"/>
        <v xml:space="preserve"> </v>
      </c>
      <c r="P114" s="14">
        <f t="shared" si="6"/>
        <v>0</v>
      </c>
    </row>
    <row r="115" spans="7:16" x14ac:dyDescent="0.2">
      <c r="G115" s="13">
        <f t="shared" si="8"/>
        <v>406.09000000000026</v>
      </c>
      <c r="H115" s="9">
        <f t="shared" si="8"/>
        <v>24</v>
      </c>
      <c r="I115" s="9"/>
      <c r="J115" s="9"/>
      <c r="L115" s="9" t="str">
        <f t="shared" si="7"/>
        <v xml:space="preserve"> </v>
      </c>
      <c r="P115" s="14">
        <f t="shared" si="6"/>
        <v>0</v>
      </c>
    </row>
    <row r="116" spans="7:16" x14ac:dyDescent="0.2">
      <c r="G116" s="13">
        <f t="shared" si="8"/>
        <v>406.09000000000026</v>
      </c>
      <c r="H116" s="9">
        <f t="shared" si="8"/>
        <v>24</v>
      </c>
      <c r="I116" s="9"/>
      <c r="J116" s="9"/>
      <c r="L116" s="9" t="str">
        <f t="shared" si="7"/>
        <v xml:space="preserve"> </v>
      </c>
      <c r="P116" s="14">
        <f t="shared" si="6"/>
        <v>0</v>
      </c>
    </row>
    <row r="117" spans="7:16" x14ac:dyDescent="0.2">
      <c r="G117" s="13">
        <f t="shared" si="8"/>
        <v>406.09000000000026</v>
      </c>
      <c r="H117" s="9">
        <f t="shared" si="8"/>
        <v>24</v>
      </c>
      <c r="I117" s="9"/>
      <c r="J117" s="9"/>
      <c r="L117" s="9" t="str">
        <f t="shared" si="7"/>
        <v xml:space="preserve"> </v>
      </c>
      <c r="P117" s="14">
        <f t="shared" si="6"/>
        <v>0</v>
      </c>
    </row>
    <row r="118" spans="7:16" x14ac:dyDescent="0.2">
      <c r="G118" s="13">
        <f t="shared" si="8"/>
        <v>406.09000000000026</v>
      </c>
      <c r="H118" s="9">
        <f t="shared" si="8"/>
        <v>24</v>
      </c>
      <c r="I118" s="9"/>
      <c r="J118" s="9"/>
      <c r="L118" s="9" t="str">
        <f t="shared" si="7"/>
        <v xml:space="preserve"> </v>
      </c>
      <c r="P118" s="14">
        <f t="shared" si="6"/>
        <v>0</v>
      </c>
    </row>
    <row r="119" spans="7:16" x14ac:dyDescent="0.2">
      <c r="G119" s="13">
        <f t="shared" ref="G119:H182" si="9">G118-E119+C119</f>
        <v>406.09000000000026</v>
      </c>
      <c r="H119" s="9">
        <f t="shared" si="9"/>
        <v>24</v>
      </c>
      <c r="I119" s="9"/>
      <c r="J119" s="9"/>
      <c r="L119" s="9" t="str">
        <f t="shared" si="7"/>
        <v xml:space="preserve"> </v>
      </c>
      <c r="P119" s="14">
        <f t="shared" si="6"/>
        <v>0</v>
      </c>
    </row>
    <row r="120" spans="7:16" x14ac:dyDescent="0.2">
      <c r="G120" s="13">
        <f t="shared" si="9"/>
        <v>406.09000000000026</v>
      </c>
      <c r="H120" s="9">
        <f t="shared" si="9"/>
        <v>24</v>
      </c>
      <c r="I120" s="9"/>
      <c r="J120" s="9"/>
      <c r="L120" s="9" t="str">
        <f t="shared" si="7"/>
        <v xml:space="preserve"> </v>
      </c>
      <c r="P120" s="14">
        <f t="shared" si="6"/>
        <v>0</v>
      </c>
    </row>
    <row r="121" spans="7:16" x14ac:dyDescent="0.2">
      <c r="G121" s="13">
        <f t="shared" si="9"/>
        <v>406.09000000000026</v>
      </c>
      <c r="H121" s="9">
        <f t="shared" si="9"/>
        <v>24</v>
      </c>
      <c r="I121" s="9"/>
      <c r="J121" s="9"/>
      <c r="L121" s="9" t="str">
        <f t="shared" si="7"/>
        <v xml:space="preserve"> </v>
      </c>
      <c r="P121" s="14">
        <f t="shared" si="6"/>
        <v>0</v>
      </c>
    </row>
    <row r="122" spans="7:16" x14ac:dyDescent="0.2">
      <c r="G122" s="13">
        <f t="shared" si="9"/>
        <v>406.09000000000026</v>
      </c>
      <c r="H122" s="9">
        <f t="shared" si="9"/>
        <v>24</v>
      </c>
      <c r="I122" s="9"/>
      <c r="J122" s="9"/>
      <c r="L122" s="9" t="str">
        <f t="shared" si="7"/>
        <v xml:space="preserve"> </v>
      </c>
      <c r="P122" s="14">
        <f t="shared" si="6"/>
        <v>0</v>
      </c>
    </row>
    <row r="123" spans="7:16" x14ac:dyDescent="0.2">
      <c r="G123" s="13">
        <f t="shared" si="9"/>
        <v>406.09000000000026</v>
      </c>
      <c r="H123" s="9">
        <f t="shared" si="9"/>
        <v>24</v>
      </c>
      <c r="I123" s="9"/>
      <c r="J123" s="9"/>
      <c r="L123" s="9" t="str">
        <f t="shared" si="7"/>
        <v xml:space="preserve"> </v>
      </c>
      <c r="P123" s="14">
        <f t="shared" si="6"/>
        <v>0</v>
      </c>
    </row>
    <row r="124" spans="7:16" x14ac:dyDescent="0.2">
      <c r="G124" s="13">
        <f t="shared" si="9"/>
        <v>406.09000000000026</v>
      </c>
      <c r="H124" s="9">
        <f t="shared" si="9"/>
        <v>24</v>
      </c>
      <c r="I124" s="9"/>
      <c r="J124" s="9"/>
      <c r="L124" s="9" t="str">
        <f t="shared" si="7"/>
        <v xml:space="preserve"> </v>
      </c>
      <c r="P124" s="14">
        <f t="shared" si="6"/>
        <v>0</v>
      </c>
    </row>
    <row r="125" spans="7:16" x14ac:dyDescent="0.2">
      <c r="G125" s="13">
        <f t="shared" si="9"/>
        <v>406.09000000000026</v>
      </c>
      <c r="H125" s="9">
        <f t="shared" si="9"/>
        <v>24</v>
      </c>
      <c r="I125" s="9"/>
      <c r="J125" s="9"/>
      <c r="L125" s="9" t="str">
        <f t="shared" si="7"/>
        <v xml:space="preserve"> </v>
      </c>
      <c r="P125" s="14">
        <f t="shared" si="6"/>
        <v>0</v>
      </c>
    </row>
    <row r="126" spans="7:16" x14ac:dyDescent="0.2">
      <c r="G126" s="13">
        <f t="shared" si="9"/>
        <v>406.09000000000026</v>
      </c>
      <c r="H126" s="9">
        <f t="shared" si="9"/>
        <v>24</v>
      </c>
      <c r="I126" s="9"/>
      <c r="J126" s="9"/>
      <c r="L126" s="9" t="str">
        <f t="shared" si="7"/>
        <v xml:space="preserve"> </v>
      </c>
      <c r="P126" s="14">
        <f t="shared" si="6"/>
        <v>0</v>
      </c>
    </row>
    <row r="127" spans="7:16" x14ac:dyDescent="0.2">
      <c r="G127" s="13">
        <f t="shared" si="9"/>
        <v>406.09000000000026</v>
      </c>
      <c r="H127" s="9">
        <f t="shared" si="9"/>
        <v>24</v>
      </c>
      <c r="I127" s="9"/>
      <c r="J127" s="9"/>
      <c r="L127" s="9" t="str">
        <f t="shared" si="7"/>
        <v xml:space="preserve"> </v>
      </c>
      <c r="P127" s="14">
        <f t="shared" si="6"/>
        <v>0</v>
      </c>
    </row>
    <row r="128" spans="7:16" x14ac:dyDescent="0.2">
      <c r="G128" s="13">
        <f t="shared" si="9"/>
        <v>406.09000000000026</v>
      </c>
      <c r="H128" s="9">
        <f t="shared" si="9"/>
        <v>24</v>
      </c>
      <c r="I128" s="9"/>
      <c r="J128" s="9"/>
      <c r="L128" s="9" t="str">
        <f t="shared" si="7"/>
        <v xml:space="preserve"> </v>
      </c>
      <c r="P128" s="14">
        <f t="shared" si="6"/>
        <v>0</v>
      </c>
    </row>
    <row r="129" spans="7:16" x14ac:dyDescent="0.2">
      <c r="G129" s="13">
        <f t="shared" si="9"/>
        <v>406.09000000000026</v>
      </c>
      <c r="H129" s="9">
        <f t="shared" si="9"/>
        <v>24</v>
      </c>
      <c r="I129" s="9"/>
      <c r="J129" s="9"/>
      <c r="L129" s="9" t="str">
        <f t="shared" si="7"/>
        <v xml:space="preserve"> </v>
      </c>
      <c r="P129" s="14">
        <f t="shared" si="6"/>
        <v>0</v>
      </c>
    </row>
    <row r="130" spans="7:16" x14ac:dyDescent="0.2">
      <c r="G130" s="13">
        <f t="shared" si="9"/>
        <v>406.09000000000026</v>
      </c>
      <c r="H130" s="9">
        <f t="shared" si="9"/>
        <v>24</v>
      </c>
      <c r="I130" s="9"/>
      <c r="J130" s="9"/>
      <c r="L130" s="9" t="str">
        <f t="shared" si="7"/>
        <v xml:space="preserve"> </v>
      </c>
      <c r="P130" s="14">
        <f t="shared" si="6"/>
        <v>0</v>
      </c>
    </row>
    <row r="131" spans="7:16" x14ac:dyDescent="0.2">
      <c r="G131" s="13">
        <f t="shared" si="9"/>
        <v>406.09000000000026</v>
      </c>
      <c r="H131" s="9">
        <f t="shared" si="9"/>
        <v>24</v>
      </c>
      <c r="I131" s="9"/>
      <c r="J131" s="9"/>
      <c r="L131" s="9" t="str">
        <f t="shared" si="7"/>
        <v xml:space="preserve"> </v>
      </c>
      <c r="P131" s="14">
        <f t="shared" si="6"/>
        <v>0</v>
      </c>
    </row>
    <row r="132" spans="7:16" x14ac:dyDescent="0.2">
      <c r="G132" s="13">
        <f t="shared" si="9"/>
        <v>406.09000000000026</v>
      </c>
      <c r="H132" s="9">
        <f t="shared" si="9"/>
        <v>24</v>
      </c>
      <c r="I132" s="9"/>
      <c r="J132" s="9"/>
      <c r="L132" s="9" t="str">
        <f t="shared" si="7"/>
        <v xml:space="preserve"> </v>
      </c>
      <c r="P132" s="14">
        <f t="shared" si="6"/>
        <v>0</v>
      </c>
    </row>
    <row r="133" spans="7:16" x14ac:dyDescent="0.2">
      <c r="G133" s="13">
        <f t="shared" si="9"/>
        <v>406.09000000000026</v>
      </c>
      <c r="H133" s="9">
        <f t="shared" si="9"/>
        <v>24</v>
      </c>
      <c r="I133" s="9"/>
      <c r="J133" s="9"/>
      <c r="L133" s="9" t="str">
        <f t="shared" si="7"/>
        <v xml:space="preserve"> </v>
      </c>
      <c r="P133" s="14">
        <f t="shared" si="6"/>
        <v>0</v>
      </c>
    </row>
    <row r="134" spans="7:16" x14ac:dyDescent="0.2">
      <c r="G134" s="13">
        <f t="shared" si="9"/>
        <v>406.09000000000026</v>
      </c>
      <c r="H134" s="9">
        <f t="shared" si="9"/>
        <v>24</v>
      </c>
      <c r="I134" s="9"/>
      <c r="J134" s="9"/>
      <c r="L134" s="9" t="str">
        <f t="shared" si="7"/>
        <v xml:space="preserve"> </v>
      </c>
      <c r="P134" s="14">
        <f t="shared" si="6"/>
        <v>0</v>
      </c>
    </row>
    <row r="135" spans="7:16" x14ac:dyDescent="0.2">
      <c r="G135" s="13">
        <f t="shared" si="9"/>
        <v>406.09000000000026</v>
      </c>
      <c r="H135" s="9">
        <f t="shared" si="9"/>
        <v>24</v>
      </c>
      <c r="I135" s="9"/>
      <c r="J135" s="9"/>
      <c r="L135" s="9" t="str">
        <f t="shared" si="7"/>
        <v xml:space="preserve"> </v>
      </c>
      <c r="P135" s="14">
        <f t="shared" si="6"/>
        <v>0</v>
      </c>
    </row>
    <row r="136" spans="7:16" x14ac:dyDescent="0.2">
      <c r="G136" s="13">
        <f t="shared" si="9"/>
        <v>406.09000000000026</v>
      </c>
      <c r="H136" s="9">
        <f t="shared" si="9"/>
        <v>24</v>
      </c>
      <c r="I136" s="9"/>
      <c r="J136" s="9"/>
      <c r="L136" s="9" t="str">
        <f t="shared" si="7"/>
        <v xml:space="preserve"> </v>
      </c>
      <c r="P136" s="14">
        <f t="shared" si="6"/>
        <v>0</v>
      </c>
    </row>
    <row r="137" spans="7:16" x14ac:dyDescent="0.2">
      <c r="G137" s="13">
        <f t="shared" si="9"/>
        <v>406.09000000000026</v>
      </c>
      <c r="H137" s="9">
        <f t="shared" si="9"/>
        <v>24</v>
      </c>
      <c r="I137" s="9"/>
      <c r="J137" s="9"/>
      <c r="L137" s="9" t="str">
        <f t="shared" si="7"/>
        <v xml:space="preserve"> </v>
      </c>
      <c r="P137" s="14">
        <f t="shared" ref="P137:P200" si="10">O137*G137</f>
        <v>0</v>
      </c>
    </row>
    <row r="138" spans="7:16" x14ac:dyDescent="0.2">
      <c r="G138" s="13">
        <f t="shared" si="9"/>
        <v>406.09000000000026</v>
      </c>
      <c r="H138" s="9">
        <f t="shared" si="9"/>
        <v>24</v>
      </c>
      <c r="I138" s="9"/>
      <c r="J138" s="9"/>
      <c r="L138" s="9" t="str">
        <f t="shared" si="7"/>
        <v xml:space="preserve"> </v>
      </c>
      <c r="P138" s="14">
        <f t="shared" si="10"/>
        <v>0</v>
      </c>
    </row>
    <row r="139" spans="7:16" x14ac:dyDescent="0.2">
      <c r="G139" s="13">
        <f t="shared" si="9"/>
        <v>406.09000000000026</v>
      </c>
      <c r="H139" s="9">
        <f t="shared" si="9"/>
        <v>24</v>
      </c>
      <c r="I139" s="9"/>
      <c r="J139" s="9"/>
      <c r="L139" s="9" t="str">
        <f t="shared" si="7"/>
        <v xml:space="preserve"> </v>
      </c>
      <c r="P139" s="14">
        <f t="shared" si="10"/>
        <v>0</v>
      </c>
    </row>
    <row r="140" spans="7:16" x14ac:dyDescent="0.2">
      <c r="G140" s="13">
        <f t="shared" si="9"/>
        <v>406.09000000000026</v>
      </c>
      <c r="H140" s="9">
        <f t="shared" si="9"/>
        <v>24</v>
      </c>
      <c r="I140" s="9"/>
      <c r="J140" s="9"/>
      <c r="L140" s="9" t="str">
        <f t="shared" ref="L140:L203" si="11">IF(D140&gt;0,D140," ")</f>
        <v xml:space="preserve"> </v>
      </c>
      <c r="P140" s="14">
        <f t="shared" si="10"/>
        <v>0</v>
      </c>
    </row>
    <row r="141" spans="7:16" x14ac:dyDescent="0.2">
      <c r="G141" s="13">
        <f t="shared" si="9"/>
        <v>406.09000000000026</v>
      </c>
      <c r="H141" s="9">
        <f t="shared" si="9"/>
        <v>24</v>
      </c>
      <c r="I141" s="9"/>
      <c r="J141" s="9"/>
      <c r="L141" s="9" t="str">
        <f t="shared" si="11"/>
        <v xml:space="preserve"> </v>
      </c>
      <c r="P141" s="14">
        <f t="shared" si="10"/>
        <v>0</v>
      </c>
    </row>
    <row r="142" spans="7:16" x14ac:dyDescent="0.2">
      <c r="G142" s="13">
        <f t="shared" si="9"/>
        <v>406.09000000000026</v>
      </c>
      <c r="H142" s="9">
        <f t="shared" si="9"/>
        <v>24</v>
      </c>
      <c r="I142" s="9"/>
      <c r="J142" s="9"/>
      <c r="L142" s="9" t="str">
        <f t="shared" si="11"/>
        <v xml:space="preserve"> </v>
      </c>
      <c r="P142" s="14">
        <f t="shared" si="10"/>
        <v>0</v>
      </c>
    </row>
    <row r="143" spans="7:16" x14ac:dyDescent="0.2">
      <c r="G143" s="13">
        <f t="shared" si="9"/>
        <v>406.09000000000026</v>
      </c>
      <c r="H143" s="9">
        <f t="shared" si="9"/>
        <v>24</v>
      </c>
      <c r="I143" s="9"/>
      <c r="J143" s="9"/>
      <c r="L143" s="9" t="str">
        <f t="shared" si="11"/>
        <v xml:space="preserve"> </v>
      </c>
      <c r="P143" s="14">
        <f t="shared" si="10"/>
        <v>0</v>
      </c>
    </row>
    <row r="144" spans="7:16" x14ac:dyDescent="0.2">
      <c r="G144" s="13">
        <f t="shared" si="9"/>
        <v>406.09000000000026</v>
      </c>
      <c r="H144" s="9">
        <f t="shared" si="9"/>
        <v>24</v>
      </c>
      <c r="I144" s="9"/>
      <c r="J144" s="9"/>
      <c r="L144" s="9" t="str">
        <f t="shared" si="11"/>
        <v xml:space="preserve"> </v>
      </c>
      <c r="P144" s="14">
        <f t="shared" si="10"/>
        <v>0</v>
      </c>
    </row>
    <row r="145" spans="7:16" x14ac:dyDescent="0.2">
      <c r="G145" s="13">
        <f t="shared" si="9"/>
        <v>406.09000000000026</v>
      </c>
      <c r="H145" s="9">
        <f t="shared" si="9"/>
        <v>24</v>
      </c>
      <c r="I145" s="9"/>
      <c r="J145" s="9"/>
      <c r="L145" s="9" t="str">
        <f t="shared" si="11"/>
        <v xml:space="preserve"> </v>
      </c>
      <c r="P145" s="14">
        <f t="shared" si="10"/>
        <v>0</v>
      </c>
    </row>
    <row r="146" spans="7:16" x14ac:dyDescent="0.2">
      <c r="G146" s="13">
        <f t="shared" si="9"/>
        <v>406.09000000000026</v>
      </c>
      <c r="H146" s="9">
        <f t="shared" si="9"/>
        <v>24</v>
      </c>
      <c r="I146" s="9"/>
      <c r="J146" s="9"/>
      <c r="L146" s="9" t="str">
        <f t="shared" si="11"/>
        <v xml:space="preserve"> </v>
      </c>
      <c r="P146" s="14">
        <f t="shared" si="10"/>
        <v>0</v>
      </c>
    </row>
    <row r="147" spans="7:16" x14ac:dyDescent="0.2">
      <c r="G147" s="13">
        <f t="shared" si="9"/>
        <v>406.09000000000026</v>
      </c>
      <c r="H147" s="9">
        <f t="shared" si="9"/>
        <v>24</v>
      </c>
      <c r="I147" s="9"/>
      <c r="J147" s="9"/>
      <c r="L147" s="9" t="str">
        <f t="shared" si="11"/>
        <v xml:space="preserve"> </v>
      </c>
      <c r="P147" s="14">
        <f t="shared" si="10"/>
        <v>0</v>
      </c>
    </row>
    <row r="148" spans="7:16" x14ac:dyDescent="0.2">
      <c r="G148" s="13">
        <f t="shared" si="9"/>
        <v>406.09000000000026</v>
      </c>
      <c r="H148" s="9">
        <f t="shared" si="9"/>
        <v>24</v>
      </c>
      <c r="I148" s="9"/>
      <c r="J148" s="9"/>
      <c r="L148" s="9" t="str">
        <f t="shared" si="11"/>
        <v xml:space="preserve"> </v>
      </c>
      <c r="P148" s="14">
        <f t="shared" si="10"/>
        <v>0</v>
      </c>
    </row>
    <row r="149" spans="7:16" x14ac:dyDescent="0.2">
      <c r="G149" s="13">
        <f t="shared" si="9"/>
        <v>406.09000000000026</v>
      </c>
      <c r="H149" s="9">
        <f t="shared" si="9"/>
        <v>24</v>
      </c>
      <c r="I149" s="9"/>
      <c r="J149" s="9"/>
      <c r="L149" s="9" t="str">
        <f t="shared" si="11"/>
        <v xml:space="preserve"> </v>
      </c>
      <c r="P149" s="14">
        <f t="shared" si="10"/>
        <v>0</v>
      </c>
    </row>
    <row r="150" spans="7:16" x14ac:dyDescent="0.2">
      <c r="G150" s="13">
        <f t="shared" si="9"/>
        <v>406.09000000000026</v>
      </c>
      <c r="H150" s="9">
        <f t="shared" si="9"/>
        <v>24</v>
      </c>
      <c r="I150" s="9"/>
      <c r="J150" s="9"/>
      <c r="L150" s="9" t="str">
        <f t="shared" si="11"/>
        <v xml:space="preserve"> </v>
      </c>
      <c r="P150" s="14">
        <f t="shared" si="10"/>
        <v>0</v>
      </c>
    </row>
    <row r="151" spans="7:16" x14ac:dyDescent="0.2">
      <c r="G151" s="13">
        <f t="shared" si="9"/>
        <v>406.09000000000026</v>
      </c>
      <c r="H151" s="9">
        <f t="shared" si="9"/>
        <v>24</v>
      </c>
      <c r="I151" s="9"/>
      <c r="J151" s="9"/>
      <c r="L151" s="9" t="str">
        <f t="shared" si="11"/>
        <v xml:space="preserve"> </v>
      </c>
      <c r="P151" s="14">
        <f t="shared" si="10"/>
        <v>0</v>
      </c>
    </row>
    <row r="152" spans="7:16" x14ac:dyDescent="0.2">
      <c r="G152" s="13">
        <f t="shared" si="9"/>
        <v>406.09000000000026</v>
      </c>
      <c r="H152" s="9">
        <f t="shared" si="9"/>
        <v>24</v>
      </c>
      <c r="I152" s="9"/>
      <c r="J152" s="9"/>
      <c r="L152" s="9" t="str">
        <f t="shared" si="11"/>
        <v xml:space="preserve"> </v>
      </c>
      <c r="P152" s="14">
        <f t="shared" si="10"/>
        <v>0</v>
      </c>
    </row>
    <row r="153" spans="7:16" x14ac:dyDescent="0.2">
      <c r="G153" s="13">
        <f t="shared" si="9"/>
        <v>406.09000000000026</v>
      </c>
      <c r="H153" s="9">
        <f t="shared" si="9"/>
        <v>24</v>
      </c>
      <c r="I153" s="9"/>
      <c r="J153" s="9"/>
      <c r="L153" s="9" t="str">
        <f t="shared" si="11"/>
        <v xml:space="preserve"> </v>
      </c>
      <c r="P153" s="14">
        <f t="shared" si="10"/>
        <v>0</v>
      </c>
    </row>
    <row r="154" spans="7:16" x14ac:dyDescent="0.2">
      <c r="G154" s="13">
        <f t="shared" si="9"/>
        <v>406.09000000000026</v>
      </c>
      <c r="H154" s="9">
        <f t="shared" si="9"/>
        <v>24</v>
      </c>
      <c r="I154" s="9"/>
      <c r="J154" s="9"/>
      <c r="L154" s="9" t="str">
        <f t="shared" si="11"/>
        <v xml:space="preserve"> </v>
      </c>
      <c r="P154" s="14">
        <f t="shared" si="10"/>
        <v>0</v>
      </c>
    </row>
    <row r="155" spans="7:16" x14ac:dyDescent="0.2">
      <c r="G155" s="13">
        <f t="shared" si="9"/>
        <v>406.09000000000026</v>
      </c>
      <c r="H155" s="9">
        <f t="shared" si="9"/>
        <v>24</v>
      </c>
      <c r="I155" s="9"/>
      <c r="J155" s="9"/>
      <c r="L155" s="9" t="str">
        <f t="shared" si="11"/>
        <v xml:space="preserve"> </v>
      </c>
      <c r="P155" s="14">
        <f t="shared" si="10"/>
        <v>0</v>
      </c>
    </row>
    <row r="156" spans="7:16" x14ac:dyDescent="0.2">
      <c r="G156" s="13">
        <f t="shared" si="9"/>
        <v>406.09000000000026</v>
      </c>
      <c r="H156" s="9">
        <f t="shared" si="9"/>
        <v>24</v>
      </c>
      <c r="I156" s="9"/>
      <c r="J156" s="9"/>
      <c r="L156" s="9" t="str">
        <f t="shared" si="11"/>
        <v xml:space="preserve"> </v>
      </c>
      <c r="P156" s="14">
        <f t="shared" si="10"/>
        <v>0</v>
      </c>
    </row>
    <row r="157" spans="7:16" x14ac:dyDescent="0.2">
      <c r="G157" s="13">
        <f t="shared" si="9"/>
        <v>406.09000000000026</v>
      </c>
      <c r="H157" s="9">
        <f t="shared" si="9"/>
        <v>24</v>
      </c>
      <c r="I157" s="9"/>
      <c r="J157" s="9"/>
      <c r="L157" s="9" t="str">
        <f t="shared" si="11"/>
        <v xml:space="preserve"> </v>
      </c>
      <c r="P157" s="14">
        <f t="shared" si="10"/>
        <v>0</v>
      </c>
    </row>
    <row r="158" spans="7:16" x14ac:dyDescent="0.2">
      <c r="G158" s="13">
        <f t="shared" si="9"/>
        <v>406.09000000000026</v>
      </c>
      <c r="H158" s="9">
        <f t="shared" si="9"/>
        <v>24</v>
      </c>
      <c r="I158" s="9"/>
      <c r="J158" s="9"/>
      <c r="L158" s="9" t="str">
        <f t="shared" si="11"/>
        <v xml:space="preserve"> </v>
      </c>
      <c r="P158" s="14">
        <f t="shared" si="10"/>
        <v>0</v>
      </c>
    </row>
    <row r="159" spans="7:16" x14ac:dyDescent="0.2">
      <c r="G159" s="13">
        <f t="shared" si="9"/>
        <v>406.09000000000026</v>
      </c>
      <c r="H159" s="9">
        <f t="shared" si="9"/>
        <v>24</v>
      </c>
      <c r="I159" s="9"/>
      <c r="J159" s="9"/>
      <c r="L159" s="9" t="str">
        <f t="shared" si="11"/>
        <v xml:space="preserve"> </v>
      </c>
      <c r="P159" s="14">
        <f t="shared" si="10"/>
        <v>0</v>
      </c>
    </row>
    <row r="160" spans="7:16" x14ac:dyDescent="0.2">
      <c r="G160" s="13">
        <f t="shared" si="9"/>
        <v>406.09000000000026</v>
      </c>
      <c r="H160" s="9">
        <f t="shared" si="9"/>
        <v>24</v>
      </c>
      <c r="I160" s="9"/>
      <c r="J160" s="9"/>
      <c r="L160" s="9" t="str">
        <f t="shared" si="11"/>
        <v xml:space="preserve"> </v>
      </c>
      <c r="P160" s="14">
        <f t="shared" si="10"/>
        <v>0</v>
      </c>
    </row>
    <row r="161" spans="7:16" x14ac:dyDescent="0.2">
      <c r="G161" s="13">
        <f t="shared" si="9"/>
        <v>406.09000000000026</v>
      </c>
      <c r="H161" s="9">
        <f t="shared" si="9"/>
        <v>24</v>
      </c>
      <c r="I161" s="9"/>
      <c r="J161" s="9"/>
      <c r="L161" s="9" t="str">
        <f t="shared" si="11"/>
        <v xml:space="preserve"> </v>
      </c>
      <c r="P161" s="14">
        <f t="shared" si="10"/>
        <v>0</v>
      </c>
    </row>
    <row r="162" spans="7:16" x14ac:dyDescent="0.2">
      <c r="G162" s="13">
        <f t="shared" si="9"/>
        <v>406.09000000000026</v>
      </c>
      <c r="H162" s="9">
        <f t="shared" si="9"/>
        <v>24</v>
      </c>
      <c r="I162" s="9"/>
      <c r="J162" s="9"/>
      <c r="L162" s="9" t="str">
        <f t="shared" si="11"/>
        <v xml:space="preserve"> </v>
      </c>
      <c r="P162" s="14">
        <f t="shared" si="10"/>
        <v>0</v>
      </c>
    </row>
    <row r="163" spans="7:16" x14ac:dyDescent="0.2">
      <c r="G163" s="13">
        <f t="shared" si="9"/>
        <v>406.09000000000026</v>
      </c>
      <c r="H163" s="9">
        <f t="shared" si="9"/>
        <v>24</v>
      </c>
      <c r="I163" s="9"/>
      <c r="J163" s="9"/>
      <c r="L163" s="9" t="str">
        <f t="shared" si="11"/>
        <v xml:space="preserve"> </v>
      </c>
      <c r="P163" s="14">
        <f t="shared" si="10"/>
        <v>0</v>
      </c>
    </row>
    <row r="164" spans="7:16" x14ac:dyDescent="0.2">
      <c r="G164" s="13">
        <f t="shared" si="9"/>
        <v>406.09000000000026</v>
      </c>
      <c r="H164" s="9">
        <f t="shared" si="9"/>
        <v>24</v>
      </c>
      <c r="I164" s="9"/>
      <c r="J164" s="9"/>
      <c r="L164" s="9" t="str">
        <f t="shared" si="11"/>
        <v xml:space="preserve"> </v>
      </c>
      <c r="P164" s="14">
        <f t="shared" si="10"/>
        <v>0</v>
      </c>
    </row>
    <row r="165" spans="7:16" x14ac:dyDescent="0.2">
      <c r="G165" s="13">
        <f t="shared" si="9"/>
        <v>406.09000000000026</v>
      </c>
      <c r="H165" s="9">
        <f t="shared" si="9"/>
        <v>24</v>
      </c>
      <c r="I165" s="9"/>
      <c r="J165" s="9"/>
      <c r="L165" s="9" t="str">
        <f t="shared" si="11"/>
        <v xml:space="preserve"> </v>
      </c>
      <c r="P165" s="14">
        <f t="shared" si="10"/>
        <v>0</v>
      </c>
    </row>
    <row r="166" spans="7:16" x14ac:dyDescent="0.2">
      <c r="G166" s="13">
        <f t="shared" si="9"/>
        <v>406.09000000000026</v>
      </c>
      <c r="H166" s="9">
        <f t="shared" si="9"/>
        <v>24</v>
      </c>
      <c r="I166" s="9"/>
      <c r="J166" s="9"/>
      <c r="L166" s="9" t="str">
        <f t="shared" si="11"/>
        <v xml:space="preserve"> </v>
      </c>
      <c r="P166" s="14">
        <f t="shared" si="10"/>
        <v>0</v>
      </c>
    </row>
    <row r="167" spans="7:16" x14ac:dyDescent="0.2">
      <c r="G167" s="13">
        <f t="shared" si="9"/>
        <v>406.09000000000026</v>
      </c>
      <c r="H167" s="9">
        <f t="shared" si="9"/>
        <v>24</v>
      </c>
      <c r="I167" s="9"/>
      <c r="J167" s="9"/>
      <c r="L167" s="9" t="str">
        <f t="shared" si="11"/>
        <v xml:space="preserve"> </v>
      </c>
      <c r="P167" s="14">
        <f t="shared" si="10"/>
        <v>0</v>
      </c>
    </row>
    <row r="168" spans="7:16" x14ac:dyDescent="0.2">
      <c r="G168" s="13">
        <f t="shared" si="9"/>
        <v>406.09000000000026</v>
      </c>
      <c r="H168" s="9">
        <f t="shared" si="9"/>
        <v>24</v>
      </c>
      <c r="I168" s="9"/>
      <c r="J168" s="9"/>
      <c r="L168" s="9" t="str">
        <f t="shared" si="11"/>
        <v xml:space="preserve"> </v>
      </c>
      <c r="P168" s="14">
        <f t="shared" si="10"/>
        <v>0</v>
      </c>
    </row>
    <row r="169" spans="7:16" x14ac:dyDescent="0.2">
      <c r="G169" s="13">
        <f t="shared" si="9"/>
        <v>406.09000000000026</v>
      </c>
      <c r="H169" s="9">
        <f t="shared" si="9"/>
        <v>24</v>
      </c>
      <c r="I169" s="9"/>
      <c r="J169" s="9"/>
      <c r="L169" s="9" t="str">
        <f t="shared" si="11"/>
        <v xml:space="preserve"> </v>
      </c>
      <c r="P169" s="14">
        <f t="shared" si="10"/>
        <v>0</v>
      </c>
    </row>
    <row r="170" spans="7:16" x14ac:dyDescent="0.2">
      <c r="G170" s="13">
        <f t="shared" si="9"/>
        <v>406.09000000000026</v>
      </c>
      <c r="H170" s="9">
        <f t="shared" si="9"/>
        <v>24</v>
      </c>
      <c r="I170" s="9"/>
      <c r="J170" s="9"/>
      <c r="L170" s="9" t="str">
        <f t="shared" si="11"/>
        <v xml:space="preserve"> </v>
      </c>
      <c r="P170" s="14">
        <f t="shared" si="10"/>
        <v>0</v>
      </c>
    </row>
    <row r="171" spans="7:16" x14ac:dyDescent="0.2">
      <c r="G171" s="13">
        <f t="shared" si="9"/>
        <v>406.09000000000026</v>
      </c>
      <c r="H171" s="9">
        <f t="shared" si="9"/>
        <v>24</v>
      </c>
      <c r="I171" s="9"/>
      <c r="J171" s="9"/>
      <c r="L171" s="9" t="str">
        <f t="shared" si="11"/>
        <v xml:space="preserve"> </v>
      </c>
      <c r="P171" s="14">
        <f t="shared" si="10"/>
        <v>0</v>
      </c>
    </row>
    <row r="172" spans="7:16" x14ac:dyDescent="0.2">
      <c r="G172" s="13">
        <f t="shared" si="9"/>
        <v>406.09000000000026</v>
      </c>
      <c r="H172" s="9">
        <f t="shared" si="9"/>
        <v>24</v>
      </c>
      <c r="I172" s="9"/>
      <c r="J172" s="9"/>
      <c r="L172" s="9" t="str">
        <f t="shared" si="11"/>
        <v xml:space="preserve"> </v>
      </c>
      <c r="P172" s="14">
        <f t="shared" si="10"/>
        <v>0</v>
      </c>
    </row>
    <row r="173" spans="7:16" x14ac:dyDescent="0.2">
      <c r="G173" s="13">
        <f t="shared" si="9"/>
        <v>406.09000000000026</v>
      </c>
      <c r="H173" s="9">
        <f t="shared" si="9"/>
        <v>24</v>
      </c>
      <c r="I173" s="9"/>
      <c r="J173" s="9"/>
      <c r="L173" s="9" t="str">
        <f t="shared" si="11"/>
        <v xml:space="preserve"> </v>
      </c>
      <c r="P173" s="14">
        <f t="shared" si="10"/>
        <v>0</v>
      </c>
    </row>
    <row r="174" spans="7:16" x14ac:dyDescent="0.2">
      <c r="G174" s="13">
        <f t="shared" si="9"/>
        <v>406.09000000000026</v>
      </c>
      <c r="H174" s="9">
        <f t="shared" si="9"/>
        <v>24</v>
      </c>
      <c r="I174" s="9"/>
      <c r="J174" s="9"/>
      <c r="L174" s="9" t="str">
        <f t="shared" si="11"/>
        <v xml:space="preserve"> </v>
      </c>
      <c r="P174" s="14">
        <f t="shared" si="10"/>
        <v>0</v>
      </c>
    </row>
    <row r="175" spans="7:16" x14ac:dyDescent="0.2">
      <c r="G175" s="13">
        <f t="shared" si="9"/>
        <v>406.09000000000026</v>
      </c>
      <c r="H175" s="9">
        <f t="shared" si="9"/>
        <v>24</v>
      </c>
      <c r="I175" s="9"/>
      <c r="J175" s="9"/>
      <c r="L175" s="9" t="str">
        <f t="shared" si="11"/>
        <v xml:space="preserve"> </v>
      </c>
      <c r="P175" s="14">
        <f t="shared" si="10"/>
        <v>0</v>
      </c>
    </row>
    <row r="176" spans="7:16" x14ac:dyDescent="0.2">
      <c r="G176" s="13">
        <f t="shared" si="9"/>
        <v>406.09000000000026</v>
      </c>
      <c r="H176" s="9">
        <f t="shared" si="9"/>
        <v>24</v>
      </c>
      <c r="I176" s="9"/>
      <c r="J176" s="9"/>
      <c r="L176" s="9" t="str">
        <f t="shared" si="11"/>
        <v xml:space="preserve"> </v>
      </c>
      <c r="P176" s="14">
        <f t="shared" si="10"/>
        <v>0</v>
      </c>
    </row>
    <row r="177" spans="7:16" x14ac:dyDescent="0.2">
      <c r="G177" s="13">
        <f t="shared" si="9"/>
        <v>406.09000000000026</v>
      </c>
      <c r="H177" s="9">
        <f t="shared" si="9"/>
        <v>24</v>
      </c>
      <c r="I177" s="9"/>
      <c r="J177" s="9"/>
      <c r="L177" s="9" t="str">
        <f t="shared" si="11"/>
        <v xml:space="preserve"> </v>
      </c>
      <c r="P177" s="14">
        <f t="shared" si="10"/>
        <v>0</v>
      </c>
    </row>
    <row r="178" spans="7:16" x14ac:dyDescent="0.2">
      <c r="G178" s="13">
        <f t="shared" si="9"/>
        <v>406.09000000000026</v>
      </c>
      <c r="H178" s="9">
        <f t="shared" si="9"/>
        <v>24</v>
      </c>
      <c r="I178" s="9"/>
      <c r="J178" s="9"/>
      <c r="L178" s="9" t="str">
        <f t="shared" si="11"/>
        <v xml:space="preserve"> </v>
      </c>
      <c r="P178" s="14">
        <f t="shared" si="10"/>
        <v>0</v>
      </c>
    </row>
    <row r="179" spans="7:16" x14ac:dyDescent="0.2">
      <c r="G179" s="13">
        <f t="shared" si="9"/>
        <v>406.09000000000026</v>
      </c>
      <c r="H179" s="9">
        <f t="shared" si="9"/>
        <v>24</v>
      </c>
      <c r="I179" s="9"/>
      <c r="J179" s="9"/>
      <c r="L179" s="9" t="str">
        <f t="shared" si="11"/>
        <v xml:space="preserve"> </v>
      </c>
      <c r="P179" s="14">
        <f t="shared" si="10"/>
        <v>0</v>
      </c>
    </row>
    <row r="180" spans="7:16" x14ac:dyDescent="0.2">
      <c r="G180" s="13">
        <f t="shared" si="9"/>
        <v>406.09000000000026</v>
      </c>
      <c r="H180" s="9">
        <f t="shared" si="9"/>
        <v>24</v>
      </c>
      <c r="I180" s="9"/>
      <c r="J180" s="9"/>
      <c r="L180" s="9" t="str">
        <f t="shared" si="11"/>
        <v xml:space="preserve"> </v>
      </c>
      <c r="P180" s="14">
        <f t="shared" si="10"/>
        <v>0</v>
      </c>
    </row>
    <row r="181" spans="7:16" x14ac:dyDescent="0.2">
      <c r="G181" s="13">
        <f t="shared" si="9"/>
        <v>406.09000000000026</v>
      </c>
      <c r="H181" s="9">
        <f t="shared" si="9"/>
        <v>24</v>
      </c>
      <c r="I181" s="9"/>
      <c r="J181" s="9"/>
      <c r="L181" s="9" t="str">
        <f t="shared" si="11"/>
        <v xml:space="preserve"> </v>
      </c>
      <c r="P181" s="14">
        <f t="shared" si="10"/>
        <v>0</v>
      </c>
    </row>
    <row r="182" spans="7:16" x14ac:dyDescent="0.2">
      <c r="G182" s="13">
        <f t="shared" si="9"/>
        <v>406.09000000000026</v>
      </c>
      <c r="H182" s="9">
        <f t="shared" si="9"/>
        <v>24</v>
      </c>
      <c r="I182" s="9"/>
      <c r="J182" s="9"/>
      <c r="L182" s="9" t="str">
        <f t="shared" si="11"/>
        <v xml:space="preserve"> </v>
      </c>
      <c r="P182" s="14">
        <f t="shared" si="10"/>
        <v>0</v>
      </c>
    </row>
    <row r="183" spans="7:16" x14ac:dyDescent="0.2">
      <c r="G183" s="13">
        <f t="shared" ref="G183:H208" si="12">G182-E183+C183</f>
        <v>406.09000000000026</v>
      </c>
      <c r="H183" s="9">
        <f t="shared" si="12"/>
        <v>24</v>
      </c>
      <c r="I183" s="9"/>
      <c r="J183" s="9"/>
      <c r="L183" s="9" t="str">
        <f t="shared" si="11"/>
        <v xml:space="preserve"> </v>
      </c>
      <c r="P183" s="14">
        <f t="shared" si="10"/>
        <v>0</v>
      </c>
    </row>
    <row r="184" spans="7:16" x14ac:dyDescent="0.2">
      <c r="G184" s="13">
        <f t="shared" si="12"/>
        <v>406.09000000000026</v>
      </c>
      <c r="H184" s="9">
        <f t="shared" si="12"/>
        <v>24</v>
      </c>
      <c r="I184" s="9"/>
      <c r="J184" s="9"/>
      <c r="L184" s="9" t="str">
        <f t="shared" si="11"/>
        <v xml:space="preserve"> </v>
      </c>
      <c r="P184" s="14">
        <f t="shared" si="10"/>
        <v>0</v>
      </c>
    </row>
    <row r="185" spans="7:16" x14ac:dyDescent="0.2">
      <c r="G185" s="13">
        <f t="shared" si="12"/>
        <v>406.09000000000026</v>
      </c>
      <c r="H185" s="9">
        <f t="shared" si="12"/>
        <v>24</v>
      </c>
      <c r="I185" s="9"/>
      <c r="J185" s="9"/>
      <c r="L185" s="9" t="str">
        <f t="shared" si="11"/>
        <v xml:space="preserve"> </v>
      </c>
      <c r="P185" s="14">
        <f t="shared" si="10"/>
        <v>0</v>
      </c>
    </row>
    <row r="186" spans="7:16" x14ac:dyDescent="0.2">
      <c r="G186" s="13">
        <f t="shared" si="12"/>
        <v>406.09000000000026</v>
      </c>
      <c r="H186" s="9">
        <f t="shared" si="12"/>
        <v>24</v>
      </c>
      <c r="I186" s="9"/>
      <c r="J186" s="9"/>
      <c r="L186" s="9" t="str">
        <f t="shared" si="11"/>
        <v xml:space="preserve"> </v>
      </c>
      <c r="P186" s="14">
        <f t="shared" si="10"/>
        <v>0</v>
      </c>
    </row>
    <row r="187" spans="7:16" x14ac:dyDescent="0.2">
      <c r="G187" s="13">
        <f t="shared" si="12"/>
        <v>406.09000000000026</v>
      </c>
      <c r="H187" s="9">
        <f t="shared" si="12"/>
        <v>24</v>
      </c>
      <c r="I187" s="9"/>
      <c r="J187" s="9"/>
      <c r="L187" s="9" t="str">
        <f t="shared" si="11"/>
        <v xml:space="preserve"> </v>
      </c>
      <c r="P187" s="14">
        <f t="shared" si="10"/>
        <v>0</v>
      </c>
    </row>
    <row r="188" spans="7:16" x14ac:dyDescent="0.2">
      <c r="G188" s="13">
        <f t="shared" si="12"/>
        <v>406.09000000000026</v>
      </c>
      <c r="H188" s="9">
        <f t="shared" si="12"/>
        <v>24</v>
      </c>
      <c r="I188" s="9"/>
      <c r="J188" s="9"/>
      <c r="L188" s="9" t="str">
        <f t="shared" si="11"/>
        <v xml:space="preserve"> </v>
      </c>
      <c r="P188" s="14">
        <f t="shared" si="10"/>
        <v>0</v>
      </c>
    </row>
    <row r="189" spans="7:16" x14ac:dyDescent="0.2">
      <c r="G189" s="13">
        <f t="shared" si="12"/>
        <v>406.09000000000026</v>
      </c>
      <c r="H189" s="9">
        <f t="shared" si="12"/>
        <v>24</v>
      </c>
      <c r="I189" s="9"/>
      <c r="J189" s="9"/>
      <c r="L189" s="9" t="str">
        <f t="shared" si="11"/>
        <v xml:space="preserve"> </v>
      </c>
      <c r="P189" s="14">
        <f t="shared" si="10"/>
        <v>0</v>
      </c>
    </row>
    <row r="190" spans="7:16" x14ac:dyDescent="0.2">
      <c r="G190" s="13">
        <f t="shared" si="12"/>
        <v>406.09000000000026</v>
      </c>
      <c r="H190" s="9">
        <f t="shared" si="12"/>
        <v>24</v>
      </c>
      <c r="I190" s="9"/>
      <c r="J190" s="9"/>
      <c r="L190" s="9" t="str">
        <f t="shared" si="11"/>
        <v xml:space="preserve"> </v>
      </c>
      <c r="P190" s="14">
        <f t="shared" si="10"/>
        <v>0</v>
      </c>
    </row>
    <row r="191" spans="7:16" x14ac:dyDescent="0.2">
      <c r="G191" s="13">
        <f t="shared" si="12"/>
        <v>406.09000000000026</v>
      </c>
      <c r="H191" s="9">
        <f t="shared" si="12"/>
        <v>24</v>
      </c>
      <c r="I191" s="9"/>
      <c r="J191" s="9"/>
      <c r="L191" s="9" t="str">
        <f t="shared" si="11"/>
        <v xml:space="preserve"> </v>
      </c>
      <c r="P191" s="14">
        <f t="shared" si="10"/>
        <v>0</v>
      </c>
    </row>
    <row r="192" spans="7:16" x14ac:dyDescent="0.2">
      <c r="G192" s="13">
        <f t="shared" si="12"/>
        <v>406.09000000000026</v>
      </c>
      <c r="H192" s="9">
        <f t="shared" si="12"/>
        <v>24</v>
      </c>
      <c r="I192" s="9"/>
      <c r="J192" s="9"/>
      <c r="L192" s="9" t="str">
        <f t="shared" si="11"/>
        <v xml:space="preserve"> </v>
      </c>
      <c r="P192" s="14">
        <f t="shared" si="10"/>
        <v>0</v>
      </c>
    </row>
    <row r="193" spans="7:16" x14ac:dyDescent="0.2">
      <c r="G193" s="13">
        <f t="shared" si="12"/>
        <v>406.09000000000026</v>
      </c>
      <c r="H193" s="9">
        <f t="shared" si="12"/>
        <v>24</v>
      </c>
      <c r="I193" s="9"/>
      <c r="J193" s="9"/>
      <c r="L193" s="9" t="str">
        <f t="shared" si="11"/>
        <v xml:space="preserve"> </v>
      </c>
      <c r="P193" s="14">
        <f t="shared" si="10"/>
        <v>0</v>
      </c>
    </row>
    <row r="194" spans="7:16" x14ac:dyDescent="0.2">
      <c r="G194" s="13">
        <f t="shared" si="12"/>
        <v>406.09000000000026</v>
      </c>
      <c r="H194" s="9">
        <f t="shared" si="12"/>
        <v>24</v>
      </c>
      <c r="I194" s="9"/>
      <c r="J194" s="9"/>
      <c r="L194" s="9" t="str">
        <f t="shared" si="11"/>
        <v xml:space="preserve"> </v>
      </c>
      <c r="P194" s="14">
        <f t="shared" si="10"/>
        <v>0</v>
      </c>
    </row>
    <row r="195" spans="7:16" x14ac:dyDescent="0.2">
      <c r="G195" s="13">
        <f t="shared" si="12"/>
        <v>406.09000000000026</v>
      </c>
      <c r="H195" s="9">
        <f t="shared" si="12"/>
        <v>24</v>
      </c>
      <c r="I195" s="9"/>
      <c r="J195" s="9"/>
      <c r="L195" s="9" t="str">
        <f t="shared" si="11"/>
        <v xml:space="preserve"> </v>
      </c>
      <c r="P195" s="14">
        <f t="shared" si="10"/>
        <v>0</v>
      </c>
    </row>
    <row r="196" spans="7:16" x14ac:dyDescent="0.2">
      <c r="G196" s="13">
        <f t="shared" si="12"/>
        <v>406.09000000000026</v>
      </c>
      <c r="H196" s="9">
        <f t="shared" si="12"/>
        <v>24</v>
      </c>
      <c r="I196" s="9"/>
      <c r="J196" s="9"/>
      <c r="L196" s="9" t="str">
        <f t="shared" si="11"/>
        <v xml:space="preserve"> </v>
      </c>
      <c r="P196" s="14">
        <f t="shared" si="10"/>
        <v>0</v>
      </c>
    </row>
    <row r="197" spans="7:16" x14ac:dyDescent="0.2">
      <c r="G197" s="13">
        <f t="shared" si="12"/>
        <v>406.09000000000026</v>
      </c>
      <c r="H197" s="9">
        <f t="shared" si="12"/>
        <v>24</v>
      </c>
      <c r="I197" s="9"/>
      <c r="J197" s="9"/>
      <c r="L197" s="9" t="str">
        <f t="shared" si="11"/>
        <v xml:space="preserve"> </v>
      </c>
      <c r="P197" s="14">
        <f t="shared" si="10"/>
        <v>0</v>
      </c>
    </row>
    <row r="198" spans="7:16" x14ac:dyDescent="0.2">
      <c r="G198" s="13">
        <f t="shared" si="12"/>
        <v>406.09000000000026</v>
      </c>
      <c r="H198" s="9">
        <f t="shared" si="12"/>
        <v>24</v>
      </c>
      <c r="I198" s="9"/>
      <c r="J198" s="9"/>
      <c r="L198" s="9" t="str">
        <f t="shared" si="11"/>
        <v xml:space="preserve"> </v>
      </c>
      <c r="P198" s="14">
        <f t="shared" si="10"/>
        <v>0</v>
      </c>
    </row>
    <row r="199" spans="7:16" x14ac:dyDescent="0.2">
      <c r="G199" s="13">
        <f t="shared" si="12"/>
        <v>406.09000000000026</v>
      </c>
      <c r="H199" s="9">
        <f t="shared" si="12"/>
        <v>24</v>
      </c>
      <c r="I199" s="9"/>
      <c r="J199" s="9"/>
      <c r="L199" s="9" t="str">
        <f t="shared" si="11"/>
        <v xml:space="preserve"> </v>
      </c>
      <c r="P199" s="14">
        <f t="shared" si="10"/>
        <v>0</v>
      </c>
    </row>
    <row r="200" spans="7:16" x14ac:dyDescent="0.2">
      <c r="G200" s="13">
        <f t="shared" si="12"/>
        <v>406.09000000000026</v>
      </c>
      <c r="H200" s="9">
        <f t="shared" si="12"/>
        <v>24</v>
      </c>
      <c r="I200" s="9"/>
      <c r="J200" s="9"/>
      <c r="L200" s="9" t="str">
        <f t="shared" si="11"/>
        <v xml:space="preserve"> </v>
      </c>
      <c r="P200" s="14">
        <f t="shared" si="10"/>
        <v>0</v>
      </c>
    </row>
    <row r="201" spans="7:16" x14ac:dyDescent="0.2">
      <c r="G201" s="13">
        <f t="shared" si="12"/>
        <v>406.09000000000026</v>
      </c>
      <c r="H201" s="9">
        <f t="shared" si="12"/>
        <v>24</v>
      </c>
      <c r="I201" s="9"/>
      <c r="J201" s="9"/>
      <c r="L201" s="9" t="str">
        <f t="shared" si="11"/>
        <v xml:space="preserve"> </v>
      </c>
      <c r="P201" s="14">
        <f t="shared" ref="P201:P208" si="13">O201*G201</f>
        <v>0</v>
      </c>
    </row>
    <row r="202" spans="7:16" x14ac:dyDescent="0.2">
      <c r="G202" s="13">
        <f t="shared" si="12"/>
        <v>406.09000000000026</v>
      </c>
      <c r="H202" s="9">
        <f t="shared" si="12"/>
        <v>24</v>
      </c>
      <c r="I202" s="9"/>
      <c r="J202" s="9"/>
      <c r="L202" s="9" t="str">
        <f t="shared" si="11"/>
        <v xml:space="preserve"> </v>
      </c>
      <c r="P202" s="14">
        <f t="shared" si="13"/>
        <v>0</v>
      </c>
    </row>
    <row r="203" spans="7:16" x14ac:dyDescent="0.2">
      <c r="G203" s="13">
        <f t="shared" si="12"/>
        <v>406.09000000000026</v>
      </c>
      <c r="H203" s="9">
        <f t="shared" si="12"/>
        <v>24</v>
      </c>
      <c r="I203" s="9"/>
      <c r="J203" s="9"/>
      <c r="L203" s="9" t="str">
        <f t="shared" si="11"/>
        <v xml:space="preserve"> </v>
      </c>
      <c r="P203" s="14">
        <f t="shared" si="13"/>
        <v>0</v>
      </c>
    </row>
    <row r="204" spans="7:16" x14ac:dyDescent="0.2">
      <c r="G204" s="13">
        <f t="shared" si="12"/>
        <v>406.09000000000026</v>
      </c>
      <c r="H204" s="9">
        <f t="shared" si="12"/>
        <v>24</v>
      </c>
      <c r="I204" s="9"/>
      <c r="J204" s="9"/>
      <c r="L204" s="9" t="str">
        <f>IF(D204&gt;0,D204," ")</f>
        <v xml:space="preserve"> </v>
      </c>
      <c r="P204" s="14">
        <f t="shared" si="13"/>
        <v>0</v>
      </c>
    </row>
    <row r="205" spans="7:16" x14ac:dyDescent="0.2">
      <c r="G205" s="13">
        <f t="shared" si="12"/>
        <v>406.09000000000026</v>
      </c>
      <c r="H205" s="9">
        <f t="shared" si="12"/>
        <v>24</v>
      </c>
      <c r="I205" s="9"/>
      <c r="J205" s="9"/>
      <c r="L205" s="9" t="str">
        <f>IF(D205&gt;0,D205," ")</f>
        <v xml:space="preserve"> </v>
      </c>
      <c r="P205" s="14">
        <f t="shared" si="13"/>
        <v>0</v>
      </c>
    </row>
    <row r="206" spans="7:16" x14ac:dyDescent="0.2">
      <c r="G206" s="13">
        <f t="shared" si="12"/>
        <v>406.09000000000026</v>
      </c>
      <c r="H206" s="9">
        <f t="shared" si="12"/>
        <v>24</v>
      </c>
      <c r="I206" s="9"/>
      <c r="J206" s="9"/>
      <c r="L206" s="9" t="str">
        <f>IF(D206&gt;0,D206," ")</f>
        <v xml:space="preserve"> </v>
      </c>
      <c r="P206" s="14">
        <f t="shared" si="13"/>
        <v>0</v>
      </c>
    </row>
    <row r="207" spans="7:16" x14ac:dyDescent="0.2">
      <c r="G207" s="13">
        <f t="shared" si="12"/>
        <v>406.09000000000026</v>
      </c>
      <c r="H207" s="9">
        <f t="shared" si="12"/>
        <v>24</v>
      </c>
      <c r="I207" s="9"/>
      <c r="J207" s="9"/>
      <c r="L207" s="9" t="str">
        <f>IF(D207&gt;0,D207," ")</f>
        <v xml:space="preserve"> </v>
      </c>
      <c r="P207" s="14">
        <f t="shared" si="13"/>
        <v>0</v>
      </c>
    </row>
    <row r="208" spans="7:16" x14ac:dyDescent="0.2">
      <c r="G208" s="13">
        <f t="shared" si="12"/>
        <v>406.09000000000026</v>
      </c>
      <c r="H208" s="9">
        <f t="shared" si="12"/>
        <v>24</v>
      </c>
      <c r="I208" s="9"/>
      <c r="J208" s="9"/>
      <c r="L208" s="9" t="str">
        <f>IF(D208&gt;0,D208," ")</f>
        <v xml:space="preserve"> </v>
      </c>
      <c r="P208" s="14">
        <f t="shared" si="13"/>
        <v>0</v>
      </c>
    </row>
  </sheetData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FF0000"/>
  </sheetPr>
  <dimension ref="A2:R208"/>
  <sheetViews>
    <sheetView topLeftCell="B5" zoomScale="140" zoomScaleNormal="140" workbookViewId="0">
      <pane ySplit="4" topLeftCell="A9" activePane="bottomLeft" state="frozen"/>
      <selection activeCell="A5" sqref="A5"/>
      <selection pane="bottomLeft" activeCell="J15" sqref="J15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5.42578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203</v>
      </c>
      <c r="D5" s="33"/>
      <c r="E5" s="32"/>
      <c r="F5" s="34"/>
      <c r="G5" s="4"/>
      <c r="H5" s="30" t="s">
        <v>1</v>
      </c>
      <c r="I5" s="32"/>
    </row>
    <row r="6" spans="1:18" ht="13.5" thickBot="1" x14ac:dyDescent="0.25">
      <c r="B6" s="5"/>
      <c r="C6" s="6"/>
      <c r="F6" s="5"/>
      <c r="G6" s="6"/>
      <c r="K6" s="586" t="s">
        <v>22</v>
      </c>
      <c r="L6" s="587"/>
      <c r="M6" s="588"/>
    </row>
    <row r="7" spans="1:18" x14ac:dyDescent="0.2">
      <c r="A7" s="586" t="s">
        <v>2</v>
      </c>
      <c r="B7" s="588"/>
      <c r="C7" s="589" t="s">
        <v>3</v>
      </c>
      <c r="D7" s="590"/>
      <c r="E7" s="589" t="s">
        <v>4</v>
      </c>
      <c r="F7" s="590"/>
      <c r="G7" s="589" t="s">
        <v>5</v>
      </c>
      <c r="H7" s="590"/>
      <c r="I7" s="15" t="s">
        <v>17</v>
      </c>
      <c r="J7" s="590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0"/>
      <c r="B9" s="150"/>
      <c r="G9" s="11"/>
      <c r="H9" s="12"/>
      <c r="I9" s="12"/>
      <c r="J9" s="12"/>
      <c r="K9" s="8"/>
      <c r="L9" s="9"/>
      <c r="M9" s="9"/>
      <c r="P9" s="14">
        <f t="shared" ref="P9:P73" si="0">O9*G9</f>
        <v>0</v>
      </c>
      <c r="R9" s="3"/>
    </row>
    <row r="10" spans="1:18" x14ac:dyDescent="0.2">
      <c r="A10" s="53" t="s">
        <v>86</v>
      </c>
      <c r="B10" s="156">
        <v>1</v>
      </c>
      <c r="C10" s="51">
        <v>2630.2</v>
      </c>
      <c r="D10" s="9">
        <v>4</v>
      </c>
      <c r="E10" s="13"/>
      <c r="F10" s="9"/>
      <c r="G10" s="273">
        <f>G9-E10+C10</f>
        <v>2630.2</v>
      </c>
      <c r="H10" s="274">
        <f>H9-F10+D10</f>
        <v>4</v>
      </c>
      <c r="I10" s="274" t="s">
        <v>209</v>
      </c>
      <c r="J10" s="274"/>
      <c r="K10" s="49"/>
      <c r="L10" s="9"/>
      <c r="M10" s="9"/>
      <c r="N10" s="14"/>
      <c r="O10" s="14"/>
      <c r="P10" s="14">
        <f t="shared" si="0"/>
        <v>0</v>
      </c>
      <c r="R10" s="3"/>
    </row>
    <row r="11" spans="1:18" x14ac:dyDescent="0.2">
      <c r="A11" s="9"/>
      <c r="B11" s="156">
        <v>1</v>
      </c>
      <c r="C11" s="51"/>
      <c r="D11" s="9"/>
      <c r="E11" s="13">
        <v>2630.2</v>
      </c>
      <c r="F11" s="9">
        <v>4</v>
      </c>
      <c r="G11" s="273">
        <f t="shared" ref="G11:G48" si="1">G10-E11+C11</f>
        <v>0</v>
      </c>
      <c r="H11" s="274">
        <f t="shared" ref="H11:H49" si="2">H10-F11+D11</f>
        <v>0</v>
      </c>
      <c r="I11" s="274" t="s">
        <v>276</v>
      </c>
      <c r="J11" s="275" t="s">
        <v>65</v>
      </c>
      <c r="K11" s="264"/>
      <c r="L11" s="264"/>
      <c r="M11" s="9"/>
      <c r="N11" s="14"/>
      <c r="O11" s="14"/>
      <c r="P11" s="14"/>
      <c r="R11" s="3"/>
    </row>
    <row r="12" spans="1:18" x14ac:dyDescent="0.2">
      <c r="A12" s="9"/>
      <c r="B12" s="156">
        <v>8</v>
      </c>
      <c r="C12" s="13">
        <v>1839</v>
      </c>
      <c r="D12" s="9">
        <v>5</v>
      </c>
      <c r="E12" s="43"/>
      <c r="F12" s="9"/>
      <c r="G12" s="273">
        <f t="shared" si="1"/>
        <v>1839</v>
      </c>
      <c r="H12" s="274">
        <f t="shared" si="2"/>
        <v>5</v>
      </c>
      <c r="I12" s="274" t="s">
        <v>209</v>
      </c>
      <c r="J12" s="258"/>
      <c r="K12" s="49"/>
      <c r="L12" s="9"/>
      <c r="M12" s="9"/>
      <c r="N12" s="14"/>
      <c r="O12" s="14"/>
      <c r="P12" s="14">
        <f t="shared" si="0"/>
        <v>0</v>
      </c>
      <c r="R12" s="3"/>
    </row>
    <row r="13" spans="1:18" x14ac:dyDescent="0.2">
      <c r="A13" s="42"/>
      <c r="B13" s="170">
        <v>8</v>
      </c>
      <c r="C13" s="43"/>
      <c r="D13" s="42"/>
      <c r="E13" s="43">
        <v>1839</v>
      </c>
      <c r="F13" s="56">
        <v>5</v>
      </c>
      <c r="G13" s="273">
        <f t="shared" si="1"/>
        <v>0</v>
      </c>
      <c r="H13" s="274">
        <f t="shared" si="2"/>
        <v>0</v>
      </c>
      <c r="I13" s="258" t="s">
        <v>213</v>
      </c>
      <c r="J13" s="258" t="s">
        <v>65</v>
      </c>
      <c r="K13" s="49"/>
      <c r="L13" s="9"/>
      <c r="M13" s="9"/>
      <c r="N13" s="14"/>
      <c r="O13" s="14"/>
      <c r="P13" s="14">
        <f t="shared" si="0"/>
        <v>0</v>
      </c>
      <c r="R13" s="3"/>
    </row>
    <row r="14" spans="1:18" x14ac:dyDescent="0.2">
      <c r="A14" s="42"/>
      <c r="B14" s="170">
        <v>16</v>
      </c>
      <c r="C14" s="732">
        <v>1704.9</v>
      </c>
      <c r="D14" s="733">
        <v>5</v>
      </c>
      <c r="E14" s="43"/>
      <c r="F14" s="56"/>
      <c r="G14" s="273">
        <f t="shared" si="1"/>
        <v>1704.9</v>
      </c>
      <c r="H14" s="274">
        <f t="shared" si="2"/>
        <v>5</v>
      </c>
      <c r="I14" s="258" t="s">
        <v>209</v>
      </c>
      <c r="J14" s="258"/>
      <c r="K14" s="49"/>
      <c r="L14" s="9"/>
      <c r="M14" s="9"/>
      <c r="N14" s="14"/>
      <c r="O14" s="10"/>
      <c r="P14" s="14">
        <f t="shared" si="0"/>
        <v>0</v>
      </c>
      <c r="R14" s="3"/>
    </row>
    <row r="15" spans="1:18" s="260" customFormat="1" x14ac:dyDescent="0.2">
      <c r="A15" s="42"/>
      <c r="B15" s="170">
        <v>16</v>
      </c>
      <c r="C15" s="43"/>
      <c r="D15" s="42"/>
      <c r="E15" s="43">
        <v>1704.9</v>
      </c>
      <c r="F15" s="56">
        <v>5</v>
      </c>
      <c r="G15" s="273">
        <f t="shared" si="1"/>
        <v>0</v>
      </c>
      <c r="H15" s="274">
        <f t="shared" si="2"/>
        <v>0</v>
      </c>
      <c r="I15" s="258" t="s">
        <v>280</v>
      </c>
      <c r="J15" s="258" t="s">
        <v>65</v>
      </c>
      <c r="K15" s="257"/>
      <c r="L15" s="261"/>
      <c r="M15" s="261"/>
      <c r="N15" s="272"/>
      <c r="O15" s="270"/>
      <c r="P15" s="270">
        <f t="shared" si="0"/>
        <v>0</v>
      </c>
      <c r="R15" s="269"/>
    </row>
    <row r="16" spans="1:18" x14ac:dyDescent="0.2">
      <c r="A16" s="9"/>
      <c r="B16" s="151"/>
      <c r="C16" s="13"/>
      <c r="D16" s="9"/>
      <c r="E16" s="13"/>
      <c r="F16" s="56"/>
      <c r="G16" s="273">
        <f t="shared" si="1"/>
        <v>0</v>
      </c>
      <c r="H16" s="274">
        <f t="shared" si="2"/>
        <v>0</v>
      </c>
      <c r="I16" s="258"/>
      <c r="J16" s="258"/>
      <c r="K16" s="9"/>
      <c r="L16" s="9"/>
      <c r="M16" s="9"/>
      <c r="N16" s="272"/>
      <c r="O16" s="14"/>
      <c r="P16" s="14">
        <f t="shared" si="0"/>
        <v>0</v>
      </c>
      <c r="R16" s="3"/>
    </row>
    <row r="17" spans="1:18" s="9" customFormat="1" x14ac:dyDescent="0.2">
      <c r="B17" s="151"/>
      <c r="C17" s="13"/>
      <c r="E17" s="13"/>
      <c r="F17" s="56"/>
      <c r="G17" s="273">
        <f t="shared" si="1"/>
        <v>0</v>
      </c>
      <c r="H17" s="274">
        <f t="shared" si="2"/>
        <v>0</v>
      </c>
      <c r="I17" s="258"/>
      <c r="J17" s="258"/>
      <c r="N17" s="14"/>
      <c r="O17" s="14"/>
      <c r="P17" s="14">
        <f t="shared" si="0"/>
        <v>0</v>
      </c>
      <c r="R17" s="14"/>
    </row>
    <row r="18" spans="1:18" x14ac:dyDescent="0.2">
      <c r="A18" s="9"/>
      <c r="B18" s="151"/>
      <c r="C18" s="13"/>
      <c r="D18" s="9"/>
      <c r="E18" s="13"/>
      <c r="F18" s="56"/>
      <c r="G18" s="273">
        <f t="shared" si="1"/>
        <v>0</v>
      </c>
      <c r="H18" s="274">
        <f t="shared" si="2"/>
        <v>0</v>
      </c>
      <c r="I18" s="276"/>
      <c r="J18" s="258"/>
      <c r="K18" s="9"/>
      <c r="L18" s="9"/>
      <c r="M18" s="9"/>
      <c r="N18" s="14"/>
      <c r="O18" s="14"/>
      <c r="P18" s="14">
        <f t="shared" si="0"/>
        <v>0</v>
      </c>
    </row>
    <row r="19" spans="1:18" x14ac:dyDescent="0.2">
      <c r="A19" s="9"/>
      <c r="B19" s="151"/>
      <c r="C19" s="13"/>
      <c r="D19" s="9"/>
      <c r="E19" s="13"/>
      <c r="F19" s="36"/>
      <c r="G19" s="273">
        <v>0</v>
      </c>
      <c r="H19" s="274">
        <f t="shared" si="2"/>
        <v>0</v>
      </c>
      <c r="I19" s="258"/>
      <c r="J19" s="258"/>
      <c r="K19" s="9"/>
      <c r="L19" s="9"/>
      <c r="M19" s="9"/>
      <c r="N19" s="14"/>
      <c r="O19" s="14"/>
      <c r="P19" s="14">
        <f t="shared" si="0"/>
        <v>0</v>
      </c>
    </row>
    <row r="20" spans="1:18" x14ac:dyDescent="0.2">
      <c r="A20" s="9"/>
      <c r="B20" s="151"/>
      <c r="C20" s="13"/>
      <c r="D20" s="9"/>
      <c r="E20" s="13"/>
      <c r="F20" s="36"/>
      <c r="G20" s="273">
        <f t="shared" si="1"/>
        <v>0</v>
      </c>
      <c r="H20" s="274">
        <f t="shared" si="2"/>
        <v>0</v>
      </c>
      <c r="I20" s="258"/>
      <c r="J20" s="258"/>
      <c r="K20" s="9"/>
      <c r="L20" s="9"/>
      <c r="M20" s="9"/>
      <c r="N20" s="14"/>
      <c r="O20" s="14"/>
      <c r="P20" s="14">
        <f t="shared" si="0"/>
        <v>0</v>
      </c>
    </row>
    <row r="21" spans="1:18" x14ac:dyDescent="0.2">
      <c r="A21" s="9"/>
      <c r="B21" s="151"/>
      <c r="C21" s="13"/>
      <c r="D21" s="9"/>
      <c r="E21" s="13"/>
      <c r="F21" s="36"/>
      <c r="G21" s="273">
        <f t="shared" si="1"/>
        <v>0</v>
      </c>
      <c r="H21" s="274">
        <f t="shared" si="2"/>
        <v>0</v>
      </c>
      <c r="I21" s="258"/>
      <c r="J21" s="258"/>
      <c r="K21" s="9"/>
      <c r="L21" s="9"/>
      <c r="M21" s="9"/>
      <c r="N21" s="14"/>
      <c r="O21" s="14"/>
      <c r="P21" s="14">
        <f t="shared" si="0"/>
        <v>0</v>
      </c>
    </row>
    <row r="22" spans="1:18" x14ac:dyDescent="0.2">
      <c r="A22" s="9"/>
      <c r="B22" s="151"/>
      <c r="C22" s="13"/>
      <c r="D22" s="9"/>
      <c r="E22" s="13"/>
      <c r="F22" s="36"/>
      <c r="G22" s="273">
        <f t="shared" si="1"/>
        <v>0</v>
      </c>
      <c r="H22" s="274">
        <f t="shared" si="2"/>
        <v>0</v>
      </c>
      <c r="I22" s="258"/>
      <c r="J22" s="258"/>
      <c r="K22" s="42"/>
      <c r="L22" s="9"/>
      <c r="M22" s="9"/>
      <c r="N22" s="14"/>
      <c r="O22" s="14"/>
      <c r="P22" s="14">
        <f t="shared" si="0"/>
        <v>0</v>
      </c>
    </row>
    <row r="23" spans="1:18" x14ac:dyDescent="0.2">
      <c r="A23" s="9"/>
      <c r="B23" s="151"/>
      <c r="C23" s="13"/>
      <c r="D23" s="9"/>
      <c r="E23" s="13"/>
      <c r="F23" s="36"/>
      <c r="G23" s="13">
        <f t="shared" si="1"/>
        <v>0</v>
      </c>
      <c r="H23" s="9">
        <f t="shared" si="2"/>
        <v>0</v>
      </c>
      <c r="I23" s="258"/>
      <c r="J23" s="258"/>
      <c r="K23" s="9"/>
      <c r="L23" s="9"/>
      <c r="M23" s="9"/>
      <c r="N23" s="14"/>
      <c r="O23" s="14"/>
      <c r="P23" s="14">
        <f t="shared" si="0"/>
        <v>0</v>
      </c>
    </row>
    <row r="24" spans="1:18" x14ac:dyDescent="0.2">
      <c r="A24" s="9"/>
      <c r="B24" s="151"/>
      <c r="C24" s="13"/>
      <c r="D24" s="9"/>
      <c r="E24" s="13"/>
      <c r="F24" s="36"/>
      <c r="G24" s="13">
        <f t="shared" si="1"/>
        <v>0</v>
      </c>
      <c r="H24" s="9">
        <f t="shared" si="2"/>
        <v>0</v>
      </c>
      <c r="I24" s="258"/>
      <c r="J24" s="258"/>
      <c r="K24" s="9"/>
      <c r="L24" s="9"/>
      <c r="M24" s="9"/>
      <c r="N24" s="14"/>
      <c r="O24" s="14"/>
      <c r="P24" s="14">
        <f t="shared" si="0"/>
        <v>0</v>
      </c>
    </row>
    <row r="25" spans="1:18" x14ac:dyDescent="0.2">
      <c r="A25" s="9"/>
      <c r="B25" s="151"/>
      <c r="C25" s="13"/>
      <c r="D25" s="9"/>
      <c r="E25" s="13"/>
      <c r="F25" s="36"/>
      <c r="G25" s="13">
        <f t="shared" si="1"/>
        <v>0</v>
      </c>
      <c r="H25" s="9">
        <f t="shared" si="2"/>
        <v>0</v>
      </c>
      <c r="I25" s="258"/>
      <c r="J25" s="258"/>
      <c r="K25" s="9"/>
      <c r="L25" s="9"/>
      <c r="M25" s="9"/>
      <c r="N25" s="14"/>
      <c r="O25" s="14"/>
      <c r="P25" s="14">
        <f t="shared" si="0"/>
        <v>0</v>
      </c>
    </row>
    <row r="26" spans="1:18" x14ac:dyDescent="0.2">
      <c r="A26" s="9"/>
      <c r="B26" s="151"/>
      <c r="C26" s="13"/>
      <c r="D26" s="9"/>
      <c r="E26" s="13"/>
      <c r="F26" s="36"/>
      <c r="G26" s="13">
        <f t="shared" si="1"/>
        <v>0</v>
      </c>
      <c r="H26" s="9">
        <f t="shared" si="2"/>
        <v>0</v>
      </c>
      <c r="I26" s="258"/>
      <c r="J26" s="258"/>
      <c r="K26" s="9"/>
      <c r="L26" s="9"/>
      <c r="M26" s="9"/>
      <c r="N26" s="14"/>
      <c r="O26" s="14"/>
      <c r="P26" s="14">
        <f t="shared" si="0"/>
        <v>0</v>
      </c>
    </row>
    <row r="27" spans="1:18" x14ac:dyDescent="0.2">
      <c r="A27" s="9"/>
      <c r="B27" s="151"/>
      <c r="C27" s="13"/>
      <c r="D27" s="9"/>
      <c r="E27" s="13"/>
      <c r="F27" s="36"/>
      <c r="G27" s="13">
        <f t="shared" si="1"/>
        <v>0</v>
      </c>
      <c r="H27" s="9">
        <f t="shared" si="2"/>
        <v>0</v>
      </c>
      <c r="I27" s="258"/>
      <c r="J27" s="258"/>
      <c r="K27" s="9"/>
      <c r="L27" s="9"/>
      <c r="M27" s="9"/>
      <c r="N27" s="14"/>
      <c r="O27" s="14"/>
      <c r="P27" s="14">
        <f t="shared" si="0"/>
        <v>0</v>
      </c>
    </row>
    <row r="28" spans="1:18" x14ac:dyDescent="0.2">
      <c r="A28" s="9"/>
      <c r="B28" s="151"/>
      <c r="C28" s="13"/>
      <c r="D28" s="9"/>
      <c r="E28" s="13"/>
      <c r="F28" s="36"/>
      <c r="G28" s="13">
        <f t="shared" si="1"/>
        <v>0</v>
      </c>
      <c r="H28" s="9">
        <f t="shared" si="2"/>
        <v>0</v>
      </c>
      <c r="I28" s="258"/>
      <c r="J28" s="258"/>
      <c r="K28" s="9"/>
      <c r="L28" s="9"/>
      <c r="M28" s="9"/>
      <c r="N28" s="14"/>
      <c r="O28" s="14"/>
      <c r="P28" s="14">
        <f t="shared" si="0"/>
        <v>0</v>
      </c>
    </row>
    <row r="29" spans="1:18" x14ac:dyDescent="0.2">
      <c r="A29" s="9"/>
      <c r="B29" s="151"/>
      <c r="C29" s="13"/>
      <c r="D29" s="9"/>
      <c r="E29" s="13"/>
      <c r="F29" s="36"/>
      <c r="G29" s="13">
        <f t="shared" si="1"/>
        <v>0</v>
      </c>
      <c r="H29" s="9">
        <f t="shared" si="2"/>
        <v>0</v>
      </c>
      <c r="I29" s="258"/>
      <c r="J29" s="258"/>
      <c r="K29" s="9"/>
      <c r="L29" s="9"/>
      <c r="M29" s="9"/>
      <c r="N29" s="14"/>
      <c r="O29" s="14"/>
      <c r="P29" s="14">
        <f t="shared" si="0"/>
        <v>0</v>
      </c>
    </row>
    <row r="30" spans="1:18" x14ac:dyDescent="0.2">
      <c r="A30" s="9"/>
      <c r="B30" s="151"/>
      <c r="C30" s="13"/>
      <c r="D30" s="9"/>
      <c r="E30" s="13"/>
      <c r="F30" s="36"/>
      <c r="G30" s="13">
        <f t="shared" si="1"/>
        <v>0</v>
      </c>
      <c r="H30" s="9">
        <f t="shared" si="2"/>
        <v>0</v>
      </c>
      <c r="I30" s="258"/>
      <c r="J30" s="258"/>
      <c r="K30" s="9"/>
      <c r="L30" s="9"/>
      <c r="M30" s="9"/>
      <c r="N30" s="14"/>
      <c r="O30" s="14"/>
      <c r="P30" s="14">
        <f t="shared" si="0"/>
        <v>0</v>
      </c>
    </row>
    <row r="31" spans="1:18" x14ac:dyDescent="0.2">
      <c r="A31" s="9"/>
      <c r="B31" s="151"/>
      <c r="C31" s="13"/>
      <c r="D31" s="9"/>
      <c r="E31" s="13"/>
      <c r="F31" s="36"/>
      <c r="G31" s="13">
        <f t="shared" si="1"/>
        <v>0</v>
      </c>
      <c r="H31" s="9">
        <f t="shared" si="2"/>
        <v>0</v>
      </c>
      <c r="I31" s="258"/>
      <c r="J31" s="258"/>
      <c r="K31" s="9"/>
      <c r="L31" s="9"/>
      <c r="M31" s="9"/>
      <c r="N31" s="14"/>
      <c r="O31" s="14"/>
      <c r="P31" s="14">
        <f t="shared" si="0"/>
        <v>0</v>
      </c>
    </row>
    <row r="32" spans="1:18" x14ac:dyDescent="0.2">
      <c r="A32" s="9"/>
      <c r="B32" s="151"/>
      <c r="C32" s="13"/>
      <c r="D32" s="9"/>
      <c r="E32" s="13"/>
      <c r="F32" s="36"/>
      <c r="G32" s="13">
        <f t="shared" si="1"/>
        <v>0</v>
      </c>
      <c r="H32" s="9">
        <f t="shared" si="2"/>
        <v>0</v>
      </c>
      <c r="I32" s="258"/>
      <c r="J32" s="258"/>
      <c r="K32" s="9"/>
      <c r="L32" s="9"/>
      <c r="M32" s="9"/>
      <c r="N32" s="14"/>
      <c r="O32" s="14"/>
      <c r="P32" s="14">
        <f t="shared" si="0"/>
        <v>0</v>
      </c>
    </row>
    <row r="33" spans="1:16" x14ac:dyDescent="0.2">
      <c r="A33" s="9"/>
      <c r="B33" s="151"/>
      <c r="C33" s="13"/>
      <c r="D33" s="9"/>
      <c r="E33" s="13"/>
      <c r="F33" s="36"/>
      <c r="G33" s="13">
        <f t="shared" si="1"/>
        <v>0</v>
      </c>
      <c r="H33" s="9">
        <f t="shared" si="2"/>
        <v>0</v>
      </c>
      <c r="I33" s="56"/>
      <c r="J33" s="56"/>
      <c r="K33" s="9"/>
      <c r="L33" s="9"/>
      <c r="M33" s="9"/>
      <c r="N33" s="14"/>
      <c r="O33" s="14"/>
      <c r="P33" s="14">
        <f t="shared" si="0"/>
        <v>0</v>
      </c>
    </row>
    <row r="34" spans="1:16" x14ac:dyDescent="0.2">
      <c r="A34" s="9"/>
      <c r="B34" s="151"/>
      <c r="C34" s="13"/>
      <c r="D34" s="9"/>
      <c r="E34" s="13"/>
      <c r="F34" s="36"/>
      <c r="G34" s="13">
        <f t="shared" si="1"/>
        <v>0</v>
      </c>
      <c r="H34" s="9">
        <f t="shared" si="2"/>
        <v>0</v>
      </c>
      <c r="I34" s="56"/>
      <c r="J34" s="56"/>
      <c r="K34" s="9"/>
      <c r="L34" s="9"/>
      <c r="M34" s="9"/>
      <c r="N34" s="14"/>
      <c r="O34" s="14"/>
      <c r="P34" s="14">
        <f t="shared" si="0"/>
        <v>0</v>
      </c>
    </row>
    <row r="35" spans="1:16" x14ac:dyDescent="0.2">
      <c r="A35" s="9"/>
      <c r="B35" s="151"/>
      <c r="C35" s="13"/>
      <c r="D35" s="9"/>
      <c r="E35" s="13"/>
      <c r="F35" s="36"/>
      <c r="G35" s="13">
        <f t="shared" si="1"/>
        <v>0</v>
      </c>
      <c r="H35" s="9">
        <f t="shared" si="2"/>
        <v>0</v>
      </c>
      <c r="I35" s="56"/>
      <c r="J35" s="56"/>
      <c r="K35" s="9"/>
      <c r="L35" s="9"/>
      <c r="M35" s="9"/>
      <c r="N35" s="14"/>
      <c r="O35" s="14"/>
      <c r="P35" s="14">
        <f t="shared" si="0"/>
        <v>0</v>
      </c>
    </row>
    <row r="36" spans="1:16" x14ac:dyDescent="0.2">
      <c r="A36" s="9"/>
      <c r="B36" s="151"/>
      <c r="C36" s="13"/>
      <c r="D36" s="9"/>
      <c r="E36" s="13"/>
      <c r="F36" s="36"/>
      <c r="G36" s="13">
        <f t="shared" si="1"/>
        <v>0</v>
      </c>
      <c r="H36" s="9">
        <f t="shared" si="2"/>
        <v>0</v>
      </c>
      <c r="I36" s="56"/>
      <c r="J36" s="56"/>
      <c r="K36" s="9"/>
      <c r="L36" s="9"/>
      <c r="M36" s="9"/>
      <c r="N36" s="14"/>
      <c r="O36" s="14"/>
      <c r="P36" s="14">
        <f t="shared" si="0"/>
        <v>0</v>
      </c>
    </row>
    <row r="37" spans="1:16" x14ac:dyDescent="0.2">
      <c r="A37" s="9"/>
      <c r="B37" s="151"/>
      <c r="C37" s="13"/>
      <c r="D37" s="9"/>
      <c r="E37" s="13"/>
      <c r="F37" s="36"/>
      <c r="G37" s="13">
        <f t="shared" si="1"/>
        <v>0</v>
      </c>
      <c r="H37" s="9">
        <f t="shared" si="2"/>
        <v>0</v>
      </c>
      <c r="I37" s="56"/>
      <c r="J37" s="56"/>
      <c r="K37" s="9"/>
      <c r="L37" s="9"/>
      <c r="M37" s="9"/>
      <c r="N37" s="14"/>
      <c r="O37" s="14"/>
      <c r="P37" s="14">
        <f t="shared" si="0"/>
        <v>0</v>
      </c>
    </row>
    <row r="38" spans="1:16" x14ac:dyDescent="0.2">
      <c r="A38" s="9"/>
      <c r="B38" s="9"/>
      <c r="C38" s="13"/>
      <c r="D38" s="9"/>
      <c r="E38" s="13"/>
      <c r="F38" s="9"/>
      <c r="G38" s="13">
        <f t="shared" si="1"/>
        <v>0</v>
      </c>
      <c r="H38" s="9">
        <f t="shared" si="2"/>
        <v>0</v>
      </c>
      <c r="I38" s="36"/>
      <c r="J38" s="56"/>
      <c r="K38" s="9"/>
      <c r="L38" s="9"/>
      <c r="M38" s="9"/>
      <c r="N38" s="14"/>
      <c r="O38" s="14"/>
      <c r="P38" s="14">
        <f t="shared" si="0"/>
        <v>0</v>
      </c>
    </row>
    <row r="39" spans="1:16" x14ac:dyDescent="0.2">
      <c r="A39" s="9"/>
      <c r="B39" s="9"/>
      <c r="C39" s="13"/>
      <c r="D39" s="9"/>
      <c r="E39" s="13"/>
      <c r="F39" s="9"/>
      <c r="G39" s="13">
        <f t="shared" si="1"/>
        <v>0</v>
      </c>
      <c r="H39" s="9">
        <f t="shared" si="2"/>
        <v>0</v>
      </c>
      <c r="I39" s="36"/>
      <c r="J39" s="56"/>
      <c r="K39" s="9"/>
      <c r="L39" s="9"/>
      <c r="M39" s="9"/>
      <c r="N39" s="14"/>
      <c r="O39" s="14"/>
      <c r="P39" s="14">
        <f t="shared" si="0"/>
        <v>0</v>
      </c>
    </row>
    <row r="40" spans="1:16" x14ac:dyDescent="0.2">
      <c r="A40" s="9"/>
      <c r="B40" s="9"/>
      <c r="C40" s="13"/>
      <c r="D40" s="9"/>
      <c r="E40" s="13"/>
      <c r="F40" s="9"/>
      <c r="G40" s="13">
        <f t="shared" si="1"/>
        <v>0</v>
      </c>
      <c r="H40" s="9">
        <f t="shared" si="2"/>
        <v>0</v>
      </c>
      <c r="I40" s="36"/>
      <c r="J40" s="56"/>
      <c r="K40" s="9"/>
      <c r="L40" s="9"/>
      <c r="M40" s="9"/>
      <c r="N40" s="14"/>
      <c r="O40" s="14"/>
      <c r="P40" s="14">
        <f t="shared" si="0"/>
        <v>0</v>
      </c>
    </row>
    <row r="41" spans="1:16" x14ac:dyDescent="0.2">
      <c r="A41" s="9"/>
      <c r="B41" s="9"/>
      <c r="C41" s="13"/>
      <c r="D41" s="9"/>
      <c r="E41" s="13"/>
      <c r="F41" s="9"/>
      <c r="G41" s="13">
        <f t="shared" si="1"/>
        <v>0</v>
      </c>
      <c r="H41" s="9">
        <f t="shared" si="2"/>
        <v>0</v>
      </c>
      <c r="I41" s="9"/>
      <c r="J41" s="9"/>
      <c r="K41" s="9"/>
      <c r="L41" s="9"/>
      <c r="M41" s="9"/>
      <c r="N41" s="14"/>
      <c r="O41" s="14"/>
      <c r="P41" s="14">
        <f t="shared" si="0"/>
        <v>0</v>
      </c>
    </row>
    <row r="42" spans="1:16" x14ac:dyDescent="0.2">
      <c r="A42" s="9"/>
      <c r="B42" s="9"/>
      <c r="C42" s="13"/>
      <c r="D42" s="9"/>
      <c r="E42" s="13"/>
      <c r="F42" s="9"/>
      <c r="G42" s="13">
        <f t="shared" si="1"/>
        <v>0</v>
      </c>
      <c r="H42" s="9">
        <f t="shared" si="2"/>
        <v>0</v>
      </c>
      <c r="I42" s="9"/>
      <c r="J42" s="9"/>
      <c r="K42" s="9"/>
      <c r="L42" s="9"/>
      <c r="M42" s="9"/>
      <c r="N42" s="14"/>
      <c r="O42" s="14"/>
      <c r="P42" s="14">
        <f t="shared" si="0"/>
        <v>0</v>
      </c>
    </row>
    <row r="43" spans="1:16" x14ac:dyDescent="0.2">
      <c r="A43" s="9"/>
      <c r="B43" s="9"/>
      <c r="C43" s="13"/>
      <c r="D43" s="9"/>
      <c r="E43" s="13"/>
      <c r="F43" s="9"/>
      <c r="G43" s="13">
        <f t="shared" si="1"/>
        <v>0</v>
      </c>
      <c r="H43" s="9">
        <f t="shared" si="2"/>
        <v>0</v>
      </c>
      <c r="I43" s="9"/>
      <c r="J43" s="9"/>
      <c r="K43" s="9"/>
      <c r="L43" s="9"/>
      <c r="M43" s="9"/>
      <c r="N43" s="14"/>
      <c r="O43" s="14"/>
      <c r="P43" s="14">
        <f t="shared" si="0"/>
        <v>0</v>
      </c>
    </row>
    <row r="44" spans="1:16" x14ac:dyDescent="0.2">
      <c r="A44" s="9"/>
      <c r="B44" s="9"/>
      <c r="C44" s="13"/>
      <c r="D44" s="9"/>
      <c r="E44" s="13"/>
      <c r="F44" s="9"/>
      <c r="G44" s="13">
        <f t="shared" si="1"/>
        <v>0</v>
      </c>
      <c r="H44" s="9">
        <f t="shared" si="2"/>
        <v>0</v>
      </c>
      <c r="I44" s="9"/>
      <c r="J44" s="9"/>
      <c r="K44" s="9"/>
      <c r="L44" s="9"/>
      <c r="M44" s="9"/>
      <c r="N44" s="14"/>
      <c r="O44" s="14"/>
      <c r="P44" s="14">
        <f t="shared" si="0"/>
        <v>0</v>
      </c>
    </row>
    <row r="45" spans="1:16" x14ac:dyDescent="0.2">
      <c r="A45" s="9"/>
      <c r="B45" s="9"/>
      <c r="C45" s="13"/>
      <c r="D45" s="9"/>
      <c r="E45" s="13"/>
      <c r="F45" s="9"/>
      <c r="G45" s="13">
        <f t="shared" si="1"/>
        <v>0</v>
      </c>
      <c r="H45" s="9">
        <f t="shared" si="2"/>
        <v>0</v>
      </c>
      <c r="I45" s="9"/>
      <c r="J45" s="9"/>
      <c r="K45" s="9"/>
      <c r="L45" s="9"/>
      <c r="M45" s="9"/>
      <c r="N45" s="14"/>
      <c r="O45" s="14"/>
      <c r="P45" s="14">
        <f t="shared" si="0"/>
        <v>0</v>
      </c>
    </row>
    <row r="46" spans="1:16" x14ac:dyDescent="0.2">
      <c r="A46" s="9"/>
      <c r="B46" s="9"/>
      <c r="C46" s="13"/>
      <c r="D46" s="9"/>
      <c r="E46" s="13"/>
      <c r="F46" s="9"/>
      <c r="G46" s="13">
        <f t="shared" si="1"/>
        <v>0</v>
      </c>
      <c r="H46" s="9">
        <f t="shared" si="2"/>
        <v>0</v>
      </c>
      <c r="I46" s="9"/>
      <c r="J46" s="9"/>
      <c r="K46" s="9"/>
      <c r="L46" s="9"/>
      <c r="M46" s="9"/>
      <c r="N46" s="14"/>
      <c r="O46" s="14"/>
      <c r="P46" s="14">
        <f t="shared" si="0"/>
        <v>0</v>
      </c>
    </row>
    <row r="47" spans="1:16" x14ac:dyDescent="0.2">
      <c r="A47" s="9"/>
      <c r="B47" s="9"/>
      <c r="C47" s="13"/>
      <c r="D47" s="9"/>
      <c r="E47" s="13"/>
      <c r="F47" s="9"/>
      <c r="G47" s="13">
        <f t="shared" si="1"/>
        <v>0</v>
      </c>
      <c r="H47" s="9">
        <f t="shared" si="2"/>
        <v>0</v>
      </c>
      <c r="I47" s="9"/>
      <c r="J47" s="9"/>
      <c r="K47" s="9"/>
      <c r="L47" s="9"/>
      <c r="M47" s="9"/>
      <c r="N47" s="14"/>
      <c r="O47" s="14"/>
      <c r="P47" s="14">
        <f t="shared" si="0"/>
        <v>0</v>
      </c>
    </row>
    <row r="48" spans="1:16" x14ac:dyDescent="0.2">
      <c r="A48" s="9"/>
      <c r="B48" s="9"/>
      <c r="C48" s="13"/>
      <c r="D48" s="9"/>
      <c r="E48" s="13"/>
      <c r="F48" s="9"/>
      <c r="G48" s="13">
        <f t="shared" si="1"/>
        <v>0</v>
      </c>
      <c r="H48" s="9">
        <f t="shared" si="2"/>
        <v>0</v>
      </c>
      <c r="I48" s="9"/>
      <c r="J48" s="9"/>
      <c r="K48" s="9"/>
      <c r="L48" s="9"/>
      <c r="M48" s="9"/>
      <c r="N48" s="14"/>
      <c r="O48" s="14"/>
      <c r="P48" s="14">
        <f t="shared" si="0"/>
        <v>0</v>
      </c>
    </row>
    <row r="49" spans="1:16" x14ac:dyDescent="0.2">
      <c r="A49" s="9"/>
      <c r="B49" s="9"/>
      <c r="C49" s="13"/>
      <c r="D49" s="9"/>
      <c r="E49" s="13"/>
      <c r="F49" s="9"/>
      <c r="G49" s="13">
        <f t="shared" ref="G49:H90" si="3">G48-E49+C49</f>
        <v>0</v>
      </c>
      <c r="H49" s="9">
        <f t="shared" si="2"/>
        <v>0</v>
      </c>
      <c r="I49" s="9"/>
      <c r="J49" s="9"/>
      <c r="K49" s="9"/>
      <c r="L49" s="9"/>
      <c r="M49" s="9"/>
      <c r="N49" s="14"/>
      <c r="O49" s="14"/>
      <c r="P49" s="14">
        <f t="shared" si="0"/>
        <v>0</v>
      </c>
    </row>
    <row r="50" spans="1:16" x14ac:dyDescent="0.2">
      <c r="A50" s="9"/>
      <c r="B50" s="9"/>
      <c r="C50" s="13"/>
      <c r="D50" s="9"/>
      <c r="E50" s="13"/>
      <c r="F50" s="9"/>
      <c r="G50" s="13">
        <f t="shared" si="3"/>
        <v>0</v>
      </c>
      <c r="H50" s="9">
        <f t="shared" si="3"/>
        <v>0</v>
      </c>
      <c r="I50" s="9"/>
      <c r="J50" s="9"/>
      <c r="K50" s="9"/>
      <c r="L50" s="9"/>
      <c r="M50" s="9"/>
      <c r="N50" s="14"/>
      <c r="O50" s="14"/>
      <c r="P50" s="14">
        <f t="shared" si="0"/>
        <v>0</v>
      </c>
    </row>
    <row r="51" spans="1:16" x14ac:dyDescent="0.2">
      <c r="A51" s="9"/>
      <c r="B51" s="9"/>
      <c r="C51" s="13"/>
      <c r="D51" s="9"/>
      <c r="E51" s="13"/>
      <c r="F51" s="9"/>
      <c r="G51" s="13">
        <f t="shared" si="3"/>
        <v>0</v>
      </c>
      <c r="H51" s="9">
        <f t="shared" si="3"/>
        <v>0</v>
      </c>
      <c r="I51" s="9"/>
      <c r="J51" s="9"/>
      <c r="K51" s="9"/>
      <c r="L51" s="9"/>
      <c r="M51" s="9"/>
      <c r="N51" s="14"/>
      <c r="O51" s="14"/>
      <c r="P51" s="14">
        <f t="shared" si="0"/>
        <v>0</v>
      </c>
    </row>
    <row r="52" spans="1:16" x14ac:dyDescent="0.2">
      <c r="A52" s="9"/>
      <c r="B52" s="9"/>
      <c r="C52" s="13"/>
      <c r="D52" s="9"/>
      <c r="E52" s="13"/>
      <c r="F52" s="9"/>
      <c r="G52" s="13">
        <f t="shared" si="3"/>
        <v>0</v>
      </c>
      <c r="H52" s="9">
        <f t="shared" si="3"/>
        <v>0</v>
      </c>
      <c r="I52" s="9"/>
      <c r="J52" s="9"/>
      <c r="K52" s="9"/>
      <c r="L52" s="9"/>
      <c r="M52" s="9"/>
      <c r="N52" s="14"/>
      <c r="O52" s="14"/>
      <c r="P52" s="14">
        <f t="shared" si="0"/>
        <v>0</v>
      </c>
    </row>
    <row r="53" spans="1:16" x14ac:dyDescent="0.2">
      <c r="A53" s="9"/>
      <c r="B53" s="9"/>
      <c r="C53" s="13"/>
      <c r="D53" s="9"/>
      <c r="E53" s="13"/>
      <c r="F53" s="9"/>
      <c r="G53" s="13">
        <f t="shared" si="3"/>
        <v>0</v>
      </c>
      <c r="H53" s="9">
        <f t="shared" si="3"/>
        <v>0</v>
      </c>
      <c r="I53" s="9"/>
      <c r="J53" s="9"/>
      <c r="K53" s="9"/>
      <c r="L53" s="9"/>
      <c r="M53" s="9"/>
      <c r="N53" s="14"/>
      <c r="O53" s="14"/>
      <c r="P53" s="14">
        <f t="shared" si="0"/>
        <v>0</v>
      </c>
    </row>
    <row r="54" spans="1:16" x14ac:dyDescent="0.2">
      <c r="A54" s="9"/>
      <c r="B54" s="9"/>
      <c r="C54" s="13"/>
      <c r="D54" s="9"/>
      <c r="E54" s="13"/>
      <c r="F54" s="9"/>
      <c r="G54" s="13">
        <f t="shared" si="3"/>
        <v>0</v>
      </c>
      <c r="H54" s="9">
        <f t="shared" si="3"/>
        <v>0</v>
      </c>
      <c r="I54" s="9"/>
      <c r="J54" s="9"/>
      <c r="K54" s="9"/>
      <c r="L54" s="9"/>
      <c r="M54" s="9"/>
      <c r="N54" s="14"/>
      <c r="O54" s="14"/>
      <c r="P54" s="14">
        <f t="shared" si="0"/>
        <v>0</v>
      </c>
    </row>
    <row r="55" spans="1:16" x14ac:dyDescent="0.2">
      <c r="A55" s="9"/>
      <c r="B55" s="9"/>
      <c r="C55" s="13"/>
      <c r="D55" s="9"/>
      <c r="E55" s="13"/>
      <c r="F55" s="9"/>
      <c r="G55" s="13">
        <f t="shared" si="3"/>
        <v>0</v>
      </c>
      <c r="H55" s="9">
        <f t="shared" si="3"/>
        <v>0</v>
      </c>
      <c r="I55" s="9"/>
      <c r="J55" s="9"/>
      <c r="K55" s="9"/>
      <c r="L55" s="9"/>
      <c r="M55" s="9"/>
      <c r="N55" s="14"/>
      <c r="O55" s="14"/>
      <c r="P55" s="14">
        <f t="shared" si="0"/>
        <v>0</v>
      </c>
    </row>
    <row r="56" spans="1:16" x14ac:dyDescent="0.2">
      <c r="A56" s="9"/>
      <c r="B56" s="9"/>
      <c r="C56" s="13"/>
      <c r="D56" s="9"/>
      <c r="E56" s="13"/>
      <c r="F56" s="9"/>
      <c r="G56" s="13">
        <f t="shared" si="3"/>
        <v>0</v>
      </c>
      <c r="H56" s="9">
        <f t="shared" si="3"/>
        <v>0</v>
      </c>
      <c r="I56" s="9"/>
      <c r="J56" s="9"/>
      <c r="K56" s="9"/>
      <c r="L56" s="9"/>
      <c r="M56" s="9"/>
      <c r="N56" s="14"/>
      <c r="O56" s="14"/>
      <c r="P56" s="14">
        <f t="shared" si="0"/>
        <v>0</v>
      </c>
    </row>
    <row r="57" spans="1:16" x14ac:dyDescent="0.2">
      <c r="A57" s="9"/>
      <c r="B57" s="9"/>
      <c r="C57" s="13"/>
      <c r="D57" s="9"/>
      <c r="E57" s="13"/>
      <c r="F57" s="9"/>
      <c r="G57" s="13">
        <f t="shared" si="3"/>
        <v>0</v>
      </c>
      <c r="H57" s="9">
        <f t="shared" si="3"/>
        <v>0</v>
      </c>
      <c r="I57" s="9"/>
      <c r="J57" s="9"/>
      <c r="K57" s="9"/>
      <c r="L57" s="9"/>
      <c r="M57" s="9"/>
      <c r="N57" s="14"/>
      <c r="O57" s="14"/>
      <c r="P57" s="14">
        <f t="shared" si="0"/>
        <v>0</v>
      </c>
    </row>
    <row r="58" spans="1:16" x14ac:dyDescent="0.2">
      <c r="A58" s="9"/>
      <c r="B58" s="9"/>
      <c r="C58" s="13"/>
      <c r="D58" s="9"/>
      <c r="E58" s="13"/>
      <c r="F58" s="9"/>
      <c r="G58" s="13">
        <f t="shared" si="3"/>
        <v>0</v>
      </c>
      <c r="H58" s="9">
        <f t="shared" si="3"/>
        <v>0</v>
      </c>
      <c r="I58" s="9"/>
      <c r="J58" s="9"/>
      <c r="K58" s="9"/>
      <c r="L58" s="9"/>
      <c r="M58" s="9"/>
      <c r="N58" s="14"/>
      <c r="O58" s="14"/>
      <c r="P58" s="14">
        <f t="shared" si="0"/>
        <v>0</v>
      </c>
    </row>
    <row r="59" spans="1:16" x14ac:dyDescent="0.2">
      <c r="A59" s="9"/>
      <c r="B59" s="9"/>
      <c r="C59" s="13"/>
      <c r="D59" s="9"/>
      <c r="E59" s="13"/>
      <c r="F59" s="9"/>
      <c r="G59" s="13">
        <f t="shared" si="3"/>
        <v>0</v>
      </c>
      <c r="H59" s="9">
        <f t="shared" si="3"/>
        <v>0</v>
      </c>
      <c r="I59" s="9"/>
      <c r="J59" s="9"/>
      <c r="K59" s="9"/>
      <c r="L59" s="9"/>
      <c r="M59" s="9"/>
      <c r="N59" s="14"/>
      <c r="O59" s="14"/>
      <c r="P59" s="14">
        <f t="shared" si="0"/>
        <v>0</v>
      </c>
    </row>
    <row r="60" spans="1:16" x14ac:dyDescent="0.2">
      <c r="A60" s="9"/>
      <c r="B60" s="9"/>
      <c r="C60" s="13"/>
      <c r="D60" s="9"/>
      <c r="E60" s="13"/>
      <c r="F60" s="9"/>
      <c r="G60" s="13">
        <f t="shared" si="3"/>
        <v>0</v>
      </c>
      <c r="H60" s="9">
        <f t="shared" si="3"/>
        <v>0</v>
      </c>
      <c r="I60" s="9"/>
      <c r="J60" s="9"/>
      <c r="K60" s="9"/>
      <c r="L60" s="9" t="str">
        <f t="shared" ref="L60:L75" si="4">IF(D60&gt;0,D60," ")</f>
        <v xml:space="preserve"> </v>
      </c>
      <c r="M60" s="9"/>
      <c r="N60" s="14"/>
      <c r="O60" s="14"/>
      <c r="P60" s="14">
        <f t="shared" si="0"/>
        <v>0</v>
      </c>
    </row>
    <row r="61" spans="1:16" x14ac:dyDescent="0.2">
      <c r="A61" s="9"/>
      <c r="B61" s="9"/>
      <c r="C61" s="13"/>
      <c r="D61" s="9"/>
      <c r="E61" s="13"/>
      <c r="F61" s="9"/>
      <c r="G61" s="13">
        <f t="shared" si="3"/>
        <v>0</v>
      </c>
      <c r="H61" s="9">
        <f t="shared" si="3"/>
        <v>0</v>
      </c>
      <c r="I61" s="9"/>
      <c r="J61" s="9"/>
      <c r="K61" s="9"/>
      <c r="L61" s="9" t="str">
        <f t="shared" si="4"/>
        <v xml:space="preserve"> </v>
      </c>
      <c r="M61" s="9"/>
      <c r="N61" s="14"/>
      <c r="O61" s="14"/>
      <c r="P61" s="14">
        <f t="shared" si="0"/>
        <v>0</v>
      </c>
    </row>
    <row r="62" spans="1:16" x14ac:dyDescent="0.2">
      <c r="A62" s="9"/>
      <c r="B62" s="9"/>
      <c r="C62" s="13"/>
      <c r="D62" s="9"/>
      <c r="E62" s="13"/>
      <c r="F62" s="9"/>
      <c r="G62" s="13">
        <f t="shared" si="3"/>
        <v>0</v>
      </c>
      <c r="H62" s="9">
        <f t="shared" si="3"/>
        <v>0</v>
      </c>
      <c r="I62" s="9"/>
      <c r="J62" s="9"/>
      <c r="K62" s="9"/>
      <c r="L62" s="9" t="str">
        <f t="shared" si="4"/>
        <v xml:space="preserve"> </v>
      </c>
      <c r="M62" s="9"/>
      <c r="N62" s="14"/>
      <c r="O62" s="14"/>
      <c r="P62" s="14">
        <f t="shared" si="0"/>
        <v>0</v>
      </c>
    </row>
    <row r="63" spans="1:16" x14ac:dyDescent="0.2">
      <c r="A63" s="9"/>
      <c r="B63" s="9"/>
      <c r="C63" s="13"/>
      <c r="D63" s="9"/>
      <c r="E63" s="13"/>
      <c r="F63" s="9"/>
      <c r="G63" s="13">
        <f t="shared" si="3"/>
        <v>0</v>
      </c>
      <c r="H63" s="9">
        <f t="shared" si="3"/>
        <v>0</v>
      </c>
      <c r="I63" s="9"/>
      <c r="J63" s="9"/>
      <c r="K63" s="9"/>
      <c r="L63" s="9" t="str">
        <f t="shared" si="4"/>
        <v xml:space="preserve"> </v>
      </c>
      <c r="M63" s="9"/>
      <c r="N63" s="14"/>
      <c r="O63" s="14"/>
      <c r="P63" s="14">
        <f t="shared" si="0"/>
        <v>0</v>
      </c>
    </row>
    <row r="64" spans="1:16" x14ac:dyDescent="0.2">
      <c r="A64" s="9"/>
      <c r="B64" s="9"/>
      <c r="C64" s="13"/>
      <c r="D64" s="9"/>
      <c r="E64" s="13"/>
      <c r="F64" s="9"/>
      <c r="G64" s="13">
        <f t="shared" si="3"/>
        <v>0</v>
      </c>
      <c r="H64" s="9">
        <f t="shared" si="3"/>
        <v>0</v>
      </c>
      <c r="I64" s="9"/>
      <c r="J64" s="9"/>
      <c r="K64" s="9"/>
      <c r="L64" s="9" t="str">
        <f t="shared" si="4"/>
        <v xml:space="preserve"> </v>
      </c>
      <c r="M64" s="9"/>
      <c r="N64" s="14"/>
      <c r="O64" s="14"/>
      <c r="P64" s="14">
        <f t="shared" si="0"/>
        <v>0</v>
      </c>
    </row>
    <row r="65" spans="1:16" x14ac:dyDescent="0.2">
      <c r="A65" s="9"/>
      <c r="B65" s="9"/>
      <c r="C65" s="13"/>
      <c r="D65" s="9"/>
      <c r="E65" s="13"/>
      <c r="F65" s="9"/>
      <c r="G65" s="13">
        <f t="shared" si="3"/>
        <v>0</v>
      </c>
      <c r="H65" s="9">
        <f t="shared" si="3"/>
        <v>0</v>
      </c>
      <c r="I65" s="9"/>
      <c r="J65" s="9"/>
      <c r="K65" s="9"/>
      <c r="L65" s="9" t="str">
        <f t="shared" si="4"/>
        <v xml:space="preserve"> </v>
      </c>
      <c r="M65" s="9"/>
      <c r="N65" s="14"/>
      <c r="O65" s="14"/>
      <c r="P65" s="14">
        <f t="shared" si="0"/>
        <v>0</v>
      </c>
    </row>
    <row r="66" spans="1:16" x14ac:dyDescent="0.2">
      <c r="A66" s="9"/>
      <c r="B66" s="9"/>
      <c r="C66" s="13"/>
      <c r="D66" s="9"/>
      <c r="E66" s="13"/>
      <c r="F66" s="9"/>
      <c r="G66" s="13">
        <f t="shared" si="3"/>
        <v>0</v>
      </c>
      <c r="H66" s="9">
        <f t="shared" si="3"/>
        <v>0</v>
      </c>
      <c r="I66" s="9"/>
      <c r="J66" s="9"/>
      <c r="K66" s="9"/>
      <c r="L66" s="9" t="str">
        <f t="shared" si="4"/>
        <v xml:space="preserve"> </v>
      </c>
      <c r="M66" s="9"/>
      <c r="N66" s="14"/>
      <c r="O66" s="14"/>
      <c r="P66" s="14">
        <f t="shared" si="0"/>
        <v>0</v>
      </c>
    </row>
    <row r="67" spans="1:16" x14ac:dyDescent="0.2">
      <c r="A67" s="9"/>
      <c r="B67" s="9"/>
      <c r="C67" s="13"/>
      <c r="D67" s="9"/>
      <c r="E67" s="13"/>
      <c r="F67" s="9"/>
      <c r="G67" s="13">
        <f t="shared" si="3"/>
        <v>0</v>
      </c>
      <c r="H67" s="9">
        <f t="shared" si="3"/>
        <v>0</v>
      </c>
      <c r="I67" s="9"/>
      <c r="J67" s="9"/>
      <c r="K67" s="9"/>
      <c r="L67" s="9" t="str">
        <f t="shared" si="4"/>
        <v xml:space="preserve"> </v>
      </c>
      <c r="M67" s="9"/>
      <c r="N67" s="14"/>
      <c r="O67" s="14"/>
      <c r="P67" s="14">
        <f t="shared" si="0"/>
        <v>0</v>
      </c>
    </row>
    <row r="68" spans="1:16" x14ac:dyDescent="0.2">
      <c r="A68" s="9"/>
      <c r="B68" s="9"/>
      <c r="C68" s="13"/>
      <c r="D68" s="9"/>
      <c r="E68" s="13"/>
      <c r="F68" s="9"/>
      <c r="G68" s="13">
        <f t="shared" si="3"/>
        <v>0</v>
      </c>
      <c r="H68" s="9">
        <f t="shared" si="3"/>
        <v>0</v>
      </c>
      <c r="I68" s="9"/>
      <c r="J68" s="9"/>
      <c r="K68" s="9"/>
      <c r="L68" s="9" t="str">
        <f t="shared" si="4"/>
        <v xml:space="preserve"> </v>
      </c>
      <c r="M68" s="9"/>
      <c r="N68" s="14"/>
      <c r="O68" s="14"/>
      <c r="P68" s="14">
        <f t="shared" si="0"/>
        <v>0</v>
      </c>
    </row>
    <row r="69" spans="1:16" x14ac:dyDescent="0.2">
      <c r="A69" s="9"/>
      <c r="B69" s="9"/>
      <c r="C69" s="13"/>
      <c r="D69" s="9"/>
      <c r="E69" s="13"/>
      <c r="F69" s="9"/>
      <c r="G69" s="13">
        <f t="shared" si="3"/>
        <v>0</v>
      </c>
      <c r="H69" s="9">
        <f t="shared" si="3"/>
        <v>0</v>
      </c>
      <c r="I69" s="9"/>
      <c r="J69" s="9"/>
      <c r="K69" s="9"/>
      <c r="L69" s="9" t="str">
        <f t="shared" si="4"/>
        <v xml:space="preserve"> </v>
      </c>
      <c r="M69" s="9"/>
      <c r="N69" s="14"/>
      <c r="O69" s="14"/>
      <c r="P69" s="14">
        <f t="shared" si="0"/>
        <v>0</v>
      </c>
    </row>
    <row r="70" spans="1:16" x14ac:dyDescent="0.2">
      <c r="A70" s="9"/>
      <c r="B70" s="9"/>
      <c r="C70" s="13"/>
      <c r="D70" s="9"/>
      <c r="E70" s="13"/>
      <c r="F70" s="9"/>
      <c r="G70" s="13">
        <f t="shared" si="3"/>
        <v>0</v>
      </c>
      <c r="H70" s="9">
        <f t="shared" si="3"/>
        <v>0</v>
      </c>
      <c r="I70" s="9"/>
      <c r="J70" s="9"/>
      <c r="K70" s="9"/>
      <c r="L70" s="9" t="str">
        <f t="shared" si="4"/>
        <v xml:space="preserve"> </v>
      </c>
      <c r="M70" s="9"/>
      <c r="N70" s="14"/>
      <c r="O70" s="14"/>
      <c r="P70" s="14">
        <f t="shared" si="0"/>
        <v>0</v>
      </c>
    </row>
    <row r="71" spans="1:16" x14ac:dyDescent="0.2">
      <c r="A71" s="9"/>
      <c r="B71" s="9"/>
      <c r="C71" s="13"/>
      <c r="D71" s="9"/>
      <c r="E71" s="13"/>
      <c r="F71" s="9"/>
      <c r="G71" s="13">
        <f t="shared" si="3"/>
        <v>0</v>
      </c>
      <c r="H71" s="9">
        <f t="shared" si="3"/>
        <v>0</v>
      </c>
      <c r="I71" s="9"/>
      <c r="J71" s="9"/>
      <c r="K71" s="9"/>
      <c r="L71" s="9" t="str">
        <f t="shared" si="4"/>
        <v xml:space="preserve"> </v>
      </c>
      <c r="M71" s="9"/>
      <c r="N71" s="14"/>
      <c r="O71" s="14"/>
      <c r="P71" s="14">
        <f t="shared" si="0"/>
        <v>0</v>
      </c>
    </row>
    <row r="72" spans="1:16" x14ac:dyDescent="0.2">
      <c r="A72" s="9"/>
      <c r="B72" s="9"/>
      <c r="C72" s="13"/>
      <c r="D72" s="9"/>
      <c r="E72" s="13"/>
      <c r="F72" s="9"/>
      <c r="G72" s="13">
        <f t="shared" si="3"/>
        <v>0</v>
      </c>
      <c r="H72" s="9">
        <f t="shared" si="3"/>
        <v>0</v>
      </c>
      <c r="I72" s="9"/>
      <c r="J72" s="9"/>
      <c r="K72" s="9"/>
      <c r="L72" s="9" t="str">
        <f t="shared" si="4"/>
        <v xml:space="preserve"> </v>
      </c>
      <c r="M72" s="9"/>
      <c r="N72" s="14"/>
      <c r="O72" s="14"/>
      <c r="P72" s="14">
        <f t="shared" si="0"/>
        <v>0</v>
      </c>
    </row>
    <row r="73" spans="1:16" x14ac:dyDescent="0.2">
      <c r="A73" s="9"/>
      <c r="B73" s="9"/>
      <c r="C73" s="13"/>
      <c r="D73" s="9"/>
      <c r="E73" s="13"/>
      <c r="F73" s="9"/>
      <c r="G73" s="13">
        <f t="shared" si="3"/>
        <v>0</v>
      </c>
      <c r="H73" s="9">
        <f t="shared" si="3"/>
        <v>0</v>
      </c>
      <c r="I73" s="9"/>
      <c r="J73" s="9"/>
      <c r="K73" s="9"/>
      <c r="L73" s="9" t="str">
        <f t="shared" si="4"/>
        <v xml:space="preserve"> </v>
      </c>
      <c r="M73" s="9"/>
      <c r="N73" s="14"/>
      <c r="O73" s="14"/>
      <c r="P73" s="14">
        <f t="shared" si="0"/>
        <v>0</v>
      </c>
    </row>
    <row r="74" spans="1:16" x14ac:dyDescent="0.2">
      <c r="A74" s="9"/>
      <c r="B74" s="9"/>
      <c r="C74" s="13"/>
      <c r="D74" s="9"/>
      <c r="E74" s="13"/>
      <c r="F74" s="9"/>
      <c r="G74" s="13">
        <f t="shared" si="3"/>
        <v>0</v>
      </c>
      <c r="H74" s="9">
        <f t="shared" si="3"/>
        <v>0</v>
      </c>
      <c r="I74" s="9"/>
      <c r="J74" s="9"/>
      <c r="K74" s="9"/>
      <c r="L74" s="9" t="str">
        <f t="shared" si="4"/>
        <v xml:space="preserve"> </v>
      </c>
      <c r="M74" s="9"/>
      <c r="N74" s="14"/>
      <c r="O74" s="14"/>
      <c r="P74" s="14">
        <f t="shared" ref="P74:P137" si="5">O74*G74</f>
        <v>0</v>
      </c>
    </row>
    <row r="75" spans="1:16" x14ac:dyDescent="0.2">
      <c r="A75" s="9"/>
      <c r="B75" s="9"/>
      <c r="C75" s="13"/>
      <c r="D75" s="9"/>
      <c r="E75" s="13"/>
      <c r="F75" s="9"/>
      <c r="G75" s="13">
        <f t="shared" si="3"/>
        <v>0</v>
      </c>
      <c r="H75" s="9">
        <f t="shared" si="3"/>
        <v>0</v>
      </c>
      <c r="I75" s="9"/>
      <c r="J75" s="9"/>
      <c r="K75" s="9"/>
      <c r="L75" s="9" t="str">
        <f t="shared" si="4"/>
        <v xml:space="preserve"> </v>
      </c>
      <c r="M75" s="9"/>
      <c r="N75" s="14"/>
      <c r="O75" s="14"/>
      <c r="P75" s="14">
        <f t="shared" si="5"/>
        <v>0</v>
      </c>
    </row>
    <row r="76" spans="1:16" x14ac:dyDescent="0.2">
      <c r="A76" s="9"/>
      <c r="B76" s="9"/>
      <c r="C76" s="13"/>
      <c r="D76" s="9"/>
      <c r="E76" s="13"/>
      <c r="F76" s="9"/>
      <c r="G76" s="13">
        <f t="shared" si="3"/>
        <v>0</v>
      </c>
      <c r="H76" s="9">
        <f t="shared" si="3"/>
        <v>0</v>
      </c>
      <c r="I76" s="9"/>
      <c r="J76" s="9"/>
      <c r="K76" s="9"/>
      <c r="L76" s="9" t="str">
        <f t="shared" ref="L76:L139" si="6">IF(D76&gt;0,D76," ")</f>
        <v xml:space="preserve"> </v>
      </c>
      <c r="M76" s="9"/>
      <c r="N76" s="14"/>
      <c r="O76" s="14"/>
      <c r="P76" s="14">
        <f t="shared" si="5"/>
        <v>0</v>
      </c>
    </row>
    <row r="77" spans="1:16" x14ac:dyDescent="0.2">
      <c r="A77" s="9"/>
      <c r="B77" s="9"/>
      <c r="C77" s="13"/>
      <c r="D77" s="9"/>
      <c r="E77" s="13"/>
      <c r="F77" s="9"/>
      <c r="G77" s="13">
        <f t="shared" si="3"/>
        <v>0</v>
      </c>
      <c r="H77" s="9">
        <f t="shared" si="3"/>
        <v>0</v>
      </c>
      <c r="I77" s="9"/>
      <c r="J77" s="9"/>
      <c r="K77" s="9"/>
      <c r="L77" s="9" t="str">
        <f t="shared" si="6"/>
        <v xml:space="preserve"> </v>
      </c>
      <c r="M77" s="9"/>
      <c r="N77" s="14"/>
      <c r="O77" s="14"/>
      <c r="P77" s="14">
        <f t="shared" si="5"/>
        <v>0</v>
      </c>
    </row>
    <row r="78" spans="1:16" x14ac:dyDescent="0.2">
      <c r="A78" s="9"/>
      <c r="B78" s="9"/>
      <c r="C78" s="13"/>
      <c r="D78" s="9"/>
      <c r="E78" s="13"/>
      <c r="F78" s="9"/>
      <c r="G78" s="13">
        <f t="shared" si="3"/>
        <v>0</v>
      </c>
      <c r="H78" s="9">
        <f t="shared" si="3"/>
        <v>0</v>
      </c>
      <c r="I78" s="9"/>
      <c r="J78" s="9"/>
      <c r="K78" s="9"/>
      <c r="L78" s="9" t="str">
        <f t="shared" si="6"/>
        <v xml:space="preserve"> </v>
      </c>
      <c r="M78" s="9"/>
      <c r="N78" s="14"/>
      <c r="O78" s="14"/>
      <c r="P78" s="14">
        <f t="shared" si="5"/>
        <v>0</v>
      </c>
    </row>
    <row r="79" spans="1:16" x14ac:dyDescent="0.2">
      <c r="A79" s="9"/>
      <c r="B79" s="9"/>
      <c r="C79" s="13"/>
      <c r="D79" s="9"/>
      <c r="E79" s="13"/>
      <c r="F79" s="9"/>
      <c r="G79" s="13">
        <f t="shared" si="3"/>
        <v>0</v>
      </c>
      <c r="H79" s="9">
        <f t="shared" si="3"/>
        <v>0</v>
      </c>
      <c r="I79" s="9"/>
      <c r="J79" s="9"/>
      <c r="K79" s="9"/>
      <c r="L79" s="9" t="str">
        <f t="shared" si="6"/>
        <v xml:space="preserve"> </v>
      </c>
      <c r="M79" s="9"/>
      <c r="N79" s="14"/>
      <c r="O79" s="14"/>
      <c r="P79" s="14">
        <f t="shared" si="5"/>
        <v>0</v>
      </c>
    </row>
    <row r="80" spans="1:16" x14ac:dyDescent="0.2">
      <c r="G80" s="13">
        <f t="shared" si="3"/>
        <v>0</v>
      </c>
      <c r="H80" s="9">
        <f t="shared" si="3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3"/>
        <v>0</v>
      </c>
      <c r="H81" s="9">
        <f t="shared" si="3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3"/>
        <v>0</v>
      </c>
      <c r="H82" s="9">
        <f t="shared" si="3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3"/>
        <v>0</v>
      </c>
      <c r="H83" s="9">
        <f t="shared" si="3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3"/>
        <v>0</v>
      </c>
      <c r="H84" s="9">
        <f t="shared" si="3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3"/>
        <v>0</v>
      </c>
      <c r="H85" s="9">
        <f t="shared" si="3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3"/>
        <v>0</v>
      </c>
      <c r="H86" s="9">
        <f t="shared" si="3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3"/>
        <v>0</v>
      </c>
      <c r="H87" s="9">
        <f t="shared" si="3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3"/>
        <v>0</v>
      </c>
      <c r="H88" s="9">
        <f t="shared" si="3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3"/>
        <v>0</v>
      </c>
      <c r="H89" s="9">
        <f t="shared" si="3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si="3"/>
        <v>0</v>
      </c>
      <c r="H90" s="9">
        <f t="shared" si="3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ref="G91:H118" si="7">G90-E91+C91</f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si="7"/>
        <v>0</v>
      </c>
      <c r="H118" s="9">
        <f t="shared" si="7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ref="G119:H182" si="8">G118-E119+C119</f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si="5"/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ref="P138:P201" si="9">O138*G138</f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ref="L140:L203" si="10">IF(D140&gt;0,D140," ")</f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si="10"/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si="8"/>
        <v>0</v>
      </c>
      <c r="H182" s="9">
        <f t="shared" si="8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ref="G183:H208" si="11">G182-E183+C183</f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si="9"/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ref="P202:P208" si="12">O202*G202</f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 t="shared" si="10"/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  <row r="208" spans="7:16" x14ac:dyDescent="0.2">
      <c r="G208" s="13">
        <f t="shared" si="11"/>
        <v>0</v>
      </c>
      <c r="H208" s="9">
        <f t="shared" si="11"/>
        <v>0</v>
      </c>
      <c r="I208" s="9"/>
      <c r="J208" s="9"/>
      <c r="L208" s="9" t="str">
        <f>IF(D208&gt;0,D208," ")</f>
        <v xml:space="preserve"> </v>
      </c>
      <c r="P208" s="14">
        <f t="shared" si="12"/>
        <v>0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rgb="FF00B0F0"/>
  </sheetPr>
  <dimension ref="A2:R208"/>
  <sheetViews>
    <sheetView topLeftCell="A5" zoomScale="150" zoomScaleNormal="150" workbookViewId="0">
      <pane ySplit="4" topLeftCell="A9" activePane="bottomLeft" state="frozen"/>
      <selection activeCell="A5" sqref="A5"/>
      <selection pane="bottomLeft" activeCell="A9" sqref="A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style="48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  <c r="F2" s="44"/>
    </row>
    <row r="3" spans="1:18" x14ac:dyDescent="0.2">
      <c r="A3" s="1"/>
      <c r="F3" s="44"/>
    </row>
    <row r="4" spans="1:18" x14ac:dyDescent="0.2">
      <c r="A4" s="1"/>
      <c r="F4" s="44"/>
    </row>
    <row r="5" spans="1:18" ht="18.75" thickBot="1" x14ac:dyDescent="0.3">
      <c r="A5" s="30" t="s">
        <v>0</v>
      </c>
      <c r="B5" s="31"/>
      <c r="C5" s="32" t="s">
        <v>55</v>
      </c>
      <c r="D5" s="33"/>
      <c r="E5" s="32"/>
      <c r="F5" s="45"/>
      <c r="G5" s="4"/>
      <c r="H5" s="30" t="s">
        <v>1</v>
      </c>
      <c r="I5" s="32"/>
    </row>
    <row r="6" spans="1:18" ht="13.5" thickBot="1" x14ac:dyDescent="0.25">
      <c r="B6" s="5"/>
      <c r="C6" s="6"/>
      <c r="F6" s="46"/>
      <c r="G6" s="6"/>
      <c r="K6" s="901" t="s">
        <v>22</v>
      </c>
      <c r="L6" s="902"/>
      <c r="M6" s="903"/>
    </row>
    <row r="7" spans="1:18" x14ac:dyDescent="0.2">
      <c r="A7" s="901" t="s">
        <v>2</v>
      </c>
      <c r="B7" s="903"/>
      <c r="C7" s="908" t="s">
        <v>3</v>
      </c>
      <c r="D7" s="909"/>
      <c r="E7" s="908" t="s">
        <v>4</v>
      </c>
      <c r="F7" s="909"/>
      <c r="G7" s="908" t="s">
        <v>5</v>
      </c>
      <c r="H7" s="909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4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0"/>
      <c r="B9" s="150"/>
      <c r="G9" s="11">
        <v>0</v>
      </c>
      <c r="H9" s="12">
        <v>0</v>
      </c>
      <c r="I9" s="12"/>
      <c r="J9" s="12" t="s">
        <v>23</v>
      </c>
      <c r="K9" s="8"/>
      <c r="L9" s="9"/>
      <c r="M9" s="9"/>
      <c r="P9" s="14">
        <f t="shared" ref="P9:P73" si="0">O9*G9</f>
        <v>0</v>
      </c>
      <c r="R9" s="3"/>
    </row>
    <row r="10" spans="1:18" x14ac:dyDescent="0.2">
      <c r="A10" s="44"/>
      <c r="B10" s="212"/>
      <c r="C10" s="52"/>
      <c r="D10" s="53"/>
      <c r="E10" s="54"/>
      <c r="F10" s="53"/>
      <c r="G10" s="13">
        <f t="shared" ref="G10:H24" si="1">G9-E10+C10</f>
        <v>0</v>
      </c>
      <c r="H10" s="9">
        <f t="shared" si="1"/>
        <v>0</v>
      </c>
      <c r="I10" s="42"/>
      <c r="J10" s="42"/>
      <c r="K10" s="8"/>
      <c r="L10" s="9"/>
      <c r="M10" s="9"/>
      <c r="P10" s="14">
        <f t="shared" si="0"/>
        <v>0</v>
      </c>
      <c r="R10" s="3"/>
    </row>
    <row r="11" spans="1:18" x14ac:dyDescent="0.2">
      <c r="A11" s="44"/>
      <c r="B11" s="212"/>
      <c r="C11" s="54"/>
      <c r="D11" s="53"/>
      <c r="E11" s="54"/>
      <c r="F11" s="53"/>
      <c r="G11" s="13">
        <f t="shared" si="1"/>
        <v>0</v>
      </c>
      <c r="H11" s="9">
        <f t="shared" si="1"/>
        <v>0</v>
      </c>
      <c r="I11" s="56"/>
      <c r="J11" s="56"/>
      <c r="K11" s="8"/>
      <c r="L11" s="9"/>
      <c r="M11" s="9"/>
      <c r="P11" s="14">
        <f t="shared" si="0"/>
        <v>0</v>
      </c>
      <c r="R11" s="3"/>
    </row>
    <row r="12" spans="1:18" x14ac:dyDescent="0.2">
      <c r="A12" s="44"/>
      <c r="B12" s="53"/>
      <c r="C12" s="54"/>
      <c r="D12" s="53"/>
      <c r="E12" s="54"/>
      <c r="F12" s="53"/>
      <c r="G12" s="13">
        <f t="shared" si="1"/>
        <v>0</v>
      </c>
      <c r="H12" s="9">
        <f t="shared" si="1"/>
        <v>0</v>
      </c>
      <c r="I12" s="9"/>
      <c r="J12" s="56"/>
      <c r="K12" s="8"/>
      <c r="L12" s="9"/>
      <c r="M12" s="9"/>
      <c r="P12" s="14">
        <f t="shared" si="0"/>
        <v>0</v>
      </c>
      <c r="R12" s="3"/>
    </row>
    <row r="13" spans="1:18" x14ac:dyDescent="0.2">
      <c r="A13" s="44"/>
      <c r="B13" s="56"/>
      <c r="C13" s="54"/>
      <c r="D13" s="53"/>
      <c r="E13" s="54"/>
      <c r="F13" s="56"/>
      <c r="G13" s="13">
        <f t="shared" si="1"/>
        <v>0</v>
      </c>
      <c r="H13" s="9">
        <f t="shared" si="1"/>
        <v>0</v>
      </c>
      <c r="I13" s="36"/>
      <c r="J13" s="56"/>
      <c r="K13" s="8"/>
      <c r="L13" s="9"/>
      <c r="M13" s="9"/>
      <c r="O13" s="10"/>
      <c r="P13" s="14">
        <f t="shared" si="0"/>
        <v>0</v>
      </c>
      <c r="R13" s="3"/>
    </row>
    <row r="14" spans="1:18" x14ac:dyDescent="0.2">
      <c r="A14" s="44"/>
      <c r="B14" s="56"/>
      <c r="C14" s="54"/>
      <c r="D14" s="53"/>
      <c r="E14" s="54"/>
      <c r="F14" s="56"/>
      <c r="G14" s="13">
        <f t="shared" si="1"/>
        <v>0</v>
      </c>
      <c r="H14" s="9">
        <f t="shared" si="1"/>
        <v>0</v>
      </c>
      <c r="I14" s="36"/>
      <c r="J14" s="56"/>
      <c r="K14" s="8"/>
      <c r="L14" s="9"/>
      <c r="P14" s="14">
        <f t="shared" si="0"/>
        <v>0</v>
      </c>
      <c r="R14" s="3"/>
    </row>
    <row r="15" spans="1:18" x14ac:dyDescent="0.2">
      <c r="A15" s="44"/>
      <c r="B15" s="56"/>
      <c r="C15" s="54"/>
      <c r="D15" s="53"/>
      <c r="E15" s="54"/>
      <c r="F15" s="56"/>
      <c r="G15" s="13">
        <f t="shared" si="1"/>
        <v>0</v>
      </c>
      <c r="H15" s="9">
        <f t="shared" si="1"/>
        <v>0</v>
      </c>
      <c r="I15" s="36"/>
      <c r="J15" s="56"/>
      <c r="L15" s="9"/>
      <c r="P15" s="14">
        <f t="shared" si="0"/>
        <v>0</v>
      </c>
      <c r="R15" s="3"/>
    </row>
    <row r="16" spans="1:18" x14ac:dyDescent="0.2">
      <c r="A16" s="53"/>
      <c r="B16" s="57"/>
      <c r="C16" s="54"/>
      <c r="D16" s="53"/>
      <c r="E16" s="43"/>
      <c r="F16" s="57"/>
      <c r="G16" s="13">
        <f t="shared" si="1"/>
        <v>0</v>
      </c>
      <c r="H16" s="9">
        <f t="shared" si="1"/>
        <v>0</v>
      </c>
      <c r="I16" s="36"/>
      <c r="J16" s="36"/>
      <c r="K16" s="9"/>
      <c r="L16" s="9"/>
      <c r="P16" s="14">
        <f t="shared" si="0"/>
        <v>0</v>
      </c>
      <c r="R16" s="3"/>
    </row>
    <row r="17" spans="1:16" x14ac:dyDescent="0.2">
      <c r="A17" s="53"/>
      <c r="B17" s="57"/>
      <c r="C17" s="54"/>
      <c r="D17" s="53"/>
      <c r="E17" s="54"/>
      <c r="F17" s="57"/>
      <c r="G17" s="13">
        <f t="shared" si="1"/>
        <v>0</v>
      </c>
      <c r="H17" s="9">
        <f t="shared" si="1"/>
        <v>0</v>
      </c>
      <c r="I17" s="36"/>
      <c r="J17" s="36"/>
      <c r="K17" s="9"/>
      <c r="L17" s="9"/>
      <c r="P17" s="14">
        <f t="shared" si="0"/>
        <v>0</v>
      </c>
    </row>
    <row r="18" spans="1:16" x14ac:dyDescent="0.2">
      <c r="A18" s="53"/>
      <c r="B18" s="57"/>
      <c r="C18" s="54"/>
      <c r="D18" s="53"/>
      <c r="E18" s="54"/>
      <c r="F18" s="57"/>
      <c r="G18" s="13">
        <f t="shared" si="1"/>
        <v>0</v>
      </c>
      <c r="H18" s="9">
        <f t="shared" si="1"/>
        <v>0</v>
      </c>
      <c r="I18" s="36"/>
      <c r="J18" s="36"/>
      <c r="K18" s="9"/>
      <c r="L18" s="9"/>
      <c r="P18" s="14">
        <f t="shared" si="0"/>
        <v>0</v>
      </c>
    </row>
    <row r="19" spans="1:16" x14ac:dyDescent="0.2">
      <c r="A19" s="53"/>
      <c r="B19" s="57"/>
      <c r="C19" s="54"/>
      <c r="D19" s="53"/>
      <c r="E19" s="54"/>
      <c r="F19" s="57"/>
      <c r="G19" s="13">
        <f t="shared" si="1"/>
        <v>0</v>
      </c>
      <c r="H19" s="9">
        <f t="shared" si="1"/>
        <v>0</v>
      </c>
      <c r="I19" s="36"/>
      <c r="J19" s="36"/>
      <c r="K19" s="9"/>
      <c r="L19" s="9"/>
      <c r="P19" s="14">
        <f t="shared" si="0"/>
        <v>0</v>
      </c>
    </row>
    <row r="20" spans="1:16" x14ac:dyDescent="0.2">
      <c r="A20" s="53"/>
      <c r="B20" s="57"/>
      <c r="C20" s="54"/>
      <c r="D20" s="53"/>
      <c r="E20" s="54"/>
      <c r="F20" s="57"/>
      <c r="G20" s="13">
        <f t="shared" si="1"/>
        <v>0</v>
      </c>
      <c r="H20" s="9">
        <f t="shared" si="1"/>
        <v>0</v>
      </c>
      <c r="I20" s="36"/>
      <c r="J20" s="36"/>
      <c r="K20" s="9"/>
      <c r="L20" s="9"/>
      <c r="P20" s="14">
        <f t="shared" si="0"/>
        <v>0</v>
      </c>
    </row>
    <row r="21" spans="1:16" x14ac:dyDescent="0.2">
      <c r="A21" s="53"/>
      <c r="B21" s="57"/>
      <c r="C21" s="54"/>
      <c r="D21" s="53"/>
      <c r="E21" s="54"/>
      <c r="F21" s="57"/>
      <c r="G21" s="13">
        <f t="shared" si="1"/>
        <v>0</v>
      </c>
      <c r="H21" s="9">
        <f t="shared" si="1"/>
        <v>0</v>
      </c>
      <c r="I21" s="36"/>
      <c r="J21" s="36"/>
      <c r="K21" s="9"/>
      <c r="L21" s="9"/>
      <c r="P21" s="14">
        <f t="shared" si="0"/>
        <v>0</v>
      </c>
    </row>
    <row r="22" spans="1:16" x14ac:dyDescent="0.2">
      <c r="A22" s="53"/>
      <c r="B22" s="57"/>
      <c r="C22" s="54"/>
      <c r="D22" s="53"/>
      <c r="E22" s="54"/>
      <c r="F22" s="57"/>
      <c r="G22" s="13">
        <f t="shared" si="1"/>
        <v>0</v>
      </c>
      <c r="H22" s="9">
        <f t="shared" si="1"/>
        <v>0</v>
      </c>
      <c r="I22" s="36"/>
      <c r="J22" s="36"/>
      <c r="K22" s="9"/>
      <c r="L22" s="9"/>
      <c r="P22" s="14">
        <f t="shared" si="0"/>
        <v>0</v>
      </c>
    </row>
    <row r="23" spans="1:16" x14ac:dyDescent="0.2">
      <c r="A23" s="53"/>
      <c r="B23" s="57"/>
      <c r="C23" s="54"/>
      <c r="D23" s="53"/>
      <c r="E23" s="54"/>
      <c r="F23" s="57"/>
      <c r="G23" s="13">
        <f t="shared" si="1"/>
        <v>0</v>
      </c>
      <c r="H23" s="9">
        <f t="shared" si="1"/>
        <v>0</v>
      </c>
      <c r="I23" s="36"/>
      <c r="J23" s="36"/>
      <c r="K23" s="9"/>
      <c r="L23" s="9"/>
      <c r="P23" s="14">
        <f t="shared" si="0"/>
        <v>0</v>
      </c>
    </row>
    <row r="24" spans="1:16" x14ac:dyDescent="0.2">
      <c r="A24" s="53"/>
      <c r="B24" s="57"/>
      <c r="C24" s="54"/>
      <c r="D24" s="53"/>
      <c r="E24" s="54"/>
      <c r="F24" s="57"/>
      <c r="G24" s="13">
        <f t="shared" si="1"/>
        <v>0</v>
      </c>
      <c r="H24" s="9">
        <f t="shared" si="1"/>
        <v>0</v>
      </c>
      <c r="I24" s="36"/>
      <c r="J24" s="36"/>
      <c r="K24" s="9"/>
      <c r="L24" s="9"/>
      <c r="P24" s="14">
        <f t="shared" si="0"/>
        <v>0</v>
      </c>
    </row>
    <row r="25" spans="1:16" x14ac:dyDescent="0.2">
      <c r="A25" s="53"/>
      <c r="B25" s="57"/>
      <c r="C25" s="54"/>
      <c r="D25" s="53"/>
      <c r="E25" s="55"/>
      <c r="F25" s="57"/>
      <c r="G25" s="13">
        <f t="shared" ref="G25:H29" si="2">G24-E25+C25</f>
        <v>0</v>
      </c>
      <c r="H25" s="9">
        <f t="shared" si="2"/>
        <v>0</v>
      </c>
      <c r="I25" s="36"/>
      <c r="J25" s="36"/>
      <c r="K25" s="9"/>
      <c r="L25" s="9"/>
      <c r="P25" s="14">
        <f t="shared" si="0"/>
        <v>0</v>
      </c>
    </row>
    <row r="26" spans="1:16" x14ac:dyDescent="0.2">
      <c r="A26" s="53"/>
      <c r="B26" s="57"/>
      <c r="C26" s="54"/>
      <c r="D26" s="53"/>
      <c r="E26" s="54"/>
      <c r="F26" s="57"/>
      <c r="G26" s="13">
        <f t="shared" si="2"/>
        <v>0</v>
      </c>
      <c r="H26" s="9">
        <f t="shared" si="2"/>
        <v>0</v>
      </c>
      <c r="I26" s="36"/>
      <c r="J26" s="36"/>
      <c r="K26" s="9"/>
      <c r="L26" s="9"/>
      <c r="P26" s="14">
        <f t="shared" si="0"/>
        <v>0</v>
      </c>
    </row>
    <row r="27" spans="1:16" x14ac:dyDescent="0.2">
      <c r="A27" s="53"/>
      <c r="B27" s="57"/>
      <c r="C27" s="54"/>
      <c r="D27" s="53"/>
      <c r="E27" s="54"/>
      <c r="F27" s="53"/>
      <c r="G27" s="13">
        <f t="shared" si="2"/>
        <v>0</v>
      </c>
      <c r="H27" s="9">
        <f t="shared" si="2"/>
        <v>0</v>
      </c>
      <c r="I27" s="9"/>
      <c r="J27" s="36"/>
      <c r="K27" s="9"/>
      <c r="L27" s="9"/>
      <c r="P27" s="14">
        <f t="shared" si="0"/>
        <v>0</v>
      </c>
    </row>
    <row r="28" spans="1:16" x14ac:dyDescent="0.2">
      <c r="A28" s="53"/>
      <c r="B28" s="57"/>
      <c r="C28" s="54"/>
      <c r="D28" s="53"/>
      <c r="E28" s="54"/>
      <c r="F28" s="53"/>
      <c r="G28" s="13">
        <f t="shared" si="2"/>
        <v>0</v>
      </c>
      <c r="H28" s="9">
        <f t="shared" si="2"/>
        <v>0</v>
      </c>
      <c r="I28" s="9"/>
      <c r="J28" s="36"/>
      <c r="K28" s="9"/>
      <c r="L28" s="9"/>
      <c r="P28" s="14">
        <f t="shared" si="0"/>
        <v>0</v>
      </c>
    </row>
    <row r="29" spans="1:16" x14ac:dyDescent="0.2">
      <c r="A29" s="53"/>
      <c r="B29" s="57"/>
      <c r="C29" s="54"/>
      <c r="D29" s="53"/>
      <c r="E29" s="54"/>
      <c r="F29" s="53"/>
      <c r="G29" s="13">
        <f t="shared" si="2"/>
        <v>0</v>
      </c>
      <c r="H29" s="9">
        <f t="shared" si="2"/>
        <v>0</v>
      </c>
      <c r="I29" s="9"/>
      <c r="J29" s="36"/>
      <c r="K29" s="9"/>
      <c r="L29" s="9"/>
      <c r="P29" s="14">
        <f t="shared" si="0"/>
        <v>0</v>
      </c>
    </row>
    <row r="30" spans="1:16" x14ac:dyDescent="0.2">
      <c r="A30" s="53"/>
      <c r="B30" s="57"/>
      <c r="C30" s="54"/>
      <c r="D30" s="53"/>
      <c r="E30" s="54"/>
      <c r="F30" s="53"/>
      <c r="G30" s="13">
        <f t="shared" ref="G30:H90" si="3">G29-E30+C30</f>
        <v>0</v>
      </c>
      <c r="H30" s="9">
        <f t="shared" si="3"/>
        <v>0</v>
      </c>
      <c r="I30" s="9"/>
      <c r="J30" s="36"/>
      <c r="K30" s="9"/>
      <c r="L30" s="9"/>
      <c r="P30" s="14">
        <f t="shared" si="0"/>
        <v>0</v>
      </c>
    </row>
    <row r="31" spans="1:16" x14ac:dyDescent="0.2">
      <c r="A31" s="53"/>
      <c r="B31" s="57"/>
      <c r="C31" s="54"/>
      <c r="D31" s="53"/>
      <c r="E31" s="54"/>
      <c r="F31" s="53"/>
      <c r="G31" s="13">
        <f t="shared" si="3"/>
        <v>0</v>
      </c>
      <c r="H31" s="9">
        <f t="shared" si="3"/>
        <v>0</v>
      </c>
      <c r="I31" s="9"/>
      <c r="J31" s="36"/>
      <c r="K31" s="9"/>
      <c r="L31" s="9"/>
      <c r="P31" s="14">
        <f t="shared" si="0"/>
        <v>0</v>
      </c>
    </row>
    <row r="32" spans="1:16" x14ac:dyDescent="0.2">
      <c r="A32" s="53"/>
      <c r="B32" s="57"/>
      <c r="C32" s="54"/>
      <c r="D32" s="53"/>
      <c r="E32" s="54"/>
      <c r="F32" s="53"/>
      <c r="G32" s="13">
        <f t="shared" si="3"/>
        <v>0</v>
      </c>
      <c r="H32" s="9">
        <f t="shared" si="3"/>
        <v>0</v>
      </c>
      <c r="I32" s="9"/>
      <c r="J32" s="36"/>
      <c r="K32" s="9"/>
      <c r="L32" s="9"/>
      <c r="P32" s="14">
        <f t="shared" si="0"/>
        <v>0</v>
      </c>
    </row>
    <row r="33" spans="2:16" x14ac:dyDescent="0.2">
      <c r="B33" s="57"/>
      <c r="F33" s="53"/>
      <c r="G33" s="13">
        <f t="shared" si="3"/>
        <v>0</v>
      </c>
      <c r="H33" s="9">
        <f t="shared" si="3"/>
        <v>0</v>
      </c>
      <c r="I33" s="9"/>
      <c r="J33" s="36"/>
      <c r="L33" s="9"/>
      <c r="P33" s="14">
        <f t="shared" si="0"/>
        <v>0</v>
      </c>
    </row>
    <row r="34" spans="2:16" x14ac:dyDescent="0.2">
      <c r="B34" s="57"/>
      <c r="F34" s="53"/>
      <c r="G34" s="13">
        <f t="shared" si="3"/>
        <v>0</v>
      </c>
      <c r="H34" s="9">
        <f t="shared" si="3"/>
        <v>0</v>
      </c>
      <c r="I34" s="9"/>
      <c r="J34" s="36"/>
      <c r="L34" s="9"/>
      <c r="P34" s="14">
        <f t="shared" si="0"/>
        <v>0</v>
      </c>
    </row>
    <row r="35" spans="2:16" x14ac:dyDescent="0.2">
      <c r="B35" s="57"/>
      <c r="F35" s="53"/>
      <c r="G35" s="13">
        <f t="shared" si="3"/>
        <v>0</v>
      </c>
      <c r="H35" s="9">
        <f t="shared" si="3"/>
        <v>0</v>
      </c>
      <c r="I35" s="9"/>
      <c r="J35" s="36"/>
      <c r="L35" s="9"/>
      <c r="P35" s="14">
        <f t="shared" si="0"/>
        <v>0</v>
      </c>
    </row>
    <row r="36" spans="2:16" x14ac:dyDescent="0.2">
      <c r="B36" s="57"/>
      <c r="G36" s="13">
        <f t="shared" si="3"/>
        <v>0</v>
      </c>
      <c r="H36" s="9">
        <f t="shared" si="3"/>
        <v>0</v>
      </c>
      <c r="I36" s="9"/>
      <c r="J36" s="36"/>
      <c r="L36" s="9"/>
      <c r="P36" s="14">
        <f t="shared" si="0"/>
        <v>0</v>
      </c>
    </row>
    <row r="37" spans="2:16" x14ac:dyDescent="0.2">
      <c r="B37" s="57"/>
      <c r="G37" s="13">
        <f t="shared" si="3"/>
        <v>0</v>
      </c>
      <c r="H37" s="9">
        <f t="shared" si="3"/>
        <v>0</v>
      </c>
      <c r="I37" s="9"/>
      <c r="J37" s="36"/>
      <c r="L37" s="9"/>
      <c r="P37" s="14">
        <f t="shared" si="0"/>
        <v>0</v>
      </c>
    </row>
    <row r="38" spans="2:16" x14ac:dyDescent="0.2">
      <c r="B38" s="57"/>
      <c r="G38" s="13">
        <f t="shared" si="3"/>
        <v>0</v>
      </c>
      <c r="H38" s="9">
        <f t="shared" si="3"/>
        <v>0</v>
      </c>
      <c r="I38" s="9"/>
      <c r="J38" s="36"/>
      <c r="L38" s="9"/>
      <c r="P38" s="14">
        <f t="shared" si="0"/>
        <v>0</v>
      </c>
    </row>
    <row r="39" spans="2:16" x14ac:dyDescent="0.2">
      <c r="G39" s="13">
        <f t="shared" si="3"/>
        <v>0</v>
      </c>
      <c r="H39" s="9">
        <f t="shared" si="3"/>
        <v>0</v>
      </c>
      <c r="I39" s="9"/>
      <c r="J39" s="9"/>
      <c r="L39" s="9"/>
      <c r="P39" s="14">
        <f t="shared" si="0"/>
        <v>0</v>
      </c>
    </row>
    <row r="40" spans="2:16" x14ac:dyDescent="0.2">
      <c r="G40" s="13">
        <f t="shared" si="3"/>
        <v>0</v>
      </c>
      <c r="H40" s="9">
        <f t="shared" si="3"/>
        <v>0</v>
      </c>
      <c r="I40" s="9"/>
      <c r="J40" s="9"/>
      <c r="L40" s="9" t="str">
        <f t="shared" ref="L40:L75" si="4">IF(D40&gt;0,D40," ")</f>
        <v xml:space="preserve"> </v>
      </c>
      <c r="P40" s="14">
        <f t="shared" si="0"/>
        <v>0</v>
      </c>
    </row>
    <row r="41" spans="2:16" x14ac:dyDescent="0.2">
      <c r="G41" s="13">
        <f t="shared" si="3"/>
        <v>0</v>
      </c>
      <c r="H41" s="9">
        <f t="shared" si="3"/>
        <v>0</v>
      </c>
      <c r="I41" s="9"/>
      <c r="J41" s="9"/>
      <c r="L41" s="9" t="str">
        <f t="shared" si="4"/>
        <v xml:space="preserve"> </v>
      </c>
      <c r="P41" s="14">
        <f t="shared" si="0"/>
        <v>0</v>
      </c>
    </row>
    <row r="42" spans="2:16" x14ac:dyDescent="0.2">
      <c r="G42" s="13">
        <f t="shared" si="3"/>
        <v>0</v>
      </c>
      <c r="H42" s="9">
        <f t="shared" si="3"/>
        <v>0</v>
      </c>
      <c r="I42" s="9"/>
      <c r="J42" s="9"/>
      <c r="L42" s="9" t="str">
        <f t="shared" si="4"/>
        <v xml:space="preserve"> </v>
      </c>
      <c r="P42" s="14">
        <f t="shared" si="0"/>
        <v>0</v>
      </c>
    </row>
    <row r="43" spans="2:16" x14ac:dyDescent="0.2">
      <c r="G43" s="13">
        <f t="shared" si="3"/>
        <v>0</v>
      </c>
      <c r="H43" s="9">
        <f t="shared" si="3"/>
        <v>0</v>
      </c>
      <c r="I43" s="9"/>
      <c r="J43" s="9"/>
      <c r="L43" s="9" t="str">
        <f t="shared" si="4"/>
        <v xml:space="preserve"> </v>
      </c>
      <c r="P43" s="14">
        <f t="shared" si="0"/>
        <v>0</v>
      </c>
    </row>
    <row r="44" spans="2:16" x14ac:dyDescent="0.2">
      <c r="G44" s="13">
        <f t="shared" si="3"/>
        <v>0</v>
      </c>
      <c r="H44" s="9">
        <f t="shared" si="3"/>
        <v>0</v>
      </c>
      <c r="I44" s="9"/>
      <c r="J44" s="9"/>
      <c r="L44" s="9" t="str">
        <f t="shared" si="4"/>
        <v xml:space="preserve"> </v>
      </c>
      <c r="P44" s="14">
        <f t="shared" si="0"/>
        <v>0</v>
      </c>
    </row>
    <row r="45" spans="2:16" x14ac:dyDescent="0.2">
      <c r="G45" s="13">
        <f t="shared" si="3"/>
        <v>0</v>
      </c>
      <c r="H45" s="9">
        <f t="shared" si="3"/>
        <v>0</v>
      </c>
      <c r="I45" s="9"/>
      <c r="J45" s="9"/>
      <c r="L45" s="9" t="str">
        <f t="shared" si="4"/>
        <v xml:space="preserve"> </v>
      </c>
      <c r="P45" s="14">
        <f t="shared" si="0"/>
        <v>0</v>
      </c>
    </row>
    <row r="46" spans="2:16" x14ac:dyDescent="0.2">
      <c r="G46" s="13">
        <f t="shared" si="3"/>
        <v>0</v>
      </c>
      <c r="H46" s="9">
        <f t="shared" si="3"/>
        <v>0</v>
      </c>
      <c r="I46" s="9"/>
      <c r="J46" s="9"/>
      <c r="L46" s="9" t="str">
        <f t="shared" si="4"/>
        <v xml:space="preserve"> </v>
      </c>
      <c r="P46" s="14">
        <f t="shared" si="0"/>
        <v>0</v>
      </c>
    </row>
    <row r="47" spans="2:16" x14ac:dyDescent="0.2">
      <c r="G47" s="13">
        <f t="shared" si="3"/>
        <v>0</v>
      </c>
      <c r="H47" s="9">
        <f t="shared" si="3"/>
        <v>0</v>
      </c>
      <c r="I47" s="9"/>
      <c r="J47" s="9"/>
      <c r="L47" s="9" t="str">
        <f t="shared" si="4"/>
        <v xml:space="preserve"> </v>
      </c>
      <c r="P47" s="14">
        <f t="shared" si="0"/>
        <v>0</v>
      </c>
    </row>
    <row r="48" spans="2:16" x14ac:dyDescent="0.2">
      <c r="G48" s="13">
        <f t="shared" si="3"/>
        <v>0</v>
      </c>
      <c r="H48" s="9">
        <f t="shared" si="3"/>
        <v>0</v>
      </c>
      <c r="I48" s="9"/>
      <c r="J48" s="9"/>
      <c r="L48" s="9" t="str">
        <f t="shared" si="4"/>
        <v xml:space="preserve"> </v>
      </c>
      <c r="P48" s="14">
        <f t="shared" si="0"/>
        <v>0</v>
      </c>
    </row>
    <row r="49" spans="7:16" x14ac:dyDescent="0.2">
      <c r="G49" s="13">
        <f t="shared" si="3"/>
        <v>0</v>
      </c>
      <c r="H49" s="9">
        <f t="shared" si="3"/>
        <v>0</v>
      </c>
      <c r="I49" s="9"/>
      <c r="J49" s="9"/>
      <c r="L49" s="9" t="str">
        <f t="shared" si="4"/>
        <v xml:space="preserve"> </v>
      </c>
      <c r="P49" s="14">
        <f t="shared" si="0"/>
        <v>0</v>
      </c>
    </row>
    <row r="50" spans="7:16" x14ac:dyDescent="0.2">
      <c r="G50" s="13">
        <f t="shared" si="3"/>
        <v>0</v>
      </c>
      <c r="H50" s="9">
        <f t="shared" si="3"/>
        <v>0</v>
      </c>
      <c r="I50" s="9"/>
      <c r="J50" s="9"/>
      <c r="L50" s="9" t="str">
        <f t="shared" si="4"/>
        <v xml:space="preserve"> </v>
      </c>
      <c r="P50" s="14">
        <f t="shared" si="0"/>
        <v>0</v>
      </c>
    </row>
    <row r="51" spans="7:16" x14ac:dyDescent="0.2">
      <c r="G51" s="13">
        <f t="shared" si="3"/>
        <v>0</v>
      </c>
      <c r="H51" s="9">
        <f t="shared" si="3"/>
        <v>0</v>
      </c>
      <c r="I51" s="9"/>
      <c r="J51" s="9"/>
      <c r="L51" s="9" t="str">
        <f t="shared" si="4"/>
        <v xml:space="preserve"> </v>
      </c>
      <c r="P51" s="14">
        <f t="shared" si="0"/>
        <v>0</v>
      </c>
    </row>
    <row r="52" spans="7:16" x14ac:dyDescent="0.2">
      <c r="G52" s="13">
        <f t="shared" si="3"/>
        <v>0</v>
      </c>
      <c r="H52" s="9">
        <f t="shared" si="3"/>
        <v>0</v>
      </c>
      <c r="I52" s="9"/>
      <c r="J52" s="9"/>
      <c r="L52" s="9" t="str">
        <f t="shared" si="4"/>
        <v xml:space="preserve"> </v>
      </c>
      <c r="P52" s="14">
        <f t="shared" si="0"/>
        <v>0</v>
      </c>
    </row>
    <row r="53" spans="7:16" x14ac:dyDescent="0.2">
      <c r="G53" s="13">
        <f t="shared" si="3"/>
        <v>0</v>
      </c>
      <c r="H53" s="9">
        <f t="shared" si="3"/>
        <v>0</v>
      </c>
      <c r="I53" s="9"/>
      <c r="J53" s="9"/>
      <c r="L53" s="9" t="str">
        <f t="shared" si="4"/>
        <v xml:space="preserve"> </v>
      </c>
      <c r="P53" s="14">
        <f t="shared" si="0"/>
        <v>0</v>
      </c>
    </row>
    <row r="54" spans="7:16" x14ac:dyDescent="0.2">
      <c r="G54" s="13">
        <f t="shared" si="3"/>
        <v>0</v>
      </c>
      <c r="H54" s="9">
        <f t="shared" si="3"/>
        <v>0</v>
      </c>
      <c r="I54" s="9"/>
      <c r="J54" s="9"/>
      <c r="L54" s="9" t="str">
        <f t="shared" si="4"/>
        <v xml:space="preserve"> </v>
      </c>
      <c r="P54" s="14">
        <f t="shared" si="0"/>
        <v>0</v>
      </c>
    </row>
    <row r="55" spans="7:16" x14ac:dyDescent="0.2">
      <c r="G55" s="13">
        <f t="shared" si="3"/>
        <v>0</v>
      </c>
      <c r="H55" s="9">
        <f t="shared" si="3"/>
        <v>0</v>
      </c>
      <c r="I55" s="9"/>
      <c r="J55" s="9"/>
      <c r="L55" s="9" t="str">
        <f t="shared" si="4"/>
        <v xml:space="preserve"> </v>
      </c>
      <c r="P55" s="14">
        <f t="shared" si="0"/>
        <v>0</v>
      </c>
    </row>
    <row r="56" spans="7:16" x14ac:dyDescent="0.2">
      <c r="G56" s="13">
        <f t="shared" si="3"/>
        <v>0</v>
      </c>
      <c r="H56" s="9">
        <f t="shared" si="3"/>
        <v>0</v>
      </c>
      <c r="I56" s="9"/>
      <c r="J56" s="9"/>
      <c r="L56" s="9" t="str">
        <f t="shared" si="4"/>
        <v xml:space="preserve"> </v>
      </c>
      <c r="P56" s="14">
        <f t="shared" si="0"/>
        <v>0</v>
      </c>
    </row>
    <row r="57" spans="7:16" x14ac:dyDescent="0.2">
      <c r="G57" s="13">
        <f t="shared" si="3"/>
        <v>0</v>
      </c>
      <c r="H57" s="9">
        <f t="shared" si="3"/>
        <v>0</v>
      </c>
      <c r="I57" s="9"/>
      <c r="J57" s="9"/>
      <c r="L57" s="9" t="str">
        <f t="shared" si="4"/>
        <v xml:space="preserve"> </v>
      </c>
      <c r="P57" s="14">
        <f t="shared" si="0"/>
        <v>0</v>
      </c>
    </row>
    <row r="58" spans="7:16" x14ac:dyDescent="0.2">
      <c r="G58" s="13">
        <f t="shared" si="3"/>
        <v>0</v>
      </c>
      <c r="H58" s="9">
        <f t="shared" si="3"/>
        <v>0</v>
      </c>
      <c r="I58" s="9"/>
      <c r="J58" s="9"/>
      <c r="L58" s="9" t="str">
        <f t="shared" si="4"/>
        <v xml:space="preserve"> </v>
      </c>
      <c r="P58" s="14">
        <f t="shared" si="0"/>
        <v>0</v>
      </c>
    </row>
    <row r="59" spans="7:16" x14ac:dyDescent="0.2">
      <c r="G59" s="13">
        <f t="shared" si="3"/>
        <v>0</v>
      </c>
      <c r="H59" s="9">
        <f t="shared" si="3"/>
        <v>0</v>
      </c>
      <c r="I59" s="9"/>
      <c r="J59" s="9"/>
      <c r="L59" s="9" t="str">
        <f t="shared" si="4"/>
        <v xml:space="preserve"> </v>
      </c>
      <c r="P59" s="14">
        <f t="shared" si="0"/>
        <v>0</v>
      </c>
    </row>
    <row r="60" spans="7:16" x14ac:dyDescent="0.2">
      <c r="G60" s="13">
        <f t="shared" si="3"/>
        <v>0</v>
      </c>
      <c r="H60" s="9">
        <f t="shared" si="3"/>
        <v>0</v>
      </c>
      <c r="I60" s="9"/>
      <c r="J60" s="9"/>
      <c r="L60" s="9" t="str">
        <f t="shared" si="4"/>
        <v xml:space="preserve"> </v>
      </c>
      <c r="P60" s="14">
        <f t="shared" si="0"/>
        <v>0</v>
      </c>
    </row>
    <row r="61" spans="7:16" x14ac:dyDescent="0.2">
      <c r="G61" s="13">
        <f t="shared" si="3"/>
        <v>0</v>
      </c>
      <c r="H61" s="9">
        <f t="shared" si="3"/>
        <v>0</v>
      </c>
      <c r="I61" s="9"/>
      <c r="J61" s="9"/>
      <c r="L61" s="9" t="str">
        <f t="shared" si="4"/>
        <v xml:space="preserve"> </v>
      </c>
      <c r="P61" s="14">
        <f t="shared" si="0"/>
        <v>0</v>
      </c>
    </row>
    <row r="62" spans="7:16" x14ac:dyDescent="0.2">
      <c r="G62" s="13">
        <f t="shared" si="3"/>
        <v>0</v>
      </c>
      <c r="H62" s="9">
        <f t="shared" si="3"/>
        <v>0</v>
      </c>
      <c r="I62" s="9"/>
      <c r="J62" s="9"/>
      <c r="L62" s="9" t="str">
        <f t="shared" si="4"/>
        <v xml:space="preserve"> </v>
      </c>
      <c r="P62" s="14">
        <f t="shared" si="0"/>
        <v>0</v>
      </c>
    </row>
    <row r="63" spans="7:16" x14ac:dyDescent="0.2">
      <c r="G63" s="13">
        <f t="shared" si="3"/>
        <v>0</v>
      </c>
      <c r="H63" s="9">
        <f t="shared" si="3"/>
        <v>0</v>
      </c>
      <c r="I63" s="9"/>
      <c r="J63" s="9"/>
      <c r="L63" s="9" t="str">
        <f t="shared" si="4"/>
        <v xml:space="preserve"> </v>
      </c>
      <c r="P63" s="14">
        <f t="shared" si="0"/>
        <v>0</v>
      </c>
    </row>
    <row r="64" spans="7:16" x14ac:dyDescent="0.2">
      <c r="G64" s="13">
        <f t="shared" si="3"/>
        <v>0</v>
      </c>
      <c r="H64" s="9">
        <f t="shared" si="3"/>
        <v>0</v>
      </c>
      <c r="I64" s="9"/>
      <c r="J64" s="9"/>
      <c r="L64" s="9" t="str">
        <f t="shared" si="4"/>
        <v xml:space="preserve"> </v>
      </c>
      <c r="P64" s="14">
        <f t="shared" si="0"/>
        <v>0</v>
      </c>
    </row>
    <row r="65" spans="7:16" x14ac:dyDescent="0.2">
      <c r="G65" s="13">
        <f t="shared" si="3"/>
        <v>0</v>
      </c>
      <c r="H65" s="9">
        <f t="shared" si="3"/>
        <v>0</v>
      </c>
      <c r="I65" s="9"/>
      <c r="J65" s="9"/>
      <c r="L65" s="9" t="str">
        <f t="shared" si="4"/>
        <v xml:space="preserve"> </v>
      </c>
      <c r="P65" s="14">
        <f t="shared" si="0"/>
        <v>0</v>
      </c>
    </row>
    <row r="66" spans="7:16" x14ac:dyDescent="0.2">
      <c r="G66" s="13">
        <f t="shared" si="3"/>
        <v>0</v>
      </c>
      <c r="H66" s="9">
        <f t="shared" si="3"/>
        <v>0</v>
      </c>
      <c r="I66" s="9"/>
      <c r="J66" s="9"/>
      <c r="L66" s="9" t="str">
        <f t="shared" si="4"/>
        <v xml:space="preserve"> </v>
      </c>
      <c r="P66" s="14">
        <f t="shared" si="0"/>
        <v>0</v>
      </c>
    </row>
    <row r="67" spans="7:16" x14ac:dyDescent="0.2">
      <c r="G67" s="13">
        <f t="shared" si="3"/>
        <v>0</v>
      </c>
      <c r="H67" s="9">
        <f t="shared" si="3"/>
        <v>0</v>
      </c>
      <c r="I67" s="9"/>
      <c r="J67" s="9"/>
      <c r="L67" s="9" t="str">
        <f t="shared" si="4"/>
        <v xml:space="preserve"> </v>
      </c>
      <c r="P67" s="14">
        <f t="shared" si="0"/>
        <v>0</v>
      </c>
    </row>
    <row r="68" spans="7:16" x14ac:dyDescent="0.2">
      <c r="G68" s="13">
        <f t="shared" si="3"/>
        <v>0</v>
      </c>
      <c r="H68" s="9">
        <f t="shared" si="3"/>
        <v>0</v>
      </c>
      <c r="I68" s="9"/>
      <c r="J68" s="9"/>
      <c r="L68" s="9" t="str">
        <f t="shared" si="4"/>
        <v xml:space="preserve"> </v>
      </c>
      <c r="P68" s="14">
        <f t="shared" si="0"/>
        <v>0</v>
      </c>
    </row>
    <row r="69" spans="7:16" x14ac:dyDescent="0.2">
      <c r="G69" s="13">
        <f t="shared" si="3"/>
        <v>0</v>
      </c>
      <c r="H69" s="9">
        <f t="shared" si="3"/>
        <v>0</v>
      </c>
      <c r="I69" s="9"/>
      <c r="J69" s="9"/>
      <c r="L69" s="9" t="str">
        <f t="shared" si="4"/>
        <v xml:space="preserve"> </v>
      </c>
      <c r="P69" s="14">
        <f t="shared" si="0"/>
        <v>0</v>
      </c>
    </row>
    <row r="70" spans="7:16" x14ac:dyDescent="0.2">
      <c r="G70" s="13">
        <f t="shared" si="3"/>
        <v>0</v>
      </c>
      <c r="H70" s="9">
        <f t="shared" si="3"/>
        <v>0</v>
      </c>
      <c r="I70" s="9"/>
      <c r="J70" s="9"/>
      <c r="L70" s="9" t="str">
        <f t="shared" si="4"/>
        <v xml:space="preserve"> </v>
      </c>
      <c r="P70" s="14">
        <f t="shared" si="0"/>
        <v>0</v>
      </c>
    </row>
    <row r="71" spans="7:16" x14ac:dyDescent="0.2">
      <c r="G71" s="13">
        <f t="shared" si="3"/>
        <v>0</v>
      </c>
      <c r="H71" s="9">
        <f t="shared" si="3"/>
        <v>0</v>
      </c>
      <c r="I71" s="9"/>
      <c r="J71" s="9"/>
      <c r="L71" s="9" t="str">
        <f t="shared" si="4"/>
        <v xml:space="preserve"> </v>
      </c>
      <c r="P71" s="14">
        <f t="shared" si="0"/>
        <v>0</v>
      </c>
    </row>
    <row r="72" spans="7:16" x14ac:dyDescent="0.2">
      <c r="G72" s="13">
        <f t="shared" si="3"/>
        <v>0</v>
      </c>
      <c r="H72" s="9">
        <f t="shared" si="3"/>
        <v>0</v>
      </c>
      <c r="I72" s="9"/>
      <c r="J72" s="9"/>
      <c r="L72" s="9" t="str">
        <f t="shared" si="4"/>
        <v xml:space="preserve"> </v>
      </c>
      <c r="P72" s="14">
        <f t="shared" si="0"/>
        <v>0</v>
      </c>
    </row>
    <row r="73" spans="7:16" x14ac:dyDescent="0.2">
      <c r="G73" s="13">
        <f t="shared" si="3"/>
        <v>0</v>
      </c>
      <c r="H73" s="9">
        <f t="shared" si="3"/>
        <v>0</v>
      </c>
      <c r="I73" s="9"/>
      <c r="J73" s="9"/>
      <c r="L73" s="9" t="str">
        <f t="shared" si="4"/>
        <v xml:space="preserve"> </v>
      </c>
      <c r="P73" s="14">
        <f t="shared" si="0"/>
        <v>0</v>
      </c>
    </row>
    <row r="74" spans="7:16" x14ac:dyDescent="0.2">
      <c r="G74" s="13">
        <f t="shared" si="3"/>
        <v>0</v>
      </c>
      <c r="H74" s="9">
        <f t="shared" si="3"/>
        <v>0</v>
      </c>
      <c r="I74" s="9"/>
      <c r="J74" s="9"/>
      <c r="L74" s="9" t="str">
        <f t="shared" si="4"/>
        <v xml:space="preserve"> </v>
      </c>
      <c r="P74" s="14">
        <f t="shared" ref="P74:P137" si="5">O74*G74</f>
        <v>0</v>
      </c>
    </row>
    <row r="75" spans="7:16" x14ac:dyDescent="0.2">
      <c r="G75" s="13">
        <f t="shared" si="3"/>
        <v>0</v>
      </c>
      <c r="H75" s="9">
        <f t="shared" si="3"/>
        <v>0</v>
      </c>
      <c r="I75" s="9"/>
      <c r="J75" s="9"/>
      <c r="L75" s="9" t="str">
        <f t="shared" si="4"/>
        <v xml:space="preserve"> </v>
      </c>
      <c r="P75" s="14">
        <f t="shared" si="5"/>
        <v>0</v>
      </c>
    </row>
    <row r="76" spans="7:16" x14ac:dyDescent="0.2">
      <c r="G76" s="13">
        <f t="shared" si="3"/>
        <v>0</v>
      </c>
      <c r="H76" s="9">
        <f t="shared" si="3"/>
        <v>0</v>
      </c>
      <c r="I76" s="9"/>
      <c r="J76" s="9"/>
      <c r="L76" s="9" t="str">
        <f t="shared" ref="L76:L139" si="6">IF(D76&gt;0,D76," ")</f>
        <v xml:space="preserve"> </v>
      </c>
      <c r="P76" s="14">
        <f t="shared" si="5"/>
        <v>0</v>
      </c>
    </row>
    <row r="77" spans="7:16" x14ac:dyDescent="0.2">
      <c r="G77" s="13">
        <f t="shared" si="3"/>
        <v>0</v>
      </c>
      <c r="H77" s="9">
        <f t="shared" si="3"/>
        <v>0</v>
      </c>
      <c r="I77" s="9"/>
      <c r="J77" s="9"/>
      <c r="L77" s="9" t="str">
        <f t="shared" si="6"/>
        <v xml:space="preserve"> </v>
      </c>
      <c r="P77" s="14">
        <f t="shared" si="5"/>
        <v>0</v>
      </c>
    </row>
    <row r="78" spans="7:16" x14ac:dyDescent="0.2">
      <c r="G78" s="13">
        <f t="shared" si="3"/>
        <v>0</v>
      </c>
      <c r="H78" s="9">
        <f t="shared" si="3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3"/>
        <v>0</v>
      </c>
      <c r="H79" s="9">
        <f t="shared" si="3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3"/>
        <v>0</v>
      </c>
      <c r="H80" s="9">
        <f t="shared" si="3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3"/>
        <v>0</v>
      </c>
      <c r="H81" s="9">
        <f t="shared" si="3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3"/>
        <v>0</v>
      </c>
      <c r="H82" s="9">
        <f t="shared" si="3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3"/>
        <v>0</v>
      </c>
      <c r="H83" s="9">
        <f t="shared" si="3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3"/>
        <v>0</v>
      </c>
      <c r="H84" s="9">
        <f t="shared" si="3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3"/>
        <v>0</v>
      </c>
      <c r="H85" s="9">
        <f t="shared" si="3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3"/>
        <v>0</v>
      </c>
      <c r="H86" s="9">
        <f t="shared" si="3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3"/>
        <v>0</v>
      </c>
      <c r="H87" s="9">
        <f t="shared" si="3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3"/>
        <v>0</v>
      </c>
      <c r="H88" s="9">
        <f t="shared" si="3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3"/>
        <v>0</v>
      </c>
      <c r="H89" s="9">
        <f t="shared" si="3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si="3"/>
        <v>0</v>
      </c>
      <c r="H90" s="9">
        <f t="shared" si="3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ref="G91:H118" si="7">G90-E91+C91</f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si="7"/>
        <v>0</v>
      </c>
      <c r="H118" s="9">
        <f t="shared" si="7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ref="G119:H182" si="8">G118-E119+C119</f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si="5"/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ref="P138:P201" si="9">O138*G138</f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ref="L140:L203" si="10">IF(D140&gt;0,D140," ")</f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si="10"/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si="8"/>
        <v>0</v>
      </c>
      <c r="H182" s="9">
        <f t="shared" si="8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ref="G183:H208" si="11">G182-E183+C183</f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si="9"/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ref="P202:P208" si="12">O202*G202</f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 t="shared" si="10"/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  <row r="208" spans="7:16" x14ac:dyDescent="0.2">
      <c r="G208" s="13">
        <f t="shared" si="11"/>
        <v>0</v>
      </c>
      <c r="H208" s="9">
        <f t="shared" si="11"/>
        <v>0</v>
      </c>
      <c r="I208" s="9"/>
      <c r="J208" s="9"/>
      <c r="L208" s="9" t="str">
        <f>IF(D208&gt;0,D208," ")</f>
        <v xml:space="preserve"> </v>
      </c>
      <c r="P208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2:R214"/>
  <sheetViews>
    <sheetView topLeftCell="A5" zoomScale="140" zoomScaleNormal="140" workbookViewId="0">
      <pane ySplit="4" topLeftCell="A21" activePane="bottomLeft" state="frozen"/>
      <selection activeCell="J13" sqref="J13"/>
      <selection pane="bottomLeft" activeCell="C33" sqref="C33"/>
    </sheetView>
  </sheetViews>
  <sheetFormatPr baseColWidth="10" defaultRowHeight="12.75" x14ac:dyDescent="0.2"/>
  <cols>
    <col min="1" max="1" width="6.28515625" customWidth="1"/>
    <col min="2" max="2" width="9.140625" customWidth="1"/>
    <col min="3" max="3" width="16" style="2" customWidth="1"/>
    <col min="4" max="4" width="5.140625" customWidth="1"/>
    <col min="5" max="5" width="11.42578125" style="2" customWidth="1"/>
    <col min="6" max="6" width="4.85546875" customWidth="1"/>
    <col min="7" max="7" width="13.5703125" style="2" customWidth="1"/>
    <col min="8" max="8" width="6.85546875" customWidth="1"/>
    <col min="9" max="9" width="11.7109375" customWidth="1"/>
    <col min="10" max="10" width="26.85546875" customWidth="1"/>
    <col min="11" max="11" width="13.28515625" customWidth="1"/>
    <col min="12" max="12" width="7.7109375" bestFit="1" customWidth="1"/>
    <col min="13" max="13" width="10.28515625" customWidth="1"/>
    <col min="14" max="14" width="11.42578125" style="3"/>
    <col min="15" max="15" width="14.28515625" style="3" bestFit="1" customWidth="1"/>
    <col min="16" max="16" width="17.425781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40</v>
      </c>
      <c r="D5" s="33"/>
      <c r="E5" s="32"/>
      <c r="F5" s="34"/>
      <c r="G5" s="4"/>
      <c r="H5" s="30" t="s">
        <v>1</v>
      </c>
      <c r="I5" s="32" t="s">
        <v>32</v>
      </c>
    </row>
    <row r="6" spans="1:18" ht="13.5" thickBot="1" x14ac:dyDescent="0.25">
      <c r="B6" s="5"/>
      <c r="C6" s="6"/>
      <c r="F6" s="5"/>
      <c r="G6" s="6"/>
      <c r="K6" s="901" t="s">
        <v>22</v>
      </c>
      <c r="L6" s="902"/>
      <c r="M6" s="903"/>
    </row>
    <row r="7" spans="1:18" ht="15.75" x14ac:dyDescent="0.25">
      <c r="A7" s="904" t="s">
        <v>2</v>
      </c>
      <c r="B7" s="905"/>
      <c r="C7" s="906" t="s">
        <v>3</v>
      </c>
      <c r="D7" s="907"/>
      <c r="E7" s="906" t="s">
        <v>4</v>
      </c>
      <c r="F7" s="907"/>
      <c r="G7" s="906" t="s">
        <v>5</v>
      </c>
      <c r="H7" s="907"/>
      <c r="I7" s="62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24"/>
      <c r="R7" s="7"/>
    </row>
    <row r="8" spans="1:18" ht="16.5" thickBot="1" x14ac:dyDescent="0.3">
      <c r="A8" s="169" t="s">
        <v>19</v>
      </c>
      <c r="B8" s="166" t="s">
        <v>20</v>
      </c>
      <c r="C8" s="167" t="s">
        <v>12</v>
      </c>
      <c r="D8" s="168" t="s">
        <v>7</v>
      </c>
      <c r="E8" s="120" t="s">
        <v>12</v>
      </c>
      <c r="F8" s="63" t="s">
        <v>7</v>
      </c>
      <c r="G8" s="73" t="s">
        <v>12</v>
      </c>
      <c r="H8" s="74" t="s">
        <v>7</v>
      </c>
      <c r="I8" s="74" t="s">
        <v>18</v>
      </c>
      <c r="J8" s="74"/>
      <c r="K8" s="74" t="s">
        <v>13</v>
      </c>
      <c r="L8" s="74" t="s">
        <v>7</v>
      </c>
      <c r="M8" s="74" t="s">
        <v>8</v>
      </c>
      <c r="N8" s="75" t="s">
        <v>14</v>
      </c>
      <c r="O8" s="75" t="s">
        <v>15</v>
      </c>
      <c r="P8" s="75" t="s">
        <v>16</v>
      </c>
    </row>
    <row r="9" spans="1:18" ht="13.5" customHeight="1" x14ac:dyDescent="0.2">
      <c r="A9" s="84" t="s">
        <v>86</v>
      </c>
      <c r="B9" s="241"/>
      <c r="C9" s="165"/>
      <c r="D9" s="84"/>
      <c r="E9" s="86"/>
      <c r="F9" s="84"/>
      <c r="G9" s="189">
        <v>4872.38</v>
      </c>
      <c r="H9" s="190">
        <v>179</v>
      </c>
      <c r="I9" s="79"/>
      <c r="J9" s="79" t="s">
        <v>23</v>
      </c>
      <c r="K9" s="80"/>
      <c r="L9" s="60"/>
      <c r="M9" s="60"/>
      <c r="N9" s="81"/>
      <c r="O9" s="126"/>
      <c r="P9" s="82">
        <f>O9*G9</f>
        <v>0</v>
      </c>
      <c r="R9" s="3"/>
    </row>
    <row r="10" spans="1:18" s="135" customFormat="1" ht="13.5" customHeight="1" x14ac:dyDescent="0.2">
      <c r="A10" s="750"/>
      <c r="B10" s="296">
        <v>1</v>
      </c>
      <c r="C10" s="286"/>
      <c r="D10" s="287"/>
      <c r="E10" s="296">
        <v>816.6</v>
      </c>
      <c r="F10" s="297">
        <v>30</v>
      </c>
      <c r="G10" s="292">
        <f>G9-E10+C10</f>
        <v>4055.78</v>
      </c>
      <c r="H10" s="293">
        <f>H9-F10+D10</f>
        <v>149</v>
      </c>
      <c r="I10" s="318" t="s">
        <v>89</v>
      </c>
      <c r="J10" s="318" t="s">
        <v>73</v>
      </c>
      <c r="K10" s="385"/>
      <c r="L10" s="287"/>
      <c r="M10" s="287"/>
      <c r="N10" s="361"/>
      <c r="O10" s="443"/>
      <c r="P10" s="362">
        <v>0</v>
      </c>
      <c r="R10" s="338"/>
    </row>
    <row r="11" spans="1:18" s="360" customFormat="1" ht="13.5" customHeight="1" x14ac:dyDescent="0.2">
      <c r="A11" s="293"/>
      <c r="B11" s="318">
        <v>2</v>
      </c>
      <c r="C11" s="286"/>
      <c r="D11" s="287"/>
      <c r="E11" s="318">
        <v>136.1</v>
      </c>
      <c r="F11" s="320">
        <v>5</v>
      </c>
      <c r="G11" s="292">
        <f t="shared" ref="G11:G26" si="0">G10-E11+C11</f>
        <v>3919.6800000000003</v>
      </c>
      <c r="H11" s="293">
        <f t="shared" ref="H11:H27" si="1">H10-F11+D11</f>
        <v>144</v>
      </c>
      <c r="I11" s="318" t="s">
        <v>94</v>
      </c>
      <c r="J11" s="318" t="s">
        <v>79</v>
      </c>
      <c r="K11" s="385"/>
      <c r="L11" s="287"/>
      <c r="M11" s="287"/>
      <c r="N11" s="361"/>
      <c r="O11" s="443"/>
      <c r="P11" s="362">
        <v>0</v>
      </c>
      <c r="R11" s="426"/>
    </row>
    <row r="12" spans="1:18" s="360" customFormat="1" ht="13.5" customHeight="1" x14ac:dyDescent="0.2">
      <c r="A12" s="293"/>
      <c r="B12" s="318">
        <v>5</v>
      </c>
      <c r="C12" s="286"/>
      <c r="D12" s="287"/>
      <c r="E12" s="318">
        <v>762.16</v>
      </c>
      <c r="F12" s="320">
        <v>28</v>
      </c>
      <c r="G12" s="292">
        <f t="shared" si="0"/>
        <v>3157.5200000000004</v>
      </c>
      <c r="H12" s="293">
        <f t="shared" si="1"/>
        <v>116</v>
      </c>
      <c r="I12" s="318" t="s">
        <v>110</v>
      </c>
      <c r="J12" s="318" t="s">
        <v>72</v>
      </c>
      <c r="K12" s="385"/>
      <c r="L12" s="287"/>
      <c r="M12" s="287"/>
      <c r="N12" s="361"/>
      <c r="O12" s="443"/>
      <c r="P12" s="362">
        <v>0</v>
      </c>
      <c r="R12" s="426"/>
    </row>
    <row r="13" spans="1:18" s="360" customFormat="1" ht="13.5" customHeight="1" x14ac:dyDescent="0.2">
      <c r="A13" s="293"/>
      <c r="B13" s="318">
        <v>5</v>
      </c>
      <c r="C13" s="286">
        <v>18509.599999999999</v>
      </c>
      <c r="D13" s="287">
        <v>680</v>
      </c>
      <c r="E13" s="318"/>
      <c r="F13" s="320"/>
      <c r="G13" s="292">
        <f t="shared" si="0"/>
        <v>21667.119999999999</v>
      </c>
      <c r="H13" s="293">
        <f t="shared" si="1"/>
        <v>796</v>
      </c>
      <c r="I13" s="318"/>
      <c r="J13" s="318" t="s">
        <v>111</v>
      </c>
      <c r="K13" s="385"/>
      <c r="L13" s="287"/>
      <c r="M13" s="287"/>
      <c r="N13" s="361"/>
      <c r="O13" s="443"/>
      <c r="P13" s="362">
        <v>0</v>
      </c>
      <c r="R13" s="426"/>
    </row>
    <row r="14" spans="1:18" s="360" customFormat="1" ht="13.5" customHeight="1" x14ac:dyDescent="0.2">
      <c r="A14" s="293"/>
      <c r="B14" s="318">
        <v>6</v>
      </c>
      <c r="C14" s="286"/>
      <c r="D14" s="287"/>
      <c r="E14" s="318">
        <v>81.66</v>
      </c>
      <c r="F14" s="320">
        <v>3</v>
      </c>
      <c r="G14" s="292">
        <f t="shared" si="0"/>
        <v>21585.46</v>
      </c>
      <c r="H14" s="293">
        <f t="shared" si="1"/>
        <v>793</v>
      </c>
      <c r="I14" s="318" t="s">
        <v>114</v>
      </c>
      <c r="J14" s="318" t="s">
        <v>71</v>
      </c>
      <c r="K14" s="385"/>
      <c r="L14" s="287"/>
      <c r="M14" s="287"/>
      <c r="N14" s="361"/>
      <c r="O14" s="443"/>
      <c r="P14" s="362">
        <v>0</v>
      </c>
      <c r="R14" s="426"/>
    </row>
    <row r="15" spans="1:18" s="360" customFormat="1" ht="13.5" customHeight="1" x14ac:dyDescent="0.2">
      <c r="A15" s="293"/>
      <c r="B15" s="318">
        <v>7</v>
      </c>
      <c r="C15" s="286"/>
      <c r="D15" s="287"/>
      <c r="E15" s="318">
        <v>136.1</v>
      </c>
      <c r="F15" s="320">
        <v>5</v>
      </c>
      <c r="G15" s="292">
        <f t="shared" si="0"/>
        <v>21449.360000000001</v>
      </c>
      <c r="H15" s="293">
        <f t="shared" si="1"/>
        <v>788</v>
      </c>
      <c r="I15" s="318" t="s">
        <v>121</v>
      </c>
      <c r="J15" s="318" t="s">
        <v>79</v>
      </c>
      <c r="K15" s="287"/>
      <c r="L15" s="287"/>
      <c r="M15" s="287"/>
      <c r="N15" s="361"/>
      <c r="O15" s="443"/>
      <c r="P15" s="362">
        <v>0</v>
      </c>
      <c r="R15" s="426"/>
    </row>
    <row r="16" spans="1:18" s="360" customFormat="1" ht="13.5" customHeight="1" x14ac:dyDescent="0.2">
      <c r="A16" s="293"/>
      <c r="B16" s="318">
        <v>7</v>
      </c>
      <c r="C16" s="286"/>
      <c r="D16" s="287"/>
      <c r="E16" s="318">
        <v>108.88</v>
      </c>
      <c r="F16" s="320">
        <v>4</v>
      </c>
      <c r="G16" s="292">
        <f t="shared" si="0"/>
        <v>21340.48</v>
      </c>
      <c r="H16" s="293">
        <f t="shared" si="1"/>
        <v>784</v>
      </c>
      <c r="I16" s="318" t="s">
        <v>122</v>
      </c>
      <c r="J16" s="318" t="s">
        <v>71</v>
      </c>
      <c r="K16" s="287"/>
      <c r="L16" s="287"/>
      <c r="M16" s="287"/>
      <c r="N16" s="361"/>
      <c r="O16" s="443"/>
      <c r="P16" s="362">
        <v>0</v>
      </c>
      <c r="R16" s="426"/>
    </row>
    <row r="17" spans="1:16" s="360" customFormat="1" ht="13.5" customHeight="1" x14ac:dyDescent="0.2">
      <c r="A17" s="293"/>
      <c r="B17" s="318">
        <v>8</v>
      </c>
      <c r="C17" s="286"/>
      <c r="D17" s="287"/>
      <c r="E17" s="318">
        <v>762.16</v>
      </c>
      <c r="F17" s="320">
        <v>28</v>
      </c>
      <c r="G17" s="292">
        <f t="shared" si="0"/>
        <v>20578.32</v>
      </c>
      <c r="H17" s="293">
        <f t="shared" si="1"/>
        <v>756</v>
      </c>
      <c r="I17" s="318" t="s">
        <v>129</v>
      </c>
      <c r="J17" s="318" t="s">
        <v>73</v>
      </c>
      <c r="K17" s="287"/>
      <c r="L17" s="287"/>
      <c r="M17" s="287"/>
      <c r="N17" s="361"/>
      <c r="O17" s="443"/>
      <c r="P17" s="362">
        <v>0</v>
      </c>
    </row>
    <row r="18" spans="1:16" s="360" customFormat="1" ht="13.5" customHeight="1" x14ac:dyDescent="0.2">
      <c r="A18" s="293"/>
      <c r="B18" s="318">
        <v>9</v>
      </c>
      <c r="C18" s="286"/>
      <c r="D18" s="287"/>
      <c r="E18" s="318">
        <v>81.66</v>
      </c>
      <c r="F18" s="320">
        <v>3</v>
      </c>
      <c r="G18" s="292">
        <f t="shared" si="0"/>
        <v>20496.66</v>
      </c>
      <c r="H18" s="293">
        <f t="shared" si="1"/>
        <v>753</v>
      </c>
      <c r="I18" s="318" t="s">
        <v>134</v>
      </c>
      <c r="J18" s="318" t="s">
        <v>79</v>
      </c>
      <c r="K18" s="287"/>
      <c r="L18" s="287"/>
      <c r="M18" s="287"/>
      <c r="N18" s="361"/>
      <c r="O18" s="443"/>
      <c r="P18" s="362">
        <v>0</v>
      </c>
    </row>
    <row r="19" spans="1:16" s="360" customFormat="1" ht="13.5" customHeight="1" x14ac:dyDescent="0.2">
      <c r="A19" s="293"/>
      <c r="B19" s="318">
        <v>12</v>
      </c>
      <c r="C19" s="286"/>
      <c r="D19" s="287"/>
      <c r="E19" s="318">
        <v>136.1</v>
      </c>
      <c r="F19" s="320">
        <v>5</v>
      </c>
      <c r="G19" s="292">
        <f t="shared" si="0"/>
        <v>20360.560000000001</v>
      </c>
      <c r="H19" s="293">
        <f t="shared" si="1"/>
        <v>748</v>
      </c>
      <c r="I19" s="318" t="s">
        <v>169</v>
      </c>
      <c r="J19" s="318" t="s">
        <v>79</v>
      </c>
      <c r="K19" s="320"/>
      <c r="L19" s="287"/>
      <c r="M19" s="287"/>
      <c r="N19" s="361"/>
      <c r="O19" s="443"/>
      <c r="P19" s="362">
        <v>0</v>
      </c>
    </row>
    <row r="20" spans="1:16" s="360" customFormat="1" ht="13.5" customHeight="1" x14ac:dyDescent="0.2">
      <c r="A20" s="293"/>
      <c r="B20" s="318">
        <v>12</v>
      </c>
      <c r="C20" s="286"/>
      <c r="D20" s="287"/>
      <c r="E20" s="318">
        <v>762.16</v>
      </c>
      <c r="F20" s="320">
        <v>28</v>
      </c>
      <c r="G20" s="292">
        <f t="shared" si="0"/>
        <v>19598.400000000001</v>
      </c>
      <c r="H20" s="293">
        <f t="shared" si="1"/>
        <v>720</v>
      </c>
      <c r="I20" s="318" t="s">
        <v>168</v>
      </c>
      <c r="J20" s="318" t="s">
        <v>73</v>
      </c>
      <c r="K20" s="287"/>
      <c r="L20" s="287"/>
      <c r="M20" s="287"/>
      <c r="N20" s="361"/>
      <c r="O20" s="443"/>
      <c r="P20" s="362">
        <v>0</v>
      </c>
    </row>
    <row r="21" spans="1:16" s="360" customFormat="1" ht="15" x14ac:dyDescent="0.2">
      <c r="A21" s="293"/>
      <c r="B21" s="318">
        <v>13</v>
      </c>
      <c r="C21" s="135"/>
      <c r="D21" s="287"/>
      <c r="E21" s="318">
        <v>762.16</v>
      </c>
      <c r="F21" s="320">
        <v>28</v>
      </c>
      <c r="G21" s="292">
        <f t="shared" si="0"/>
        <v>18836.240000000002</v>
      </c>
      <c r="H21" s="293">
        <f t="shared" si="1"/>
        <v>692</v>
      </c>
      <c r="I21" s="318" t="s">
        <v>170</v>
      </c>
      <c r="J21" s="318" t="s">
        <v>65</v>
      </c>
      <c r="K21" s="287"/>
      <c r="L21" s="287"/>
      <c r="M21" s="287"/>
      <c r="N21" s="361"/>
      <c r="O21" s="443"/>
      <c r="P21" s="362">
        <v>0</v>
      </c>
    </row>
    <row r="22" spans="1:16" s="360" customFormat="1" ht="15" x14ac:dyDescent="0.2">
      <c r="A22" s="293"/>
      <c r="B22" s="318">
        <v>13</v>
      </c>
      <c r="C22" s="286"/>
      <c r="D22" s="287"/>
      <c r="E22" s="318">
        <v>762.16</v>
      </c>
      <c r="F22" s="320">
        <v>28</v>
      </c>
      <c r="G22" s="292">
        <f t="shared" si="0"/>
        <v>18074.080000000002</v>
      </c>
      <c r="H22" s="293">
        <f t="shared" si="1"/>
        <v>664</v>
      </c>
      <c r="I22" s="318" t="s">
        <v>171</v>
      </c>
      <c r="J22" s="318" t="s">
        <v>72</v>
      </c>
      <c r="K22" s="287"/>
      <c r="L22" s="287"/>
      <c r="M22" s="287"/>
      <c r="N22" s="361"/>
      <c r="O22" s="443"/>
      <c r="P22" s="362">
        <v>0</v>
      </c>
    </row>
    <row r="23" spans="1:16" s="360" customFormat="1" ht="15" x14ac:dyDescent="0.2">
      <c r="A23" s="293"/>
      <c r="B23" s="318">
        <v>15</v>
      </c>
      <c r="C23" s="286"/>
      <c r="D23" s="287"/>
      <c r="E23" s="318">
        <v>136.1</v>
      </c>
      <c r="F23" s="320">
        <v>5</v>
      </c>
      <c r="G23" s="292">
        <f t="shared" si="0"/>
        <v>17937.980000000003</v>
      </c>
      <c r="H23" s="293">
        <f t="shared" si="1"/>
        <v>659</v>
      </c>
      <c r="I23" s="318" t="s">
        <v>183</v>
      </c>
      <c r="J23" s="318" t="s">
        <v>71</v>
      </c>
      <c r="K23" s="287"/>
      <c r="L23" s="287"/>
      <c r="M23" s="287"/>
      <c r="N23" s="361"/>
      <c r="O23" s="443"/>
      <c r="P23" s="362">
        <v>0</v>
      </c>
    </row>
    <row r="24" spans="1:16" s="360" customFormat="1" ht="15" x14ac:dyDescent="0.2">
      <c r="A24" s="293"/>
      <c r="B24" s="318">
        <v>16</v>
      </c>
      <c r="C24" s="286"/>
      <c r="D24" s="287"/>
      <c r="E24" s="318">
        <v>762.16</v>
      </c>
      <c r="F24" s="320">
        <v>28</v>
      </c>
      <c r="G24" s="292">
        <f t="shared" si="0"/>
        <v>17175.820000000003</v>
      </c>
      <c r="H24" s="293">
        <f t="shared" si="1"/>
        <v>631</v>
      </c>
      <c r="I24" s="318" t="s">
        <v>191</v>
      </c>
      <c r="J24" s="318" t="s">
        <v>72</v>
      </c>
      <c r="K24" s="287"/>
      <c r="L24" s="287"/>
      <c r="M24" s="287"/>
      <c r="N24" s="361"/>
      <c r="O24" s="443"/>
      <c r="P24" s="362">
        <v>0</v>
      </c>
    </row>
    <row r="25" spans="1:16" s="135" customFormat="1" ht="15" x14ac:dyDescent="0.2">
      <c r="A25" s="293"/>
      <c r="B25" s="296">
        <v>16</v>
      </c>
      <c r="C25" s="286"/>
      <c r="D25" s="287"/>
      <c r="E25" s="296">
        <v>1524.32</v>
      </c>
      <c r="F25" s="297">
        <v>56</v>
      </c>
      <c r="G25" s="292">
        <f t="shared" si="0"/>
        <v>15651.500000000004</v>
      </c>
      <c r="H25" s="293">
        <f t="shared" si="1"/>
        <v>575</v>
      </c>
      <c r="I25" s="318" t="s">
        <v>193</v>
      </c>
      <c r="J25" s="318" t="s">
        <v>65</v>
      </c>
      <c r="K25" s="287"/>
      <c r="L25" s="287"/>
      <c r="M25" s="287"/>
      <c r="N25" s="361"/>
      <c r="O25" s="443"/>
      <c r="P25" s="362">
        <v>0</v>
      </c>
    </row>
    <row r="26" spans="1:16" s="135" customFormat="1" ht="15" x14ac:dyDescent="0.2">
      <c r="A26" s="293"/>
      <c r="B26" s="296">
        <v>16</v>
      </c>
      <c r="C26" s="286"/>
      <c r="D26" s="287"/>
      <c r="E26" s="296">
        <v>136.1</v>
      </c>
      <c r="F26" s="297">
        <v>5</v>
      </c>
      <c r="G26" s="292">
        <f t="shared" si="0"/>
        <v>15515.400000000003</v>
      </c>
      <c r="H26" s="293">
        <f t="shared" si="1"/>
        <v>570</v>
      </c>
      <c r="I26" s="318" t="s">
        <v>195</v>
      </c>
      <c r="J26" s="318" t="s">
        <v>71</v>
      </c>
      <c r="K26" s="287"/>
      <c r="L26" s="287"/>
      <c r="M26" s="287"/>
      <c r="N26" s="361"/>
      <c r="O26" s="443"/>
      <c r="P26" s="362">
        <v>0</v>
      </c>
    </row>
    <row r="27" spans="1:16" s="135" customFormat="1" ht="15" x14ac:dyDescent="0.2">
      <c r="A27" s="293"/>
      <c r="B27" s="296">
        <v>16</v>
      </c>
      <c r="C27" s="286"/>
      <c r="D27" s="287"/>
      <c r="E27" s="296">
        <v>190.54</v>
      </c>
      <c r="F27" s="297">
        <v>7</v>
      </c>
      <c r="G27" s="292">
        <f t="shared" ref="G27:G32" si="2">G26-E27+C27</f>
        <v>15324.860000000002</v>
      </c>
      <c r="H27" s="293">
        <f t="shared" si="1"/>
        <v>563</v>
      </c>
      <c r="I27" s="318" t="s">
        <v>196</v>
      </c>
      <c r="J27" s="318" t="s">
        <v>65</v>
      </c>
      <c r="K27" s="385"/>
      <c r="L27" s="287"/>
      <c r="M27" s="287"/>
      <c r="N27" s="361"/>
      <c r="O27" s="443"/>
      <c r="P27" s="362">
        <v>0</v>
      </c>
    </row>
    <row r="28" spans="1:16" s="135" customFormat="1" ht="15" x14ac:dyDescent="0.2">
      <c r="A28" s="293"/>
      <c r="B28" s="296">
        <v>16</v>
      </c>
      <c r="C28" s="286"/>
      <c r="D28" s="287"/>
      <c r="E28" s="296">
        <v>1088.8</v>
      </c>
      <c r="F28" s="297">
        <v>40</v>
      </c>
      <c r="G28" s="292">
        <f t="shared" si="2"/>
        <v>14236.060000000003</v>
      </c>
      <c r="H28" s="293">
        <f>H27-F28+D28</f>
        <v>523</v>
      </c>
      <c r="I28" s="318" t="s">
        <v>212</v>
      </c>
      <c r="J28" s="318" t="s">
        <v>65</v>
      </c>
      <c r="K28" s="385"/>
      <c r="L28" s="287"/>
      <c r="M28" s="287"/>
      <c r="N28" s="361"/>
      <c r="O28" s="443"/>
      <c r="P28" s="362">
        <v>0</v>
      </c>
    </row>
    <row r="29" spans="1:16" s="135" customFormat="1" ht="15" x14ac:dyDescent="0.2">
      <c r="A29" s="293"/>
      <c r="B29" s="296">
        <v>16</v>
      </c>
      <c r="C29" s="286"/>
      <c r="D29" s="287"/>
      <c r="E29" s="296">
        <v>136.1</v>
      </c>
      <c r="F29" s="297">
        <v>5</v>
      </c>
      <c r="G29" s="292">
        <f t="shared" si="2"/>
        <v>14099.960000000003</v>
      </c>
      <c r="H29" s="293">
        <f>H28-F29+D29</f>
        <v>518</v>
      </c>
      <c r="I29" s="318" t="s">
        <v>208</v>
      </c>
      <c r="J29" s="318" t="s">
        <v>79</v>
      </c>
      <c r="K29" s="287"/>
      <c r="L29" s="287"/>
      <c r="M29" s="287"/>
      <c r="N29" s="361"/>
      <c r="O29" s="443"/>
      <c r="P29" s="362">
        <v>0</v>
      </c>
    </row>
    <row r="30" spans="1:16" s="135" customFormat="1" ht="15" x14ac:dyDescent="0.2">
      <c r="A30" s="293"/>
      <c r="B30" s="296">
        <v>16</v>
      </c>
      <c r="C30" s="286"/>
      <c r="D30" s="287"/>
      <c r="E30" s="318">
        <v>762.16</v>
      </c>
      <c r="F30" s="297">
        <v>28</v>
      </c>
      <c r="G30" s="292">
        <f t="shared" si="2"/>
        <v>13337.800000000003</v>
      </c>
      <c r="H30" s="293">
        <f>H29-F30+D30</f>
        <v>490</v>
      </c>
      <c r="I30" s="318" t="s">
        <v>210</v>
      </c>
      <c r="J30" s="318" t="s">
        <v>73</v>
      </c>
      <c r="K30" s="287"/>
      <c r="L30" s="287"/>
      <c r="M30" s="287"/>
      <c r="N30" s="361"/>
      <c r="O30" s="443"/>
      <c r="P30" s="362">
        <v>0</v>
      </c>
    </row>
    <row r="31" spans="1:16" s="135" customFormat="1" ht="15" x14ac:dyDescent="0.2">
      <c r="A31" s="293"/>
      <c r="B31" s="296">
        <v>18</v>
      </c>
      <c r="C31" s="286"/>
      <c r="D31" s="287"/>
      <c r="E31" s="296">
        <v>136.1</v>
      </c>
      <c r="F31" s="297">
        <v>5</v>
      </c>
      <c r="G31" s="292">
        <f t="shared" si="2"/>
        <v>13201.700000000003</v>
      </c>
      <c r="H31" s="293">
        <f>H30-F31+D31</f>
        <v>485</v>
      </c>
      <c r="I31" s="318" t="s">
        <v>188</v>
      </c>
      <c r="J31" s="318" t="s">
        <v>71</v>
      </c>
      <c r="K31" s="287"/>
      <c r="L31" s="287"/>
      <c r="M31" s="287"/>
      <c r="N31" s="361"/>
      <c r="O31" s="443"/>
      <c r="P31" s="362">
        <v>0</v>
      </c>
    </row>
    <row r="32" spans="1:16" s="135" customFormat="1" ht="15" x14ac:dyDescent="0.2">
      <c r="A32" s="293"/>
      <c r="B32" s="296">
        <v>19</v>
      </c>
      <c r="C32" s="286"/>
      <c r="D32" s="287"/>
      <c r="E32" s="296">
        <v>762.16</v>
      </c>
      <c r="F32" s="297">
        <v>28</v>
      </c>
      <c r="G32" s="286">
        <f t="shared" si="2"/>
        <v>12439.540000000003</v>
      </c>
      <c r="H32" s="287">
        <f>H31-F32+D32</f>
        <v>457</v>
      </c>
      <c r="I32" s="318" t="s">
        <v>227</v>
      </c>
      <c r="J32" s="318" t="s">
        <v>65</v>
      </c>
      <c r="K32" s="287"/>
      <c r="L32" s="287"/>
      <c r="M32" s="287"/>
      <c r="N32" s="361"/>
      <c r="O32" s="443"/>
      <c r="P32" s="362">
        <v>0</v>
      </c>
    </row>
    <row r="33" spans="1:16" s="135" customFormat="1" ht="15" x14ac:dyDescent="0.2">
      <c r="A33" s="293"/>
      <c r="B33" s="296">
        <v>19</v>
      </c>
      <c r="C33" s="286">
        <v>9525</v>
      </c>
      <c r="D33" s="287">
        <v>350</v>
      </c>
      <c r="E33" s="296"/>
      <c r="F33" s="297"/>
      <c r="G33" s="286">
        <f t="shared" ref="G33:H89" si="3">G32-E33+C33</f>
        <v>21964.54</v>
      </c>
      <c r="H33" s="287">
        <f t="shared" ref="H33:H73" si="4">H32-F33+D33</f>
        <v>807</v>
      </c>
      <c r="I33" s="318"/>
      <c r="J33" s="318" t="s">
        <v>101</v>
      </c>
      <c r="K33" s="287"/>
      <c r="L33" s="287"/>
      <c r="M33" s="287"/>
      <c r="N33" s="361"/>
      <c r="O33" s="443"/>
      <c r="P33" s="362">
        <v>0</v>
      </c>
    </row>
    <row r="34" spans="1:16" s="135" customFormat="1" ht="15" x14ac:dyDescent="0.2">
      <c r="A34" s="293"/>
      <c r="B34" s="296">
        <v>20</v>
      </c>
      <c r="C34" s="286"/>
      <c r="D34" s="287"/>
      <c r="E34" s="296">
        <v>81.66</v>
      </c>
      <c r="F34" s="297">
        <v>3</v>
      </c>
      <c r="G34" s="286">
        <f t="shared" ref="G34:H44" si="5">G33-E34+C34</f>
        <v>21882.880000000001</v>
      </c>
      <c r="H34" s="287">
        <f t="shared" si="5"/>
        <v>804</v>
      </c>
      <c r="I34" s="318" t="s">
        <v>229</v>
      </c>
      <c r="J34" s="318" t="s">
        <v>79</v>
      </c>
      <c r="K34" s="287"/>
      <c r="L34" s="287"/>
      <c r="M34" s="287"/>
      <c r="N34" s="361"/>
      <c r="O34" s="443"/>
      <c r="P34" s="362">
        <v>0</v>
      </c>
    </row>
    <row r="35" spans="1:16" s="135" customFormat="1" ht="15" x14ac:dyDescent="0.2">
      <c r="A35" s="293"/>
      <c r="B35" s="296">
        <v>22</v>
      </c>
      <c r="C35" s="286"/>
      <c r="D35" s="287"/>
      <c r="E35" s="296">
        <v>762.16</v>
      </c>
      <c r="F35" s="297">
        <v>28</v>
      </c>
      <c r="G35" s="286">
        <f t="shared" si="5"/>
        <v>21120.720000000001</v>
      </c>
      <c r="H35" s="287">
        <f t="shared" si="5"/>
        <v>776</v>
      </c>
      <c r="I35" s="318" t="s">
        <v>247</v>
      </c>
      <c r="J35" s="318" t="s">
        <v>72</v>
      </c>
      <c r="K35" s="287"/>
      <c r="L35" s="287"/>
      <c r="M35" s="287"/>
      <c r="N35" s="361"/>
      <c r="O35" s="443"/>
      <c r="P35" s="362">
        <v>0</v>
      </c>
    </row>
    <row r="36" spans="1:16" s="135" customFormat="1" ht="15" x14ac:dyDescent="0.2">
      <c r="A36" s="293"/>
      <c r="B36" s="296">
        <v>23</v>
      </c>
      <c r="C36" s="286"/>
      <c r="D36" s="295"/>
      <c r="E36" s="296">
        <v>136.1</v>
      </c>
      <c r="F36" s="297">
        <v>5</v>
      </c>
      <c r="G36" s="286">
        <f t="shared" si="5"/>
        <v>20984.620000000003</v>
      </c>
      <c r="H36" s="287">
        <f t="shared" si="5"/>
        <v>771</v>
      </c>
      <c r="I36" s="318" t="s">
        <v>260</v>
      </c>
      <c r="J36" s="318" t="s">
        <v>79</v>
      </c>
      <c r="K36" s="287"/>
      <c r="L36" s="287"/>
      <c r="M36" s="287"/>
      <c r="N36" s="361"/>
      <c r="O36" s="443"/>
      <c r="P36" s="362">
        <v>0</v>
      </c>
    </row>
    <row r="37" spans="1:16" s="135" customFormat="1" ht="15" x14ac:dyDescent="0.2">
      <c r="A37" s="293"/>
      <c r="B37" s="296">
        <v>23</v>
      </c>
      <c r="C37" s="286"/>
      <c r="D37" s="287"/>
      <c r="E37" s="749">
        <v>762.16</v>
      </c>
      <c r="F37" s="297">
        <v>28</v>
      </c>
      <c r="G37" s="292">
        <f t="shared" si="5"/>
        <v>20222.460000000003</v>
      </c>
      <c r="H37" s="287">
        <f t="shared" si="5"/>
        <v>743</v>
      </c>
      <c r="I37" s="318" t="s">
        <v>261</v>
      </c>
      <c r="J37" s="318" t="s">
        <v>73</v>
      </c>
      <c r="K37" s="287"/>
      <c r="L37" s="287"/>
      <c r="M37" s="287"/>
      <c r="N37" s="361"/>
      <c r="O37" s="443"/>
      <c r="P37" s="362">
        <v>0</v>
      </c>
    </row>
    <row r="38" spans="1:16" s="135" customFormat="1" ht="15" x14ac:dyDescent="0.2">
      <c r="A38" s="293"/>
      <c r="B38" s="296">
        <v>23</v>
      </c>
      <c r="C38" s="286"/>
      <c r="D38" s="287"/>
      <c r="E38" s="296">
        <v>136.1</v>
      </c>
      <c r="F38" s="297">
        <v>5</v>
      </c>
      <c r="G38" s="292">
        <f t="shared" si="5"/>
        <v>20086.360000000004</v>
      </c>
      <c r="H38" s="293">
        <f t="shared" si="5"/>
        <v>738</v>
      </c>
      <c r="I38" s="318" t="s">
        <v>264</v>
      </c>
      <c r="J38" s="318" t="s">
        <v>71</v>
      </c>
      <c r="K38" s="287"/>
      <c r="L38" s="287"/>
      <c r="M38" s="287"/>
      <c r="N38" s="361"/>
      <c r="O38" s="443"/>
      <c r="P38" s="362">
        <v>0</v>
      </c>
    </row>
    <row r="39" spans="1:16" s="135" customFormat="1" ht="15" x14ac:dyDescent="0.2">
      <c r="A39" s="293"/>
      <c r="B39" s="296">
        <v>25</v>
      </c>
      <c r="C39" s="286"/>
      <c r="D39" s="287"/>
      <c r="E39" s="296">
        <v>81.66</v>
      </c>
      <c r="F39" s="297">
        <v>3</v>
      </c>
      <c r="G39" s="292">
        <f t="shared" si="5"/>
        <v>20004.700000000004</v>
      </c>
      <c r="H39" s="293">
        <f t="shared" si="5"/>
        <v>735</v>
      </c>
      <c r="I39" s="318" t="s">
        <v>271</v>
      </c>
      <c r="J39" s="318" t="s">
        <v>79</v>
      </c>
      <c r="K39" s="287"/>
      <c r="L39" s="287"/>
      <c r="M39" s="287"/>
      <c r="N39" s="361"/>
      <c r="O39" s="443"/>
      <c r="P39" s="362">
        <v>0</v>
      </c>
    </row>
    <row r="40" spans="1:16" s="135" customFormat="1" ht="15" x14ac:dyDescent="0.2">
      <c r="A40" s="293"/>
      <c r="B40" s="296">
        <v>25</v>
      </c>
      <c r="C40" s="286"/>
      <c r="D40" s="287"/>
      <c r="E40" s="296">
        <v>762.16</v>
      </c>
      <c r="F40" s="297">
        <v>28</v>
      </c>
      <c r="G40" s="292">
        <f t="shared" si="5"/>
        <v>19242.540000000005</v>
      </c>
      <c r="H40" s="293">
        <f t="shared" si="5"/>
        <v>707</v>
      </c>
      <c r="I40" s="318" t="s">
        <v>273</v>
      </c>
      <c r="J40" s="318" t="s">
        <v>65</v>
      </c>
      <c r="K40" s="287"/>
      <c r="L40" s="287"/>
      <c r="M40" s="287"/>
      <c r="N40" s="361"/>
      <c r="O40" s="443"/>
      <c r="P40" s="362">
        <v>0</v>
      </c>
    </row>
    <row r="41" spans="1:16" s="135" customFormat="1" ht="15" x14ac:dyDescent="0.2">
      <c r="A41" s="293"/>
      <c r="B41" s="296">
        <v>27</v>
      </c>
      <c r="C41" s="286"/>
      <c r="D41" s="287"/>
      <c r="E41" s="296">
        <v>27.22</v>
      </c>
      <c r="F41" s="297">
        <v>1</v>
      </c>
      <c r="G41" s="292">
        <f t="shared" si="5"/>
        <v>19215.320000000003</v>
      </c>
      <c r="H41" s="293">
        <f t="shared" si="5"/>
        <v>706</v>
      </c>
      <c r="I41" s="318" t="s">
        <v>287</v>
      </c>
      <c r="J41" s="318" t="s">
        <v>71</v>
      </c>
      <c r="K41" s="287" t="s">
        <v>307</v>
      </c>
      <c r="L41" s="287"/>
      <c r="M41" s="287"/>
      <c r="N41" s="361"/>
      <c r="O41" s="443"/>
      <c r="P41" s="362">
        <v>0</v>
      </c>
    </row>
    <row r="42" spans="1:16" s="760" customFormat="1" ht="15" x14ac:dyDescent="0.2">
      <c r="A42" s="766"/>
      <c r="B42" s="771">
        <v>29</v>
      </c>
      <c r="C42" s="769"/>
      <c r="D42" s="768"/>
      <c r="E42" s="761">
        <v>762.16</v>
      </c>
      <c r="F42" s="765">
        <v>28</v>
      </c>
      <c r="G42" s="769">
        <f t="shared" si="5"/>
        <v>18453.160000000003</v>
      </c>
      <c r="H42" s="766">
        <f t="shared" si="5"/>
        <v>678</v>
      </c>
      <c r="I42" s="763" t="s">
        <v>298</v>
      </c>
      <c r="J42" s="763" t="s">
        <v>72</v>
      </c>
      <c r="K42" s="768"/>
      <c r="L42" s="768"/>
      <c r="M42" s="768"/>
      <c r="N42" s="772"/>
      <c r="O42" s="773"/>
      <c r="P42" s="770">
        <v>0</v>
      </c>
    </row>
    <row r="43" spans="1:16" s="760" customFormat="1" ht="15" x14ac:dyDescent="0.2">
      <c r="A43" s="766"/>
      <c r="B43" s="771">
        <v>29</v>
      </c>
      <c r="C43" s="769"/>
      <c r="D43" s="768"/>
      <c r="E43" s="761">
        <v>136.1</v>
      </c>
      <c r="F43" s="765">
        <v>5</v>
      </c>
      <c r="G43" s="769">
        <f t="shared" si="5"/>
        <v>18317.060000000005</v>
      </c>
      <c r="H43" s="766">
        <f t="shared" si="5"/>
        <v>673</v>
      </c>
      <c r="I43" s="763" t="s">
        <v>301</v>
      </c>
      <c r="J43" s="763" t="s">
        <v>71</v>
      </c>
      <c r="K43" s="768"/>
      <c r="L43" s="768"/>
      <c r="M43" s="768"/>
      <c r="N43" s="772"/>
      <c r="O43" s="773"/>
      <c r="P43" s="770">
        <v>0</v>
      </c>
    </row>
    <row r="44" spans="1:16" s="760" customFormat="1" ht="15" x14ac:dyDescent="0.2">
      <c r="A44" s="766"/>
      <c r="B44" s="771">
        <v>29</v>
      </c>
      <c r="C44" s="769"/>
      <c r="D44" s="768"/>
      <c r="E44" s="761">
        <v>136.1</v>
      </c>
      <c r="F44" s="765">
        <v>5</v>
      </c>
      <c r="G44" s="769">
        <f t="shared" si="5"/>
        <v>18180.960000000006</v>
      </c>
      <c r="H44" s="766">
        <f t="shared" si="5"/>
        <v>668</v>
      </c>
      <c r="I44" s="763" t="s">
        <v>306</v>
      </c>
      <c r="J44" s="763" t="s">
        <v>79</v>
      </c>
      <c r="K44" s="768"/>
      <c r="L44" s="768"/>
      <c r="M44" s="768"/>
      <c r="N44" s="772"/>
      <c r="O44" s="773"/>
      <c r="P44" s="770">
        <v>0</v>
      </c>
    </row>
    <row r="45" spans="1:16" s="760" customFormat="1" ht="15" x14ac:dyDescent="0.2">
      <c r="A45" s="766"/>
      <c r="B45" s="771">
        <v>30</v>
      </c>
      <c r="C45" s="774"/>
      <c r="D45" s="768"/>
      <c r="E45" s="761">
        <v>762.16</v>
      </c>
      <c r="F45" s="765">
        <v>28</v>
      </c>
      <c r="G45" s="767">
        <f t="shared" si="3"/>
        <v>17418.800000000007</v>
      </c>
      <c r="H45" s="768">
        <f t="shared" si="4"/>
        <v>640</v>
      </c>
      <c r="I45" s="763" t="s">
        <v>315</v>
      </c>
      <c r="J45" s="763" t="s">
        <v>73</v>
      </c>
      <c r="K45" s="768"/>
      <c r="L45" s="768"/>
      <c r="M45" s="768"/>
      <c r="N45" s="772"/>
      <c r="O45" s="773"/>
      <c r="P45" s="770">
        <v>0</v>
      </c>
    </row>
    <row r="46" spans="1:16" s="135" customFormat="1" ht="15" x14ac:dyDescent="0.2">
      <c r="A46" s="293"/>
      <c r="B46" s="403"/>
      <c r="C46" s="292"/>
      <c r="D46" s="287"/>
      <c r="E46" s="296"/>
      <c r="F46" s="297"/>
      <c r="G46" s="286">
        <f t="shared" si="3"/>
        <v>17418.800000000007</v>
      </c>
      <c r="H46" s="287">
        <f t="shared" si="4"/>
        <v>640</v>
      </c>
      <c r="I46" s="303"/>
      <c r="J46" s="303"/>
      <c r="K46" s="287"/>
      <c r="L46" s="287"/>
      <c r="M46" s="287"/>
      <c r="N46" s="361"/>
      <c r="O46" s="443"/>
      <c r="P46" s="362">
        <v>0</v>
      </c>
    </row>
    <row r="47" spans="1:16" s="135" customFormat="1" ht="15" x14ac:dyDescent="0.2">
      <c r="A47" s="293"/>
      <c r="B47" s="403"/>
      <c r="C47" s="292"/>
      <c r="D47" s="287"/>
      <c r="E47" s="296"/>
      <c r="F47" s="297"/>
      <c r="G47" s="286">
        <f t="shared" si="3"/>
        <v>17418.800000000007</v>
      </c>
      <c r="H47" s="287">
        <f t="shared" si="4"/>
        <v>640</v>
      </c>
      <c r="I47" s="303"/>
      <c r="J47" s="303"/>
      <c r="K47" s="287"/>
      <c r="L47" s="287"/>
      <c r="M47" s="287"/>
      <c r="N47" s="361"/>
      <c r="O47" s="443"/>
      <c r="P47" s="362">
        <v>0</v>
      </c>
    </row>
    <row r="48" spans="1:16" s="135" customFormat="1" ht="15" x14ac:dyDescent="0.2">
      <c r="A48" s="293"/>
      <c r="B48" s="403"/>
      <c r="C48" s="292"/>
      <c r="D48" s="287"/>
      <c r="E48" s="296"/>
      <c r="F48" s="297"/>
      <c r="G48" s="286">
        <f t="shared" si="3"/>
        <v>17418.800000000007</v>
      </c>
      <c r="H48" s="287">
        <f t="shared" si="4"/>
        <v>640</v>
      </c>
      <c r="I48" s="303"/>
      <c r="J48" s="303"/>
      <c r="K48" s="287"/>
      <c r="L48" s="287"/>
      <c r="M48" s="287"/>
      <c r="N48" s="361"/>
      <c r="O48" s="443"/>
      <c r="P48" s="362">
        <v>0</v>
      </c>
    </row>
    <row r="49" spans="1:16" s="135" customFormat="1" ht="15" x14ac:dyDescent="0.2">
      <c r="A49" s="293"/>
      <c r="B49" s="403"/>
      <c r="C49" s="292"/>
      <c r="D49" s="287"/>
      <c r="E49" s="296"/>
      <c r="F49" s="297"/>
      <c r="G49" s="286">
        <f t="shared" si="3"/>
        <v>17418.800000000007</v>
      </c>
      <c r="H49" s="287">
        <f t="shared" si="4"/>
        <v>640</v>
      </c>
      <c r="I49" s="303"/>
      <c r="J49" s="303"/>
      <c r="K49" s="287"/>
      <c r="L49" s="287"/>
      <c r="M49" s="287"/>
      <c r="N49" s="361"/>
      <c r="O49" s="443"/>
      <c r="P49" s="362">
        <v>0</v>
      </c>
    </row>
    <row r="50" spans="1:16" s="135" customFormat="1" ht="15" x14ac:dyDescent="0.2">
      <c r="A50" s="293"/>
      <c r="B50" s="403"/>
      <c r="C50" s="292"/>
      <c r="D50" s="287"/>
      <c r="E50" s="296"/>
      <c r="F50" s="297"/>
      <c r="G50" s="286">
        <f t="shared" si="3"/>
        <v>17418.800000000007</v>
      </c>
      <c r="H50" s="287">
        <f t="shared" si="4"/>
        <v>640</v>
      </c>
      <c r="I50" s="303"/>
      <c r="J50" s="303"/>
      <c r="K50" s="287"/>
      <c r="L50" s="287"/>
      <c r="M50" s="287"/>
      <c r="N50" s="361"/>
      <c r="O50" s="443"/>
      <c r="P50" s="362">
        <v>0</v>
      </c>
    </row>
    <row r="51" spans="1:16" s="135" customFormat="1" ht="15" x14ac:dyDescent="0.2">
      <c r="A51" s="293"/>
      <c r="B51" s="403"/>
      <c r="C51" s="292"/>
      <c r="D51" s="287"/>
      <c r="E51" s="296"/>
      <c r="F51" s="297"/>
      <c r="G51" s="286">
        <f t="shared" si="3"/>
        <v>17418.800000000007</v>
      </c>
      <c r="H51" s="287">
        <f t="shared" si="4"/>
        <v>640</v>
      </c>
      <c r="I51" s="303"/>
      <c r="J51" s="303"/>
      <c r="K51" s="287"/>
      <c r="L51" s="287"/>
      <c r="M51" s="287"/>
      <c r="N51" s="361"/>
      <c r="O51" s="443"/>
      <c r="P51" s="362">
        <v>0</v>
      </c>
    </row>
    <row r="52" spans="1:16" s="135" customFormat="1" ht="15" x14ac:dyDescent="0.2">
      <c r="A52" s="293"/>
      <c r="B52" s="403"/>
      <c r="C52" s="292"/>
      <c r="D52" s="287"/>
      <c r="E52" s="296"/>
      <c r="F52" s="297"/>
      <c r="G52" s="286">
        <f t="shared" si="3"/>
        <v>17418.800000000007</v>
      </c>
      <c r="H52" s="287">
        <f t="shared" si="4"/>
        <v>640</v>
      </c>
      <c r="I52" s="303"/>
      <c r="J52" s="303"/>
      <c r="K52" s="293"/>
      <c r="L52" s="293"/>
      <c r="M52" s="287"/>
      <c r="N52" s="362"/>
      <c r="O52" s="443"/>
      <c r="P52" s="362">
        <v>0</v>
      </c>
    </row>
    <row r="53" spans="1:16" s="135" customFormat="1" ht="15" x14ac:dyDescent="0.2">
      <c r="A53" s="293"/>
      <c r="B53" s="403"/>
      <c r="C53" s="286"/>
      <c r="D53" s="287"/>
      <c r="E53" s="296"/>
      <c r="F53" s="297"/>
      <c r="G53" s="286">
        <f t="shared" si="3"/>
        <v>17418.800000000007</v>
      </c>
      <c r="H53" s="287">
        <f t="shared" si="4"/>
        <v>640</v>
      </c>
      <c r="I53" s="303"/>
      <c r="J53" s="303"/>
      <c r="K53" s="293"/>
      <c r="L53" s="293"/>
      <c r="M53" s="287"/>
      <c r="N53" s="362"/>
      <c r="O53" s="443"/>
      <c r="P53" s="362">
        <v>0</v>
      </c>
    </row>
    <row r="54" spans="1:16" s="135" customFormat="1" ht="15" x14ac:dyDescent="0.2">
      <c r="A54" s="293"/>
      <c r="B54" s="403"/>
      <c r="C54" s="292"/>
      <c r="D54" s="287"/>
      <c r="E54" s="296"/>
      <c r="F54" s="297"/>
      <c r="G54" s="286">
        <f t="shared" si="3"/>
        <v>17418.800000000007</v>
      </c>
      <c r="H54" s="287">
        <f t="shared" si="4"/>
        <v>640</v>
      </c>
      <c r="I54" s="303"/>
      <c r="J54" s="303"/>
      <c r="K54" s="293"/>
      <c r="L54" s="293"/>
      <c r="M54" s="287"/>
      <c r="N54" s="362"/>
      <c r="O54" s="443"/>
      <c r="P54" s="362">
        <v>0</v>
      </c>
    </row>
    <row r="55" spans="1:16" s="135" customFormat="1" ht="15" x14ac:dyDescent="0.2">
      <c r="A55" s="293"/>
      <c r="B55" s="403"/>
      <c r="C55" s="292"/>
      <c r="D55" s="287"/>
      <c r="E55" s="296"/>
      <c r="F55" s="297"/>
      <c r="G55" s="286">
        <f t="shared" si="3"/>
        <v>17418.800000000007</v>
      </c>
      <c r="H55" s="287">
        <f t="shared" si="4"/>
        <v>640</v>
      </c>
      <c r="I55" s="303"/>
      <c r="J55" s="303"/>
      <c r="K55" s="293"/>
      <c r="L55" s="293"/>
      <c r="M55" s="287"/>
      <c r="N55" s="362"/>
      <c r="O55" s="443"/>
      <c r="P55" s="362">
        <v>0</v>
      </c>
    </row>
    <row r="56" spans="1:16" s="135" customFormat="1" ht="15" x14ac:dyDescent="0.2">
      <c r="A56" s="293"/>
      <c r="B56" s="403"/>
      <c r="C56" s="292"/>
      <c r="D56" s="287"/>
      <c r="E56" s="296"/>
      <c r="F56" s="297"/>
      <c r="G56" s="286">
        <f t="shared" si="3"/>
        <v>17418.800000000007</v>
      </c>
      <c r="H56" s="287">
        <f t="shared" si="4"/>
        <v>640</v>
      </c>
      <c r="I56" s="303"/>
      <c r="J56" s="303"/>
      <c r="K56" s="293"/>
      <c r="L56" s="293"/>
      <c r="M56" s="287"/>
      <c r="N56" s="362"/>
      <c r="O56" s="443"/>
      <c r="P56" s="362">
        <v>0</v>
      </c>
    </row>
    <row r="57" spans="1:16" ht="15" x14ac:dyDescent="0.2">
      <c r="A57" s="60"/>
      <c r="B57" s="156"/>
      <c r="C57" s="83"/>
      <c r="D57" s="84"/>
      <c r="E57" s="151"/>
      <c r="F57" s="36"/>
      <c r="G57" s="286">
        <f t="shared" si="3"/>
        <v>17418.800000000007</v>
      </c>
      <c r="H57" s="287">
        <f t="shared" si="4"/>
        <v>640</v>
      </c>
      <c r="I57" s="303"/>
      <c r="J57" s="303"/>
      <c r="K57" s="60"/>
      <c r="L57" s="60"/>
      <c r="M57" s="84"/>
      <c r="N57" s="81"/>
      <c r="O57" s="126"/>
      <c r="P57" s="82">
        <v>0</v>
      </c>
    </row>
    <row r="58" spans="1:16" ht="15" x14ac:dyDescent="0.2">
      <c r="A58" s="60"/>
      <c r="B58" s="156"/>
      <c r="C58" s="83"/>
      <c r="D58" s="84"/>
      <c r="E58" s="151"/>
      <c r="F58" s="36"/>
      <c r="G58" s="286">
        <f t="shared" si="3"/>
        <v>17418.800000000007</v>
      </c>
      <c r="H58" s="287">
        <f t="shared" si="4"/>
        <v>640</v>
      </c>
      <c r="I58" s="303"/>
      <c r="J58" s="303"/>
      <c r="K58" s="60"/>
      <c r="L58" s="60"/>
      <c r="M58" s="84"/>
      <c r="N58" s="81"/>
      <c r="O58" s="126"/>
      <c r="P58" s="82">
        <v>0</v>
      </c>
    </row>
    <row r="59" spans="1:16" ht="15" x14ac:dyDescent="0.2">
      <c r="A59" s="60"/>
      <c r="B59" s="84"/>
      <c r="C59" s="83"/>
      <c r="D59" s="60"/>
      <c r="E59" s="83"/>
      <c r="F59" s="84"/>
      <c r="G59" s="292">
        <f t="shared" si="3"/>
        <v>17418.800000000007</v>
      </c>
      <c r="H59" s="293">
        <f t="shared" si="4"/>
        <v>640</v>
      </c>
      <c r="I59" s="287"/>
      <c r="J59" s="287"/>
      <c r="K59" s="60"/>
      <c r="L59" s="181"/>
      <c r="M59" s="84"/>
      <c r="N59" s="81"/>
      <c r="O59" s="126"/>
      <c r="P59" s="82">
        <v>0</v>
      </c>
    </row>
    <row r="60" spans="1:16" ht="15" x14ac:dyDescent="0.2">
      <c r="A60" s="60"/>
      <c r="B60" s="84"/>
      <c r="C60" s="83"/>
      <c r="D60" s="60"/>
      <c r="E60" s="83"/>
      <c r="F60" s="84"/>
      <c r="G60" s="292">
        <f t="shared" si="3"/>
        <v>17418.800000000007</v>
      </c>
      <c r="H60" s="293">
        <f t="shared" si="4"/>
        <v>640</v>
      </c>
      <c r="I60" s="287"/>
      <c r="J60" s="287"/>
      <c r="K60" s="60"/>
      <c r="L60" s="60"/>
      <c r="M60" s="84"/>
      <c r="N60" s="81"/>
      <c r="O60" s="126"/>
      <c r="P60" s="82">
        <v>0</v>
      </c>
    </row>
    <row r="61" spans="1:16" ht="15" x14ac:dyDescent="0.2">
      <c r="A61" s="60"/>
      <c r="B61" s="84"/>
      <c r="C61" s="83"/>
      <c r="D61" s="60"/>
      <c r="E61" s="83"/>
      <c r="F61" s="84"/>
      <c r="G61" s="292">
        <f t="shared" si="3"/>
        <v>17418.800000000007</v>
      </c>
      <c r="H61" s="293">
        <f t="shared" si="4"/>
        <v>640</v>
      </c>
      <c r="I61" s="287"/>
      <c r="J61" s="287"/>
      <c r="K61" s="60"/>
      <c r="L61" s="60"/>
      <c r="M61" s="84"/>
      <c r="N61" s="81"/>
      <c r="O61" s="126"/>
      <c r="P61" s="82">
        <v>0</v>
      </c>
    </row>
    <row r="62" spans="1:16" ht="15" x14ac:dyDescent="0.2">
      <c r="A62" s="60"/>
      <c r="B62" s="84"/>
      <c r="C62" s="83"/>
      <c r="D62" s="60"/>
      <c r="E62" s="83"/>
      <c r="F62" s="84"/>
      <c r="G62" s="292">
        <f t="shared" si="3"/>
        <v>17418.800000000007</v>
      </c>
      <c r="H62" s="293">
        <f t="shared" si="4"/>
        <v>640</v>
      </c>
      <c r="I62" s="287"/>
      <c r="J62" s="287"/>
      <c r="K62" s="60"/>
      <c r="L62" s="60"/>
      <c r="M62" s="84"/>
      <c r="N62" s="81"/>
      <c r="O62" s="126"/>
      <c r="P62" s="82">
        <v>0</v>
      </c>
    </row>
    <row r="63" spans="1:16" ht="15" x14ac:dyDescent="0.2">
      <c r="A63" s="60"/>
      <c r="B63" s="84"/>
      <c r="C63" s="83"/>
      <c r="D63" s="60"/>
      <c r="E63" s="83"/>
      <c r="F63" s="84"/>
      <c r="G63" s="292">
        <f t="shared" si="3"/>
        <v>17418.800000000007</v>
      </c>
      <c r="H63" s="293">
        <f t="shared" si="4"/>
        <v>640</v>
      </c>
      <c r="I63" s="287"/>
      <c r="J63" s="287"/>
      <c r="K63" s="60"/>
      <c r="L63" s="60"/>
      <c r="M63" s="84"/>
      <c r="N63" s="81"/>
      <c r="O63" s="126"/>
      <c r="P63" s="82">
        <v>0</v>
      </c>
    </row>
    <row r="64" spans="1:16" ht="15" x14ac:dyDescent="0.2">
      <c r="A64" s="60"/>
      <c r="B64" s="84"/>
      <c r="C64" s="83"/>
      <c r="D64" s="60"/>
      <c r="E64" s="83"/>
      <c r="F64" s="60"/>
      <c r="G64" s="292">
        <f t="shared" si="3"/>
        <v>17418.800000000007</v>
      </c>
      <c r="H64" s="293">
        <f t="shared" si="4"/>
        <v>640</v>
      </c>
      <c r="I64" s="287"/>
      <c r="J64" s="287"/>
      <c r="K64" s="60"/>
      <c r="L64" s="60"/>
      <c r="M64" s="84"/>
      <c r="N64" s="81"/>
      <c r="O64" s="126"/>
      <c r="P64" s="82">
        <v>0</v>
      </c>
    </row>
    <row r="65" spans="1:16" ht="15" x14ac:dyDescent="0.2">
      <c r="A65" s="60"/>
      <c r="B65" s="84"/>
      <c r="C65" s="83"/>
      <c r="D65" s="60"/>
      <c r="E65" s="83"/>
      <c r="F65" s="60"/>
      <c r="G65" s="292">
        <f t="shared" si="3"/>
        <v>17418.800000000007</v>
      </c>
      <c r="H65" s="293">
        <f t="shared" si="4"/>
        <v>640</v>
      </c>
      <c r="I65" s="287"/>
      <c r="J65" s="287"/>
      <c r="K65" s="60"/>
      <c r="L65" s="60"/>
      <c r="M65" s="84"/>
      <c r="N65" s="81"/>
      <c r="O65" s="126"/>
      <c r="P65" s="82">
        <v>0</v>
      </c>
    </row>
    <row r="66" spans="1:16" ht="15" x14ac:dyDescent="0.2">
      <c r="A66" s="60"/>
      <c r="B66" s="84"/>
      <c r="C66" s="83"/>
      <c r="D66" s="60"/>
      <c r="E66" s="83"/>
      <c r="F66" s="60"/>
      <c r="G66" s="292">
        <f t="shared" si="3"/>
        <v>17418.800000000007</v>
      </c>
      <c r="H66" s="293">
        <f t="shared" si="4"/>
        <v>640</v>
      </c>
      <c r="I66" s="287"/>
      <c r="J66" s="287"/>
      <c r="K66" s="60"/>
      <c r="L66" s="60"/>
      <c r="M66" s="84"/>
      <c r="N66" s="81"/>
      <c r="O66" s="126"/>
      <c r="P66" s="82">
        <v>0</v>
      </c>
    </row>
    <row r="67" spans="1:16" ht="15" x14ac:dyDescent="0.2">
      <c r="A67" s="60"/>
      <c r="B67" s="84"/>
      <c r="C67" s="83"/>
      <c r="D67" s="60"/>
      <c r="E67" s="83"/>
      <c r="F67" s="60"/>
      <c r="G67" s="292">
        <f t="shared" si="3"/>
        <v>17418.800000000007</v>
      </c>
      <c r="H67" s="293">
        <f t="shared" si="4"/>
        <v>640</v>
      </c>
      <c r="I67" s="287"/>
      <c r="J67" s="287"/>
      <c r="K67" s="60"/>
      <c r="L67" s="60"/>
      <c r="M67" s="84"/>
      <c r="N67" s="81"/>
      <c r="O67" s="126"/>
      <c r="P67" s="82">
        <v>0</v>
      </c>
    </row>
    <row r="68" spans="1:16" ht="15" x14ac:dyDescent="0.2">
      <c r="A68" s="60"/>
      <c r="B68" s="84"/>
      <c r="C68" s="83"/>
      <c r="D68" s="60"/>
      <c r="E68" s="83"/>
      <c r="F68" s="60"/>
      <c r="G68" s="292">
        <f t="shared" si="3"/>
        <v>17418.800000000007</v>
      </c>
      <c r="H68" s="293">
        <f t="shared" si="4"/>
        <v>640</v>
      </c>
      <c r="I68" s="287"/>
      <c r="J68" s="287"/>
      <c r="K68" s="60"/>
      <c r="L68" s="60"/>
      <c r="M68" s="84"/>
      <c r="N68" s="81"/>
      <c r="O68" s="126"/>
      <c r="P68" s="82">
        <v>0</v>
      </c>
    </row>
    <row r="69" spans="1:16" ht="15" x14ac:dyDescent="0.2">
      <c r="A69" s="60"/>
      <c r="B69" s="84"/>
      <c r="C69" s="83"/>
      <c r="D69" s="60"/>
      <c r="E69" s="83"/>
      <c r="F69" s="60"/>
      <c r="G69" s="292">
        <f t="shared" si="3"/>
        <v>17418.800000000007</v>
      </c>
      <c r="H69" s="293">
        <f t="shared" si="4"/>
        <v>640</v>
      </c>
      <c r="I69" s="287"/>
      <c r="J69" s="287"/>
      <c r="K69" s="60"/>
      <c r="L69" s="60"/>
      <c r="M69" s="84"/>
      <c r="N69" s="81"/>
      <c r="O69" s="126"/>
      <c r="P69" s="82">
        <v>0</v>
      </c>
    </row>
    <row r="70" spans="1:16" ht="15" x14ac:dyDescent="0.2">
      <c r="A70" s="60"/>
      <c r="B70" s="84"/>
      <c r="C70" s="83"/>
      <c r="D70" s="60"/>
      <c r="E70" s="83"/>
      <c r="F70" s="60"/>
      <c r="G70" s="292">
        <f t="shared" si="3"/>
        <v>17418.800000000007</v>
      </c>
      <c r="H70" s="293">
        <f t="shared" si="4"/>
        <v>640</v>
      </c>
      <c r="I70" s="287"/>
      <c r="J70" s="287"/>
      <c r="K70" s="60"/>
      <c r="L70" s="60"/>
      <c r="M70" s="84"/>
      <c r="N70" s="81"/>
      <c r="O70" s="126"/>
      <c r="P70" s="82">
        <v>0</v>
      </c>
    </row>
    <row r="71" spans="1:16" ht="15" x14ac:dyDescent="0.2">
      <c r="A71" s="60"/>
      <c r="B71" s="84"/>
      <c r="C71" s="86"/>
      <c r="D71" s="60"/>
      <c r="E71" s="83"/>
      <c r="F71" s="60"/>
      <c r="G71" s="292">
        <f t="shared" si="3"/>
        <v>17418.800000000007</v>
      </c>
      <c r="H71" s="293">
        <f t="shared" si="4"/>
        <v>640</v>
      </c>
      <c r="I71" s="287"/>
      <c r="J71" s="287"/>
      <c r="K71" s="60"/>
      <c r="L71" s="60"/>
      <c r="M71" s="84"/>
      <c r="N71" s="81"/>
      <c r="O71" s="126"/>
      <c r="P71" s="82">
        <v>0</v>
      </c>
    </row>
    <row r="72" spans="1:16" ht="15" x14ac:dyDescent="0.2">
      <c r="A72" s="60"/>
      <c r="B72" s="84"/>
      <c r="C72" s="83"/>
      <c r="D72" s="60"/>
      <c r="E72" s="83"/>
      <c r="F72" s="60"/>
      <c r="G72" s="292">
        <f t="shared" si="3"/>
        <v>17418.800000000007</v>
      </c>
      <c r="H72" s="293">
        <f t="shared" si="4"/>
        <v>640</v>
      </c>
      <c r="I72" s="287"/>
      <c r="J72" s="287"/>
      <c r="K72" s="60"/>
      <c r="L72" s="60" t="str">
        <f>IF(D72&gt;0,D72," ")</f>
        <v xml:space="preserve"> </v>
      </c>
      <c r="M72" s="84"/>
      <c r="N72" s="81"/>
      <c r="O72" s="126"/>
      <c r="P72" s="82">
        <v>0</v>
      </c>
    </row>
    <row r="73" spans="1:16" ht="15" x14ac:dyDescent="0.2">
      <c r="A73" s="60"/>
      <c r="B73" s="84"/>
      <c r="C73" s="83"/>
      <c r="D73" s="60"/>
      <c r="E73" s="83"/>
      <c r="F73" s="60"/>
      <c r="G73" s="292">
        <f t="shared" si="3"/>
        <v>17418.800000000007</v>
      </c>
      <c r="H73" s="293">
        <f t="shared" si="4"/>
        <v>640</v>
      </c>
      <c r="I73" s="287"/>
      <c r="J73" s="287"/>
      <c r="K73" s="60"/>
      <c r="L73" s="60" t="str">
        <f>IF(D73&gt;0,D73," ")</f>
        <v xml:space="preserve"> </v>
      </c>
      <c r="M73" s="84"/>
      <c r="N73" s="81"/>
      <c r="O73" s="126"/>
      <c r="P73" s="82">
        <v>0</v>
      </c>
    </row>
    <row r="74" spans="1:16" ht="15" x14ac:dyDescent="0.2">
      <c r="A74" s="60"/>
      <c r="B74" s="84"/>
      <c r="C74" s="83"/>
      <c r="D74" s="60"/>
      <c r="E74" s="83"/>
      <c r="F74" s="60"/>
      <c r="G74" s="292">
        <f t="shared" si="3"/>
        <v>17418.800000000007</v>
      </c>
      <c r="H74" s="293">
        <f t="shared" si="3"/>
        <v>640</v>
      </c>
      <c r="I74" s="287"/>
      <c r="J74" s="287"/>
      <c r="K74" s="60"/>
      <c r="L74" s="60" t="str">
        <f>IF(D74&gt;0,D74," ")</f>
        <v xml:space="preserve"> </v>
      </c>
      <c r="M74" s="84"/>
      <c r="N74" s="81"/>
      <c r="O74" s="126"/>
      <c r="P74" s="82">
        <v>0</v>
      </c>
    </row>
    <row r="75" spans="1:16" ht="15" x14ac:dyDescent="0.2">
      <c r="A75" s="60"/>
      <c r="B75" s="84"/>
      <c r="C75" s="83"/>
      <c r="D75" s="60"/>
      <c r="E75" s="83"/>
      <c r="F75" s="60"/>
      <c r="G75" s="292">
        <f t="shared" si="3"/>
        <v>17418.800000000007</v>
      </c>
      <c r="H75" s="293">
        <f>H74-F75+D75</f>
        <v>640</v>
      </c>
      <c r="I75" s="287"/>
      <c r="J75" s="287"/>
      <c r="K75" s="60"/>
      <c r="L75" s="60" t="str">
        <f>IF(D75&gt;0,D75," ")</f>
        <v xml:space="preserve"> </v>
      </c>
      <c r="M75" s="84"/>
      <c r="N75" s="81"/>
      <c r="O75" s="126"/>
      <c r="P75" s="82">
        <v>0</v>
      </c>
    </row>
    <row r="76" spans="1:16" ht="15" x14ac:dyDescent="0.2">
      <c r="A76" s="60"/>
      <c r="B76" s="84"/>
      <c r="C76" s="83"/>
      <c r="D76" s="60"/>
      <c r="E76" s="83"/>
      <c r="F76" s="60"/>
      <c r="G76" s="292">
        <f t="shared" si="3"/>
        <v>17418.800000000007</v>
      </c>
      <c r="H76" s="293">
        <f t="shared" si="3"/>
        <v>640</v>
      </c>
      <c r="I76" s="287"/>
      <c r="J76" s="287"/>
      <c r="K76" s="60"/>
      <c r="L76" s="60" t="str">
        <f>IF(D76&gt;0,D76," ")</f>
        <v xml:space="preserve"> </v>
      </c>
      <c r="M76" s="84"/>
      <c r="N76" s="81"/>
      <c r="O76" s="126"/>
      <c r="P76" s="82">
        <v>0</v>
      </c>
    </row>
    <row r="77" spans="1:16" ht="15" x14ac:dyDescent="0.2">
      <c r="A77" s="60"/>
      <c r="B77" s="84"/>
      <c r="C77" s="83"/>
      <c r="D77" s="60"/>
      <c r="E77" s="83"/>
      <c r="F77" s="60"/>
      <c r="G77" s="292">
        <f t="shared" si="3"/>
        <v>17418.800000000007</v>
      </c>
      <c r="H77" s="293">
        <f t="shared" si="3"/>
        <v>640</v>
      </c>
      <c r="I77" s="287"/>
      <c r="J77" s="287"/>
      <c r="K77" s="60"/>
      <c r="L77" s="60" t="str">
        <f t="shared" ref="L77:L116" si="6">IF(D77&gt;0,D77," ")</f>
        <v xml:space="preserve"> </v>
      </c>
      <c r="M77" s="84"/>
      <c r="N77" s="81"/>
      <c r="O77" s="126"/>
      <c r="P77" s="82">
        <v>0</v>
      </c>
    </row>
    <row r="78" spans="1:16" ht="15" x14ac:dyDescent="0.2">
      <c r="A78" s="60"/>
      <c r="B78" s="84"/>
      <c r="C78" s="83"/>
      <c r="D78" s="60"/>
      <c r="E78" s="83"/>
      <c r="F78" s="60"/>
      <c r="G78" s="292">
        <f t="shared" si="3"/>
        <v>17418.800000000007</v>
      </c>
      <c r="H78" s="293">
        <f>H77-F78+D78</f>
        <v>640</v>
      </c>
      <c r="I78" s="287"/>
      <c r="J78" s="287"/>
      <c r="K78" s="60"/>
      <c r="L78" s="60" t="str">
        <f t="shared" si="6"/>
        <v xml:space="preserve"> </v>
      </c>
      <c r="M78" s="84"/>
      <c r="N78" s="81"/>
      <c r="O78" s="126"/>
      <c r="P78" s="82">
        <v>0</v>
      </c>
    </row>
    <row r="79" spans="1:16" ht="15" x14ac:dyDescent="0.2">
      <c r="A79" s="60"/>
      <c r="B79" s="84"/>
      <c r="C79" s="83"/>
      <c r="D79" s="60"/>
      <c r="E79" s="83"/>
      <c r="F79" s="60"/>
      <c r="G79" s="292">
        <f t="shared" si="3"/>
        <v>17418.800000000007</v>
      </c>
      <c r="H79" s="293">
        <f t="shared" si="3"/>
        <v>640</v>
      </c>
      <c r="I79" s="287"/>
      <c r="J79" s="287"/>
      <c r="K79" s="60"/>
      <c r="L79" s="60" t="str">
        <f t="shared" si="6"/>
        <v xml:space="preserve"> </v>
      </c>
      <c r="M79" s="84"/>
      <c r="N79" s="81"/>
      <c r="O79" s="126"/>
      <c r="P79" s="82">
        <v>0</v>
      </c>
    </row>
    <row r="80" spans="1:16" ht="15" x14ac:dyDescent="0.2">
      <c r="A80" s="60"/>
      <c r="B80" s="60"/>
      <c r="C80" s="83"/>
      <c r="D80" s="60"/>
      <c r="E80" s="83"/>
      <c r="F80" s="60"/>
      <c r="G80" s="292">
        <f t="shared" si="3"/>
        <v>17418.800000000007</v>
      </c>
      <c r="H80" s="293">
        <f t="shared" si="3"/>
        <v>640</v>
      </c>
      <c r="I80" s="287"/>
      <c r="J80" s="287"/>
      <c r="K80" s="60"/>
      <c r="L80" s="60" t="str">
        <f t="shared" si="6"/>
        <v xml:space="preserve"> </v>
      </c>
      <c r="M80" s="84"/>
      <c r="N80" s="81"/>
      <c r="O80" s="126"/>
      <c r="P80" s="82">
        <v>0</v>
      </c>
    </row>
    <row r="81" spans="1:16" ht="15" x14ac:dyDescent="0.2">
      <c r="A81" s="60"/>
      <c r="B81" s="60"/>
      <c r="C81" s="83"/>
      <c r="D81" s="60"/>
      <c r="E81" s="83"/>
      <c r="F81" s="60"/>
      <c r="G81" s="292">
        <f t="shared" si="3"/>
        <v>17418.800000000007</v>
      </c>
      <c r="H81" s="293">
        <f>H80-F81+D81</f>
        <v>640</v>
      </c>
      <c r="I81" s="287"/>
      <c r="J81" s="287"/>
      <c r="K81" s="60"/>
      <c r="L81" s="60" t="str">
        <f t="shared" si="6"/>
        <v xml:space="preserve"> </v>
      </c>
      <c r="M81" s="84"/>
      <c r="N81" s="81"/>
      <c r="O81" s="126"/>
      <c r="P81" s="82">
        <v>0</v>
      </c>
    </row>
    <row r="82" spans="1:16" ht="15" x14ac:dyDescent="0.2">
      <c r="A82" s="60"/>
      <c r="B82" s="60"/>
      <c r="C82" s="83"/>
      <c r="D82" s="60"/>
      <c r="E82" s="83"/>
      <c r="F82" s="60"/>
      <c r="G82" s="292">
        <f t="shared" si="3"/>
        <v>17418.800000000007</v>
      </c>
      <c r="H82" s="293">
        <f t="shared" si="3"/>
        <v>640</v>
      </c>
      <c r="I82" s="287"/>
      <c r="J82" s="287"/>
      <c r="K82" s="60"/>
      <c r="L82" s="60" t="str">
        <f t="shared" si="6"/>
        <v xml:space="preserve"> </v>
      </c>
      <c r="M82" s="84"/>
      <c r="N82" s="81"/>
      <c r="O82" s="126"/>
      <c r="P82" s="82">
        <v>0</v>
      </c>
    </row>
    <row r="83" spans="1:16" ht="15" x14ac:dyDescent="0.2">
      <c r="A83" s="60"/>
      <c r="B83" s="60"/>
      <c r="C83" s="83"/>
      <c r="D83" s="60"/>
      <c r="E83" s="83"/>
      <c r="F83" s="60"/>
      <c r="G83" s="292">
        <f t="shared" si="3"/>
        <v>17418.800000000007</v>
      </c>
      <c r="H83" s="293">
        <f t="shared" si="3"/>
        <v>640</v>
      </c>
      <c r="I83" s="287"/>
      <c r="J83" s="287"/>
      <c r="K83" s="60"/>
      <c r="L83" s="60" t="str">
        <f t="shared" si="6"/>
        <v xml:space="preserve"> </v>
      </c>
      <c r="M83" s="84"/>
      <c r="N83" s="81"/>
      <c r="O83" s="126"/>
      <c r="P83" s="82">
        <v>0</v>
      </c>
    </row>
    <row r="84" spans="1:16" ht="15" x14ac:dyDescent="0.2">
      <c r="A84" s="60"/>
      <c r="B84" s="60"/>
      <c r="C84" s="83"/>
      <c r="D84" s="60"/>
      <c r="E84" s="83"/>
      <c r="F84" s="60"/>
      <c r="G84" s="292">
        <f t="shared" si="3"/>
        <v>17418.800000000007</v>
      </c>
      <c r="H84" s="293">
        <f>H83-F84+D84</f>
        <v>640</v>
      </c>
      <c r="I84" s="287"/>
      <c r="J84" s="287"/>
      <c r="K84" s="60"/>
      <c r="L84" s="60" t="str">
        <f t="shared" si="6"/>
        <v xml:space="preserve"> </v>
      </c>
      <c r="M84" s="84"/>
      <c r="N84" s="81"/>
      <c r="O84" s="126"/>
      <c r="P84" s="82">
        <v>0</v>
      </c>
    </row>
    <row r="85" spans="1:16" ht="15" x14ac:dyDescent="0.2">
      <c r="A85" s="60"/>
      <c r="B85" s="60"/>
      <c r="C85" s="83"/>
      <c r="D85" s="60"/>
      <c r="E85" s="83"/>
      <c r="F85" s="60"/>
      <c r="G85" s="292">
        <f t="shared" si="3"/>
        <v>17418.800000000007</v>
      </c>
      <c r="H85" s="293">
        <f t="shared" si="3"/>
        <v>640</v>
      </c>
      <c r="I85" s="293"/>
      <c r="J85" s="287"/>
      <c r="K85" s="60"/>
      <c r="L85" s="60" t="str">
        <f t="shared" si="6"/>
        <v xml:space="preserve"> </v>
      </c>
      <c r="M85" s="84"/>
      <c r="N85" s="81"/>
      <c r="O85" s="126"/>
      <c r="P85" s="82">
        <v>0</v>
      </c>
    </row>
    <row r="86" spans="1:16" ht="15" x14ac:dyDescent="0.2">
      <c r="A86" s="60"/>
      <c r="B86" s="60"/>
      <c r="C86" s="83"/>
      <c r="D86" s="60"/>
      <c r="E86" s="83"/>
      <c r="F86" s="60"/>
      <c r="G86" s="292">
        <f t="shared" si="3"/>
        <v>17418.800000000007</v>
      </c>
      <c r="H86" s="293">
        <f t="shared" si="3"/>
        <v>640</v>
      </c>
      <c r="I86" s="293"/>
      <c r="J86" s="287"/>
      <c r="K86" s="60"/>
      <c r="L86" s="60" t="str">
        <f t="shared" si="6"/>
        <v xml:space="preserve"> </v>
      </c>
      <c r="M86" s="84"/>
      <c r="N86" s="81"/>
      <c r="O86" s="126"/>
      <c r="P86" s="82">
        <v>0</v>
      </c>
    </row>
    <row r="87" spans="1:16" ht="15" x14ac:dyDescent="0.2">
      <c r="A87" s="60"/>
      <c r="B87" s="60"/>
      <c r="C87" s="83"/>
      <c r="D87" s="60"/>
      <c r="E87" s="83"/>
      <c r="F87" s="60"/>
      <c r="G87" s="292">
        <f t="shared" si="3"/>
        <v>17418.800000000007</v>
      </c>
      <c r="H87" s="293">
        <f>H86-F87+D87</f>
        <v>640</v>
      </c>
      <c r="I87" s="293"/>
      <c r="J87" s="287"/>
      <c r="K87" s="60"/>
      <c r="L87" s="60" t="str">
        <f t="shared" si="6"/>
        <v xml:space="preserve"> </v>
      </c>
      <c r="M87" s="84"/>
      <c r="N87" s="81"/>
      <c r="O87" s="126"/>
      <c r="P87" s="82">
        <v>0</v>
      </c>
    </row>
    <row r="88" spans="1:16" ht="15" x14ac:dyDescent="0.2">
      <c r="A88" s="60"/>
      <c r="B88" s="60"/>
      <c r="C88" s="83"/>
      <c r="D88" s="60"/>
      <c r="E88" s="83"/>
      <c r="F88" s="60"/>
      <c r="G88" s="292">
        <f t="shared" si="3"/>
        <v>17418.800000000007</v>
      </c>
      <c r="H88" s="293">
        <f t="shared" si="3"/>
        <v>640</v>
      </c>
      <c r="I88" s="293"/>
      <c r="J88" s="287"/>
      <c r="K88" s="60"/>
      <c r="L88" s="60" t="str">
        <f t="shared" si="6"/>
        <v xml:space="preserve"> </v>
      </c>
      <c r="M88" s="84"/>
      <c r="N88" s="81"/>
      <c r="O88" s="126"/>
      <c r="P88" s="82">
        <v>0</v>
      </c>
    </row>
    <row r="89" spans="1:16" ht="15" x14ac:dyDescent="0.2">
      <c r="A89" s="60"/>
      <c r="B89" s="60"/>
      <c r="C89" s="83"/>
      <c r="D89" s="60"/>
      <c r="E89" s="83"/>
      <c r="F89" s="60"/>
      <c r="G89" s="292">
        <f t="shared" si="3"/>
        <v>17418.800000000007</v>
      </c>
      <c r="H89" s="293">
        <f t="shared" si="3"/>
        <v>640</v>
      </c>
      <c r="I89" s="293"/>
      <c r="J89" s="287"/>
      <c r="K89" s="60"/>
      <c r="L89" s="60" t="str">
        <f t="shared" si="6"/>
        <v xml:space="preserve"> </v>
      </c>
      <c r="M89" s="84"/>
      <c r="N89" s="81"/>
      <c r="O89" s="126"/>
      <c r="P89" s="82">
        <v>0</v>
      </c>
    </row>
    <row r="90" spans="1:16" ht="15" x14ac:dyDescent="0.2">
      <c r="A90" s="60"/>
      <c r="B90" s="60"/>
      <c r="C90" s="83"/>
      <c r="D90" s="60"/>
      <c r="E90" s="83"/>
      <c r="F90" s="60"/>
      <c r="G90" s="292">
        <f t="shared" ref="G90:G153" si="7">G89-E90+C90</f>
        <v>17418.800000000007</v>
      </c>
      <c r="H90" s="293">
        <f t="shared" ref="H90:H153" si="8">H89-F90+D90</f>
        <v>640</v>
      </c>
      <c r="I90" s="293"/>
      <c r="J90" s="287"/>
      <c r="K90" s="60"/>
      <c r="L90" s="60" t="str">
        <f t="shared" si="6"/>
        <v xml:space="preserve"> </v>
      </c>
      <c r="M90" s="84"/>
      <c r="N90" s="81"/>
      <c r="O90" s="126"/>
      <c r="P90" s="82">
        <v>0</v>
      </c>
    </row>
    <row r="91" spans="1:16" ht="15" x14ac:dyDescent="0.2">
      <c r="A91" s="60"/>
      <c r="B91" s="60"/>
      <c r="C91" s="83"/>
      <c r="D91" s="60"/>
      <c r="E91" s="83"/>
      <c r="F91" s="60"/>
      <c r="G91" s="292">
        <f t="shared" si="7"/>
        <v>17418.800000000007</v>
      </c>
      <c r="H91" s="293">
        <f t="shared" si="8"/>
        <v>640</v>
      </c>
      <c r="I91" s="293"/>
      <c r="J91" s="287"/>
      <c r="K91" s="60"/>
      <c r="L91" s="60" t="str">
        <f t="shared" si="6"/>
        <v xml:space="preserve"> </v>
      </c>
      <c r="M91" s="84"/>
      <c r="N91" s="81"/>
      <c r="O91" s="126"/>
      <c r="P91" s="82">
        <v>0</v>
      </c>
    </row>
    <row r="92" spans="1:16" ht="15" x14ac:dyDescent="0.2">
      <c r="A92" s="60"/>
      <c r="B92" s="60"/>
      <c r="C92" s="83"/>
      <c r="D92" s="60"/>
      <c r="E92" s="83"/>
      <c r="F92" s="60"/>
      <c r="G92" s="292">
        <f t="shared" si="7"/>
        <v>17418.800000000007</v>
      </c>
      <c r="H92" s="293">
        <f t="shared" si="8"/>
        <v>640</v>
      </c>
      <c r="I92" s="293"/>
      <c r="J92" s="287"/>
      <c r="K92" s="60"/>
      <c r="L92" s="60" t="str">
        <f t="shared" si="6"/>
        <v xml:space="preserve"> </v>
      </c>
      <c r="M92" s="84"/>
      <c r="N92" s="81"/>
      <c r="O92" s="126"/>
      <c r="P92" s="82">
        <v>0</v>
      </c>
    </row>
    <row r="93" spans="1:16" ht="15" x14ac:dyDescent="0.2">
      <c r="A93" s="60"/>
      <c r="B93" s="60"/>
      <c r="C93" s="83"/>
      <c r="D93" s="60"/>
      <c r="E93" s="83"/>
      <c r="F93" s="60"/>
      <c r="G93" s="292">
        <f t="shared" si="7"/>
        <v>17418.800000000007</v>
      </c>
      <c r="H93" s="293">
        <f t="shared" si="8"/>
        <v>640</v>
      </c>
      <c r="I93" s="293"/>
      <c r="J93" s="287"/>
      <c r="K93" s="60"/>
      <c r="L93" s="60" t="str">
        <f t="shared" si="6"/>
        <v xml:space="preserve"> </v>
      </c>
      <c r="M93" s="84"/>
      <c r="N93" s="81"/>
      <c r="O93" s="126"/>
      <c r="P93" s="82">
        <v>0</v>
      </c>
    </row>
    <row r="94" spans="1:16" ht="15" x14ac:dyDescent="0.2">
      <c r="A94" s="60"/>
      <c r="B94" s="60"/>
      <c r="C94" s="83"/>
      <c r="D94" s="60"/>
      <c r="E94" s="83"/>
      <c r="F94" s="60"/>
      <c r="G94" s="292">
        <f t="shared" si="7"/>
        <v>17418.800000000007</v>
      </c>
      <c r="H94" s="293">
        <f t="shared" si="8"/>
        <v>640</v>
      </c>
      <c r="I94" s="293"/>
      <c r="J94" s="287"/>
      <c r="K94" s="60"/>
      <c r="L94" s="60" t="str">
        <f t="shared" si="6"/>
        <v xml:space="preserve"> </v>
      </c>
      <c r="M94" s="84"/>
      <c r="N94" s="81"/>
      <c r="O94" s="126"/>
      <c r="P94" s="82">
        <v>0</v>
      </c>
    </row>
    <row r="95" spans="1:16" ht="15" x14ac:dyDescent="0.2">
      <c r="A95" s="60"/>
      <c r="B95" s="60"/>
      <c r="C95" s="83"/>
      <c r="D95" s="60"/>
      <c r="E95" s="83"/>
      <c r="F95" s="60"/>
      <c r="G95" s="292">
        <f t="shared" si="7"/>
        <v>17418.800000000007</v>
      </c>
      <c r="H95" s="293">
        <f t="shared" si="8"/>
        <v>640</v>
      </c>
      <c r="I95" s="293"/>
      <c r="J95" s="287"/>
      <c r="K95" s="60"/>
      <c r="L95" s="60" t="str">
        <f t="shared" si="6"/>
        <v xml:space="preserve"> </v>
      </c>
      <c r="M95" s="84"/>
      <c r="N95" s="81"/>
      <c r="O95" s="126"/>
      <c r="P95" s="82">
        <v>0</v>
      </c>
    </row>
    <row r="96" spans="1:16" ht="15" x14ac:dyDescent="0.2">
      <c r="A96" s="60"/>
      <c r="B96" s="60"/>
      <c r="C96" s="83"/>
      <c r="D96" s="60"/>
      <c r="E96" s="83"/>
      <c r="F96" s="60"/>
      <c r="G96" s="292">
        <f t="shared" si="7"/>
        <v>17418.800000000007</v>
      </c>
      <c r="H96" s="293">
        <f t="shared" si="8"/>
        <v>640</v>
      </c>
      <c r="I96" s="293"/>
      <c r="J96" s="287"/>
      <c r="K96" s="60"/>
      <c r="L96" s="60" t="str">
        <f t="shared" si="6"/>
        <v xml:space="preserve"> </v>
      </c>
      <c r="M96" s="84"/>
      <c r="N96" s="81"/>
      <c r="O96" s="126"/>
      <c r="P96" s="82">
        <v>0</v>
      </c>
    </row>
    <row r="97" spans="1:16" ht="15" x14ac:dyDescent="0.2">
      <c r="A97" s="60"/>
      <c r="B97" s="60"/>
      <c r="C97" s="83"/>
      <c r="D97" s="60"/>
      <c r="E97" s="83"/>
      <c r="F97" s="60"/>
      <c r="G97" s="292">
        <f t="shared" si="7"/>
        <v>17418.800000000007</v>
      </c>
      <c r="H97" s="293">
        <f t="shared" si="8"/>
        <v>640</v>
      </c>
      <c r="I97" s="293"/>
      <c r="J97" s="287"/>
      <c r="K97" s="60"/>
      <c r="L97" s="60" t="str">
        <f t="shared" si="6"/>
        <v xml:space="preserve"> </v>
      </c>
      <c r="M97" s="84"/>
      <c r="N97" s="81"/>
      <c r="O97" s="126"/>
      <c r="P97" s="82">
        <v>0</v>
      </c>
    </row>
    <row r="98" spans="1:16" ht="15" x14ac:dyDescent="0.2">
      <c r="A98" s="60"/>
      <c r="B98" s="60"/>
      <c r="C98" s="83"/>
      <c r="D98" s="60"/>
      <c r="E98" s="83"/>
      <c r="F98" s="60"/>
      <c r="G98" s="292">
        <f t="shared" si="7"/>
        <v>17418.800000000007</v>
      </c>
      <c r="H98" s="293">
        <f t="shared" si="8"/>
        <v>640</v>
      </c>
      <c r="I98" s="293"/>
      <c r="J98" s="287"/>
      <c r="K98" s="60"/>
      <c r="L98" s="60" t="str">
        <f t="shared" si="6"/>
        <v xml:space="preserve"> </v>
      </c>
      <c r="M98" s="84"/>
      <c r="N98" s="81"/>
      <c r="O98" s="126"/>
      <c r="P98" s="82">
        <v>0</v>
      </c>
    </row>
    <row r="99" spans="1:16" ht="15" x14ac:dyDescent="0.2">
      <c r="A99" s="60"/>
      <c r="B99" s="60"/>
      <c r="C99" s="83"/>
      <c r="D99" s="60"/>
      <c r="E99" s="83"/>
      <c r="F99" s="60"/>
      <c r="G99" s="292">
        <f t="shared" si="7"/>
        <v>17418.800000000007</v>
      </c>
      <c r="H99" s="293">
        <f t="shared" si="8"/>
        <v>640</v>
      </c>
      <c r="I99" s="293"/>
      <c r="J99" s="287"/>
      <c r="K99" s="60"/>
      <c r="L99" s="60" t="str">
        <f t="shared" si="6"/>
        <v xml:space="preserve"> </v>
      </c>
      <c r="M99" s="84"/>
      <c r="N99" s="81"/>
      <c r="O99" s="126"/>
      <c r="P99" s="82">
        <v>0</v>
      </c>
    </row>
    <row r="100" spans="1:16" ht="15" x14ac:dyDescent="0.2">
      <c r="A100" s="60"/>
      <c r="B100" s="60"/>
      <c r="C100" s="83"/>
      <c r="D100" s="60"/>
      <c r="E100" s="83"/>
      <c r="F100" s="60"/>
      <c r="G100" s="292">
        <f t="shared" si="7"/>
        <v>17418.800000000007</v>
      </c>
      <c r="H100" s="293">
        <f t="shared" si="8"/>
        <v>640</v>
      </c>
      <c r="I100" s="293"/>
      <c r="J100" s="287"/>
      <c r="K100" s="60"/>
      <c r="L100" s="60" t="str">
        <f t="shared" si="6"/>
        <v xml:space="preserve"> </v>
      </c>
      <c r="M100" s="84"/>
      <c r="N100" s="81"/>
      <c r="O100" s="126"/>
      <c r="P100" s="82">
        <v>0</v>
      </c>
    </row>
    <row r="101" spans="1:16" ht="15" x14ac:dyDescent="0.2">
      <c r="A101" s="60"/>
      <c r="B101" s="60"/>
      <c r="C101" s="83"/>
      <c r="D101" s="60"/>
      <c r="E101" s="83"/>
      <c r="F101" s="60"/>
      <c r="G101" s="292">
        <f t="shared" si="7"/>
        <v>17418.800000000007</v>
      </c>
      <c r="H101" s="293">
        <f t="shared" si="8"/>
        <v>640</v>
      </c>
      <c r="I101" s="293"/>
      <c r="J101" s="287"/>
      <c r="K101" s="60"/>
      <c r="L101" s="60" t="str">
        <f t="shared" si="6"/>
        <v xml:space="preserve"> </v>
      </c>
      <c r="M101" s="84"/>
      <c r="N101" s="81"/>
      <c r="O101" s="126"/>
      <c r="P101" s="82">
        <v>0</v>
      </c>
    </row>
    <row r="102" spans="1:16" ht="15" x14ac:dyDescent="0.2">
      <c r="A102" s="60"/>
      <c r="B102" s="60"/>
      <c r="C102" s="83"/>
      <c r="D102" s="60"/>
      <c r="E102" s="83"/>
      <c r="F102" s="60"/>
      <c r="G102" s="292">
        <f t="shared" si="7"/>
        <v>17418.800000000007</v>
      </c>
      <c r="H102" s="293">
        <f t="shared" si="8"/>
        <v>640</v>
      </c>
      <c r="I102" s="293"/>
      <c r="J102" s="287"/>
      <c r="K102" s="60"/>
      <c r="L102" s="60" t="str">
        <f t="shared" si="6"/>
        <v xml:space="preserve"> </v>
      </c>
      <c r="M102" s="84"/>
      <c r="N102" s="81"/>
      <c r="O102" s="126"/>
      <c r="P102" s="82">
        <v>0</v>
      </c>
    </row>
    <row r="103" spans="1:16" ht="15" x14ac:dyDescent="0.2">
      <c r="A103" s="60"/>
      <c r="B103" s="60"/>
      <c r="C103" s="83"/>
      <c r="D103" s="60"/>
      <c r="E103" s="83"/>
      <c r="F103" s="60"/>
      <c r="G103" s="292">
        <f t="shared" si="7"/>
        <v>17418.800000000007</v>
      </c>
      <c r="H103" s="293">
        <f t="shared" si="8"/>
        <v>640</v>
      </c>
      <c r="I103" s="293"/>
      <c r="J103" s="287"/>
      <c r="K103" s="60"/>
      <c r="L103" s="60" t="str">
        <f t="shared" si="6"/>
        <v xml:space="preserve"> </v>
      </c>
      <c r="M103" s="84"/>
      <c r="N103" s="81"/>
      <c r="O103" s="126"/>
      <c r="P103" s="82">
        <v>0</v>
      </c>
    </row>
    <row r="104" spans="1:16" ht="15" x14ac:dyDescent="0.2">
      <c r="A104" s="60"/>
      <c r="B104" s="60"/>
      <c r="C104" s="83"/>
      <c r="D104" s="60"/>
      <c r="E104" s="83"/>
      <c r="F104" s="60"/>
      <c r="G104" s="292">
        <f t="shared" si="7"/>
        <v>17418.800000000007</v>
      </c>
      <c r="H104" s="293">
        <f t="shared" si="8"/>
        <v>640</v>
      </c>
      <c r="I104" s="293"/>
      <c r="J104" s="287"/>
      <c r="K104" s="60"/>
      <c r="L104" s="60" t="str">
        <f t="shared" si="6"/>
        <v xml:space="preserve"> </v>
      </c>
      <c r="M104" s="84"/>
      <c r="N104" s="81"/>
      <c r="O104" s="126"/>
      <c r="P104" s="82">
        <v>0</v>
      </c>
    </row>
    <row r="105" spans="1:16" ht="15" x14ac:dyDescent="0.2">
      <c r="A105" s="60"/>
      <c r="B105" s="60"/>
      <c r="C105" s="83"/>
      <c r="D105" s="60"/>
      <c r="E105" s="83"/>
      <c r="F105" s="60"/>
      <c r="G105" s="292">
        <f t="shared" si="7"/>
        <v>17418.800000000007</v>
      </c>
      <c r="H105" s="293">
        <f t="shared" si="8"/>
        <v>640</v>
      </c>
      <c r="I105" s="293"/>
      <c r="J105" s="287"/>
      <c r="K105" s="60"/>
      <c r="L105" s="60" t="str">
        <f t="shared" si="6"/>
        <v xml:space="preserve"> </v>
      </c>
      <c r="M105" s="84"/>
      <c r="N105" s="81"/>
      <c r="O105" s="126"/>
      <c r="P105" s="82">
        <v>0</v>
      </c>
    </row>
    <row r="106" spans="1:16" ht="15" x14ac:dyDescent="0.2">
      <c r="A106" s="60"/>
      <c r="B106" s="60"/>
      <c r="C106" s="83"/>
      <c r="D106" s="60"/>
      <c r="E106" s="83"/>
      <c r="F106" s="60"/>
      <c r="G106" s="292">
        <f t="shared" si="7"/>
        <v>17418.800000000007</v>
      </c>
      <c r="H106" s="293">
        <f t="shared" si="8"/>
        <v>640</v>
      </c>
      <c r="I106" s="293"/>
      <c r="J106" s="287"/>
      <c r="K106" s="60"/>
      <c r="L106" s="60" t="str">
        <f t="shared" si="6"/>
        <v xml:space="preserve"> </v>
      </c>
      <c r="M106" s="84"/>
      <c r="N106" s="81"/>
      <c r="O106" s="126"/>
      <c r="P106" s="82">
        <v>0</v>
      </c>
    </row>
    <row r="107" spans="1:16" ht="15" x14ac:dyDescent="0.2">
      <c r="A107" s="60"/>
      <c r="B107" s="60"/>
      <c r="C107" s="83"/>
      <c r="D107" s="60"/>
      <c r="E107" s="83"/>
      <c r="F107" s="60"/>
      <c r="G107" s="292">
        <f t="shared" si="7"/>
        <v>17418.800000000007</v>
      </c>
      <c r="H107" s="293">
        <f t="shared" si="8"/>
        <v>640</v>
      </c>
      <c r="I107" s="293"/>
      <c r="J107" s="287"/>
      <c r="K107" s="60"/>
      <c r="L107" s="60" t="str">
        <f t="shared" si="6"/>
        <v xml:space="preserve"> </v>
      </c>
      <c r="M107" s="84"/>
      <c r="N107" s="81"/>
      <c r="O107" s="126"/>
      <c r="P107" s="82">
        <v>0</v>
      </c>
    </row>
    <row r="108" spans="1:16" ht="15" x14ac:dyDescent="0.2">
      <c r="A108" s="60"/>
      <c r="B108" s="60"/>
      <c r="C108" s="83"/>
      <c r="D108" s="60"/>
      <c r="E108" s="83"/>
      <c r="F108" s="60"/>
      <c r="G108" s="292">
        <f t="shared" si="7"/>
        <v>17418.800000000007</v>
      </c>
      <c r="H108" s="293">
        <f t="shared" si="8"/>
        <v>640</v>
      </c>
      <c r="I108" s="293"/>
      <c r="J108" s="287"/>
      <c r="K108" s="60"/>
      <c r="L108" s="60" t="str">
        <f t="shared" si="6"/>
        <v xml:space="preserve"> </v>
      </c>
      <c r="M108" s="84"/>
      <c r="N108" s="81"/>
      <c r="O108" s="126"/>
      <c r="P108" s="82">
        <v>0</v>
      </c>
    </row>
    <row r="109" spans="1:16" ht="15" x14ac:dyDescent="0.2">
      <c r="A109" s="60"/>
      <c r="B109" s="60"/>
      <c r="C109" s="83"/>
      <c r="D109" s="60"/>
      <c r="E109" s="83"/>
      <c r="F109" s="60"/>
      <c r="G109" s="292">
        <f t="shared" si="7"/>
        <v>17418.800000000007</v>
      </c>
      <c r="H109" s="293">
        <f t="shared" si="8"/>
        <v>640</v>
      </c>
      <c r="I109" s="293"/>
      <c r="J109" s="287"/>
      <c r="K109" s="60"/>
      <c r="L109" s="60" t="str">
        <f t="shared" si="6"/>
        <v xml:space="preserve"> </v>
      </c>
      <c r="M109" s="84"/>
      <c r="N109" s="81"/>
      <c r="O109" s="126"/>
      <c r="P109" s="82">
        <v>0</v>
      </c>
    </row>
    <row r="110" spans="1:16" ht="15" x14ac:dyDescent="0.2">
      <c r="A110" s="60"/>
      <c r="B110" s="60"/>
      <c r="C110" s="83"/>
      <c r="D110" s="60"/>
      <c r="E110" s="83"/>
      <c r="F110" s="60"/>
      <c r="G110" s="292">
        <f t="shared" si="7"/>
        <v>17418.800000000007</v>
      </c>
      <c r="H110" s="293">
        <f t="shared" si="8"/>
        <v>640</v>
      </c>
      <c r="I110" s="293"/>
      <c r="J110" s="287"/>
      <c r="K110" s="60"/>
      <c r="L110" s="60" t="str">
        <f t="shared" si="6"/>
        <v xml:space="preserve"> </v>
      </c>
      <c r="M110" s="84"/>
      <c r="N110" s="81"/>
      <c r="O110" s="126"/>
      <c r="P110" s="82">
        <v>0</v>
      </c>
    </row>
    <row r="111" spans="1:16" ht="15" x14ac:dyDescent="0.2">
      <c r="A111" s="60"/>
      <c r="B111" s="60"/>
      <c r="C111" s="83"/>
      <c r="D111" s="60"/>
      <c r="E111" s="83"/>
      <c r="F111" s="60"/>
      <c r="G111" s="292">
        <f t="shared" si="7"/>
        <v>17418.800000000007</v>
      </c>
      <c r="H111" s="293">
        <f t="shared" si="8"/>
        <v>640</v>
      </c>
      <c r="I111" s="293"/>
      <c r="J111" s="287"/>
      <c r="K111" s="60"/>
      <c r="L111" s="60" t="str">
        <f t="shared" si="6"/>
        <v xml:space="preserve"> </v>
      </c>
      <c r="M111" s="84"/>
      <c r="N111" s="81"/>
      <c r="O111" s="126"/>
      <c r="P111" s="82">
        <v>0</v>
      </c>
    </row>
    <row r="112" spans="1:16" ht="15" x14ac:dyDescent="0.2">
      <c r="A112" s="60"/>
      <c r="B112" s="60"/>
      <c r="C112" s="83"/>
      <c r="D112" s="60"/>
      <c r="E112" s="83"/>
      <c r="F112" s="60"/>
      <c r="G112" s="292">
        <f t="shared" si="7"/>
        <v>17418.800000000007</v>
      </c>
      <c r="H112" s="293">
        <f t="shared" si="8"/>
        <v>640</v>
      </c>
      <c r="I112" s="293"/>
      <c r="J112" s="287"/>
      <c r="K112" s="60"/>
      <c r="L112" s="60" t="str">
        <f t="shared" si="6"/>
        <v xml:space="preserve"> </v>
      </c>
      <c r="M112" s="84"/>
      <c r="N112" s="81"/>
      <c r="O112" s="126"/>
      <c r="P112" s="82">
        <v>0</v>
      </c>
    </row>
    <row r="113" spans="1:16" ht="15" x14ac:dyDescent="0.2">
      <c r="A113" s="60"/>
      <c r="B113" s="60"/>
      <c r="C113" s="83"/>
      <c r="D113" s="60"/>
      <c r="E113" s="83"/>
      <c r="F113" s="60"/>
      <c r="G113" s="292">
        <f t="shared" si="7"/>
        <v>17418.800000000007</v>
      </c>
      <c r="H113" s="293">
        <f t="shared" si="8"/>
        <v>640</v>
      </c>
      <c r="I113" s="293"/>
      <c r="J113" s="287"/>
      <c r="K113" s="60"/>
      <c r="L113" s="60" t="str">
        <f t="shared" si="6"/>
        <v xml:space="preserve"> </v>
      </c>
      <c r="M113" s="84"/>
      <c r="N113" s="81"/>
      <c r="O113" s="126"/>
      <c r="P113" s="82">
        <v>0</v>
      </c>
    </row>
    <row r="114" spans="1:16" ht="15" x14ac:dyDescent="0.2">
      <c r="A114" s="60"/>
      <c r="B114" s="60"/>
      <c r="C114" s="83"/>
      <c r="D114" s="60"/>
      <c r="E114" s="83"/>
      <c r="F114" s="60"/>
      <c r="G114" s="292">
        <f t="shared" si="7"/>
        <v>17418.800000000007</v>
      </c>
      <c r="H114" s="293">
        <f t="shared" si="8"/>
        <v>640</v>
      </c>
      <c r="I114" s="293"/>
      <c r="J114" s="287"/>
      <c r="K114" s="60"/>
      <c r="L114" s="60" t="str">
        <f t="shared" si="6"/>
        <v xml:space="preserve"> </v>
      </c>
      <c r="M114" s="84"/>
      <c r="N114" s="81"/>
      <c r="O114" s="126"/>
      <c r="P114" s="82">
        <v>0</v>
      </c>
    </row>
    <row r="115" spans="1:16" ht="15" x14ac:dyDescent="0.2">
      <c r="A115" s="60"/>
      <c r="B115" s="60"/>
      <c r="C115" s="83"/>
      <c r="D115" s="60"/>
      <c r="E115" s="83"/>
      <c r="F115" s="60"/>
      <c r="G115" s="292">
        <f t="shared" si="7"/>
        <v>17418.800000000007</v>
      </c>
      <c r="H115" s="293">
        <f t="shared" si="8"/>
        <v>640</v>
      </c>
      <c r="I115" s="293"/>
      <c r="J115" s="287"/>
      <c r="K115" s="60"/>
      <c r="L115" s="60" t="str">
        <f t="shared" si="6"/>
        <v xml:space="preserve"> </v>
      </c>
      <c r="M115" s="84"/>
      <c r="N115" s="81"/>
      <c r="O115" s="126"/>
      <c r="P115" s="82">
        <v>0</v>
      </c>
    </row>
    <row r="116" spans="1:16" ht="15" x14ac:dyDescent="0.2">
      <c r="A116" s="60"/>
      <c r="B116" s="60"/>
      <c r="C116" s="83"/>
      <c r="D116" s="60"/>
      <c r="E116" s="83"/>
      <c r="F116" s="60"/>
      <c r="G116" s="292">
        <f t="shared" si="7"/>
        <v>17418.800000000007</v>
      </c>
      <c r="H116" s="293">
        <f t="shared" si="8"/>
        <v>640</v>
      </c>
      <c r="I116" s="293"/>
      <c r="J116" s="287"/>
      <c r="K116" s="60"/>
      <c r="L116" s="60" t="str">
        <f t="shared" si="6"/>
        <v xml:space="preserve"> </v>
      </c>
      <c r="M116" s="84"/>
      <c r="N116" s="81"/>
      <c r="O116" s="126"/>
      <c r="P116" s="82">
        <v>0</v>
      </c>
    </row>
    <row r="117" spans="1:16" ht="15" x14ac:dyDescent="0.2">
      <c r="A117" s="60"/>
      <c r="B117" s="60"/>
      <c r="C117" s="83"/>
      <c r="D117" s="60"/>
      <c r="E117" s="83"/>
      <c r="F117" s="60"/>
      <c r="G117" s="292">
        <f t="shared" si="7"/>
        <v>17418.800000000007</v>
      </c>
      <c r="H117" s="293">
        <f t="shared" si="8"/>
        <v>640</v>
      </c>
      <c r="I117" s="293"/>
      <c r="J117" s="287"/>
      <c r="K117" s="60"/>
      <c r="L117" s="60" t="str">
        <f t="shared" ref="L117:L135" si="9">IF(D117&gt;0,D117," ")</f>
        <v xml:space="preserve"> </v>
      </c>
      <c r="M117" s="84"/>
      <c r="N117" s="81"/>
      <c r="O117" s="126"/>
      <c r="P117" s="82">
        <v>0</v>
      </c>
    </row>
    <row r="118" spans="1:16" ht="15" x14ac:dyDescent="0.2">
      <c r="A118" s="60"/>
      <c r="B118" s="60"/>
      <c r="C118" s="83"/>
      <c r="D118" s="60"/>
      <c r="E118" s="83"/>
      <c r="F118" s="60"/>
      <c r="G118" s="292">
        <f t="shared" si="7"/>
        <v>17418.800000000007</v>
      </c>
      <c r="H118" s="293">
        <f t="shared" si="8"/>
        <v>640</v>
      </c>
      <c r="I118" s="293"/>
      <c r="J118" s="287"/>
      <c r="K118" s="60"/>
      <c r="L118" s="60" t="str">
        <f t="shared" si="9"/>
        <v xml:space="preserve"> </v>
      </c>
      <c r="M118" s="84"/>
      <c r="N118" s="81"/>
      <c r="O118" s="126"/>
      <c r="P118" s="82">
        <v>0</v>
      </c>
    </row>
    <row r="119" spans="1:16" ht="15" x14ac:dyDescent="0.2">
      <c r="A119" s="60"/>
      <c r="B119" s="60"/>
      <c r="C119" s="83"/>
      <c r="D119" s="60"/>
      <c r="E119" s="83"/>
      <c r="F119" s="60"/>
      <c r="G119" s="292">
        <f t="shared" si="7"/>
        <v>17418.800000000007</v>
      </c>
      <c r="H119" s="293">
        <f t="shared" si="8"/>
        <v>640</v>
      </c>
      <c r="I119" s="293"/>
      <c r="J119" s="287"/>
      <c r="K119" s="60"/>
      <c r="L119" s="60" t="str">
        <f t="shared" si="9"/>
        <v xml:space="preserve"> </v>
      </c>
      <c r="M119" s="84"/>
      <c r="N119" s="81"/>
      <c r="O119" s="126"/>
      <c r="P119" s="82">
        <v>0</v>
      </c>
    </row>
    <row r="120" spans="1:16" ht="15" x14ac:dyDescent="0.2">
      <c r="A120" s="60"/>
      <c r="B120" s="60"/>
      <c r="C120" s="83"/>
      <c r="D120" s="60"/>
      <c r="E120" s="83"/>
      <c r="F120" s="60"/>
      <c r="G120" s="292">
        <f t="shared" si="7"/>
        <v>17418.800000000007</v>
      </c>
      <c r="H120" s="293">
        <f t="shared" si="8"/>
        <v>640</v>
      </c>
      <c r="I120" s="293"/>
      <c r="J120" s="287"/>
      <c r="K120" s="60"/>
      <c r="L120" s="60" t="str">
        <f t="shared" si="9"/>
        <v xml:space="preserve"> </v>
      </c>
      <c r="M120" s="84"/>
      <c r="N120" s="81"/>
      <c r="O120" s="126"/>
      <c r="P120" s="82">
        <v>0</v>
      </c>
    </row>
    <row r="121" spans="1:16" ht="15" x14ac:dyDescent="0.2">
      <c r="A121" s="60"/>
      <c r="B121" s="60"/>
      <c r="C121" s="83"/>
      <c r="D121" s="60"/>
      <c r="E121" s="83"/>
      <c r="F121" s="60"/>
      <c r="G121" s="292">
        <f t="shared" si="7"/>
        <v>17418.800000000007</v>
      </c>
      <c r="H121" s="293">
        <f t="shared" si="8"/>
        <v>640</v>
      </c>
      <c r="I121" s="293"/>
      <c r="J121" s="287"/>
      <c r="K121" s="60"/>
      <c r="L121" s="60" t="str">
        <f t="shared" si="9"/>
        <v xml:space="preserve"> </v>
      </c>
      <c r="M121" s="84"/>
      <c r="N121" s="81"/>
      <c r="O121" s="126"/>
      <c r="P121" s="82">
        <v>0</v>
      </c>
    </row>
    <row r="122" spans="1:16" ht="15" x14ac:dyDescent="0.2">
      <c r="A122" s="60"/>
      <c r="B122" s="60"/>
      <c r="C122" s="83"/>
      <c r="D122" s="60"/>
      <c r="E122" s="83"/>
      <c r="F122" s="60"/>
      <c r="G122" s="292">
        <f t="shared" si="7"/>
        <v>17418.800000000007</v>
      </c>
      <c r="H122" s="293">
        <f t="shared" si="8"/>
        <v>640</v>
      </c>
      <c r="I122" s="293"/>
      <c r="J122" s="287"/>
      <c r="K122" s="60"/>
      <c r="L122" s="60" t="str">
        <f t="shared" si="9"/>
        <v xml:space="preserve"> </v>
      </c>
      <c r="M122" s="84"/>
      <c r="N122" s="81"/>
      <c r="O122" s="126"/>
      <c r="P122" s="82">
        <v>0</v>
      </c>
    </row>
    <row r="123" spans="1:16" ht="15" x14ac:dyDescent="0.2">
      <c r="A123" s="60"/>
      <c r="B123" s="60"/>
      <c r="C123" s="83"/>
      <c r="D123" s="60"/>
      <c r="E123" s="83"/>
      <c r="F123" s="60"/>
      <c r="G123" s="292">
        <f t="shared" si="7"/>
        <v>17418.800000000007</v>
      </c>
      <c r="H123" s="293">
        <f t="shared" si="8"/>
        <v>640</v>
      </c>
      <c r="I123" s="293"/>
      <c r="J123" s="287"/>
      <c r="K123" s="60"/>
      <c r="L123" s="60" t="str">
        <f t="shared" si="9"/>
        <v xml:space="preserve"> </v>
      </c>
      <c r="M123" s="84"/>
      <c r="N123" s="81"/>
      <c r="O123" s="126"/>
      <c r="P123" s="82">
        <v>0</v>
      </c>
    </row>
    <row r="124" spans="1:16" ht="15" x14ac:dyDescent="0.2">
      <c r="A124" s="60"/>
      <c r="B124" s="60"/>
      <c r="C124" s="83"/>
      <c r="D124" s="60"/>
      <c r="E124" s="83"/>
      <c r="F124" s="60"/>
      <c r="G124" s="292">
        <f t="shared" si="7"/>
        <v>17418.800000000007</v>
      </c>
      <c r="H124" s="293">
        <f t="shared" si="8"/>
        <v>640</v>
      </c>
      <c r="I124" s="293"/>
      <c r="J124" s="287"/>
      <c r="K124" s="60"/>
      <c r="L124" s="60" t="str">
        <f t="shared" si="9"/>
        <v xml:space="preserve"> </v>
      </c>
      <c r="M124" s="84"/>
      <c r="N124" s="81"/>
      <c r="O124" s="126"/>
      <c r="P124" s="82">
        <v>0</v>
      </c>
    </row>
    <row r="125" spans="1:16" ht="15" x14ac:dyDescent="0.2">
      <c r="A125" s="60"/>
      <c r="B125" s="60"/>
      <c r="C125" s="83"/>
      <c r="D125" s="60"/>
      <c r="E125" s="83"/>
      <c r="F125" s="60"/>
      <c r="G125" s="292">
        <f t="shared" si="7"/>
        <v>17418.800000000007</v>
      </c>
      <c r="H125" s="293">
        <f t="shared" si="8"/>
        <v>640</v>
      </c>
      <c r="I125" s="293"/>
      <c r="J125" s="287"/>
      <c r="K125" s="60"/>
      <c r="L125" s="60" t="str">
        <f t="shared" si="9"/>
        <v xml:space="preserve"> </v>
      </c>
      <c r="M125" s="84"/>
      <c r="N125" s="81"/>
      <c r="O125" s="126"/>
      <c r="P125" s="82">
        <v>0</v>
      </c>
    </row>
    <row r="126" spans="1:16" ht="15" x14ac:dyDescent="0.2">
      <c r="A126" s="60"/>
      <c r="B126" s="60"/>
      <c r="C126" s="86"/>
      <c r="D126" s="60"/>
      <c r="E126" s="83"/>
      <c r="F126" s="60"/>
      <c r="G126" s="292">
        <f t="shared" si="7"/>
        <v>17418.800000000007</v>
      </c>
      <c r="H126" s="293">
        <f t="shared" si="8"/>
        <v>640</v>
      </c>
      <c r="I126" s="293"/>
      <c r="J126" s="287"/>
      <c r="K126" s="60"/>
      <c r="L126" s="60" t="str">
        <f t="shared" si="9"/>
        <v xml:space="preserve"> </v>
      </c>
      <c r="M126" s="84"/>
      <c r="N126" s="81"/>
      <c r="O126" s="126"/>
      <c r="P126" s="82">
        <v>0</v>
      </c>
    </row>
    <row r="127" spans="1:16" ht="15" x14ac:dyDescent="0.2">
      <c r="A127" s="60"/>
      <c r="B127" s="60"/>
      <c r="C127" s="86"/>
      <c r="D127" s="60"/>
      <c r="E127" s="83"/>
      <c r="F127" s="60"/>
      <c r="G127" s="292">
        <f t="shared" si="7"/>
        <v>17418.800000000007</v>
      </c>
      <c r="H127" s="293">
        <f t="shared" si="8"/>
        <v>640</v>
      </c>
      <c r="I127" s="293"/>
      <c r="J127" s="287"/>
      <c r="K127" s="60"/>
      <c r="L127" s="60" t="str">
        <f t="shared" si="9"/>
        <v xml:space="preserve"> </v>
      </c>
      <c r="M127" s="84"/>
      <c r="N127" s="81"/>
      <c r="O127" s="126"/>
      <c r="P127" s="82">
        <v>0</v>
      </c>
    </row>
    <row r="128" spans="1:16" ht="15" x14ac:dyDescent="0.2">
      <c r="A128" s="60"/>
      <c r="B128" s="60"/>
      <c r="C128" s="83"/>
      <c r="D128" s="60"/>
      <c r="E128" s="83"/>
      <c r="F128" s="60"/>
      <c r="G128" s="83">
        <f t="shared" si="7"/>
        <v>17418.800000000007</v>
      </c>
      <c r="H128" s="60">
        <f t="shared" si="8"/>
        <v>640</v>
      </c>
      <c r="I128" s="60"/>
      <c r="J128" s="84"/>
      <c r="K128" s="60"/>
      <c r="L128" s="60" t="str">
        <f t="shared" si="9"/>
        <v xml:space="preserve"> </v>
      </c>
      <c r="M128" s="84"/>
      <c r="N128" s="81"/>
      <c r="O128" s="126"/>
      <c r="P128" s="82">
        <v>0</v>
      </c>
    </row>
    <row r="129" spans="1:16" ht="15" x14ac:dyDescent="0.2">
      <c r="A129" s="60"/>
      <c r="B129" s="60"/>
      <c r="C129" s="83"/>
      <c r="D129" s="60"/>
      <c r="E129" s="83"/>
      <c r="F129" s="60"/>
      <c r="G129" s="83">
        <f t="shared" si="7"/>
        <v>17418.800000000007</v>
      </c>
      <c r="H129" s="60">
        <f t="shared" si="8"/>
        <v>640</v>
      </c>
      <c r="I129" s="60"/>
      <c r="J129" s="84"/>
      <c r="K129" s="60"/>
      <c r="L129" s="60" t="str">
        <f t="shared" si="9"/>
        <v xml:space="preserve"> </v>
      </c>
      <c r="M129" s="84"/>
      <c r="N129" s="81"/>
      <c r="O129" s="126"/>
      <c r="P129" s="82">
        <v>0</v>
      </c>
    </row>
    <row r="130" spans="1:16" ht="15" x14ac:dyDescent="0.2">
      <c r="A130" s="60"/>
      <c r="B130" s="60"/>
      <c r="C130" s="83"/>
      <c r="D130" s="60"/>
      <c r="E130" s="83"/>
      <c r="F130" s="60"/>
      <c r="G130" s="83">
        <f t="shared" si="7"/>
        <v>17418.800000000007</v>
      </c>
      <c r="H130" s="60">
        <f t="shared" si="8"/>
        <v>640</v>
      </c>
      <c r="I130" s="60"/>
      <c r="J130" s="84"/>
      <c r="K130" s="60"/>
      <c r="L130" s="60" t="str">
        <f t="shared" si="9"/>
        <v xml:space="preserve"> </v>
      </c>
      <c r="M130" s="84"/>
      <c r="N130" s="81"/>
      <c r="O130" s="126"/>
      <c r="P130" s="82">
        <v>0</v>
      </c>
    </row>
    <row r="131" spans="1:16" ht="15" x14ac:dyDescent="0.2">
      <c r="A131" s="60"/>
      <c r="B131" s="60"/>
      <c r="C131" s="83"/>
      <c r="D131" s="60"/>
      <c r="E131" s="83"/>
      <c r="F131" s="60"/>
      <c r="G131" s="83">
        <f t="shared" si="7"/>
        <v>17418.800000000007</v>
      </c>
      <c r="H131" s="60">
        <f t="shared" si="8"/>
        <v>640</v>
      </c>
      <c r="I131" s="60"/>
      <c r="J131" s="84"/>
      <c r="K131" s="60"/>
      <c r="L131" s="60" t="str">
        <f t="shared" si="9"/>
        <v xml:space="preserve"> </v>
      </c>
      <c r="M131" s="84"/>
      <c r="N131" s="81"/>
      <c r="O131" s="126"/>
      <c r="P131" s="82">
        <v>0</v>
      </c>
    </row>
    <row r="132" spans="1:16" ht="15" x14ac:dyDescent="0.2">
      <c r="A132" s="60"/>
      <c r="B132" s="60"/>
      <c r="C132" s="83"/>
      <c r="D132" s="60"/>
      <c r="E132" s="83"/>
      <c r="F132" s="60"/>
      <c r="G132" s="83">
        <f t="shared" si="7"/>
        <v>17418.800000000007</v>
      </c>
      <c r="H132" s="60">
        <f t="shared" si="8"/>
        <v>640</v>
      </c>
      <c r="I132" s="60"/>
      <c r="J132" s="84"/>
      <c r="K132" s="60"/>
      <c r="L132" s="60" t="str">
        <f t="shared" si="9"/>
        <v xml:space="preserve"> </v>
      </c>
      <c r="M132" s="84"/>
      <c r="N132" s="81"/>
      <c r="O132" s="126"/>
      <c r="P132" s="82">
        <v>0</v>
      </c>
    </row>
    <row r="133" spans="1:16" ht="15" x14ac:dyDescent="0.2">
      <c r="A133" s="60"/>
      <c r="B133" s="60"/>
      <c r="C133" s="83"/>
      <c r="D133" s="60"/>
      <c r="E133" s="83"/>
      <c r="F133" s="60"/>
      <c r="G133" s="83">
        <f t="shared" si="7"/>
        <v>17418.800000000007</v>
      </c>
      <c r="H133" s="60">
        <f t="shared" si="8"/>
        <v>640</v>
      </c>
      <c r="I133" s="60"/>
      <c r="J133" s="84"/>
      <c r="K133" s="60"/>
      <c r="L133" s="60" t="str">
        <f t="shared" si="9"/>
        <v xml:space="preserve"> </v>
      </c>
      <c r="M133" s="84"/>
      <c r="N133" s="81"/>
      <c r="O133" s="126"/>
      <c r="P133" s="82">
        <v>0</v>
      </c>
    </row>
    <row r="134" spans="1:16" ht="15" x14ac:dyDescent="0.2">
      <c r="A134" s="60"/>
      <c r="B134" s="60"/>
      <c r="C134" s="83"/>
      <c r="D134" s="60"/>
      <c r="E134" s="83"/>
      <c r="F134" s="60"/>
      <c r="G134" s="83">
        <f t="shared" si="7"/>
        <v>17418.800000000007</v>
      </c>
      <c r="H134" s="60">
        <f t="shared" si="8"/>
        <v>640</v>
      </c>
      <c r="I134" s="60"/>
      <c r="J134" s="84"/>
      <c r="K134" s="60"/>
      <c r="L134" s="60" t="str">
        <f t="shared" si="9"/>
        <v xml:space="preserve"> </v>
      </c>
      <c r="M134" s="84"/>
      <c r="N134" s="81"/>
      <c r="O134" s="126"/>
      <c r="P134" s="82">
        <v>0</v>
      </c>
    </row>
    <row r="135" spans="1:16" ht="15" x14ac:dyDescent="0.2">
      <c r="A135" s="60"/>
      <c r="B135" s="60"/>
      <c r="C135" s="83"/>
      <c r="D135" s="60"/>
      <c r="E135" s="83"/>
      <c r="F135" s="60"/>
      <c r="G135" s="83">
        <f t="shared" si="7"/>
        <v>17418.800000000007</v>
      </c>
      <c r="H135" s="60">
        <f t="shared" si="8"/>
        <v>640</v>
      </c>
      <c r="I135" s="60"/>
      <c r="J135" s="84"/>
      <c r="K135" s="60"/>
      <c r="L135" s="60" t="str">
        <f t="shared" si="9"/>
        <v xml:space="preserve"> </v>
      </c>
      <c r="M135" s="84"/>
      <c r="N135" s="81"/>
      <c r="O135" s="126"/>
      <c r="P135" s="82">
        <v>0</v>
      </c>
    </row>
    <row r="136" spans="1:16" ht="15" x14ac:dyDescent="0.2">
      <c r="A136" s="60"/>
      <c r="B136" s="60"/>
      <c r="C136" s="83"/>
      <c r="D136" s="60"/>
      <c r="E136" s="83"/>
      <c r="F136" s="60"/>
      <c r="G136" s="83">
        <f t="shared" si="7"/>
        <v>17418.800000000007</v>
      </c>
      <c r="H136" s="60">
        <f t="shared" si="8"/>
        <v>640</v>
      </c>
      <c r="I136" s="60"/>
      <c r="J136" s="84"/>
      <c r="K136" s="60"/>
      <c r="L136" s="60"/>
      <c r="M136" s="84"/>
      <c r="N136" s="81"/>
      <c r="O136" s="126"/>
      <c r="P136" s="82">
        <v>0</v>
      </c>
    </row>
    <row r="137" spans="1:16" ht="15" x14ac:dyDescent="0.2">
      <c r="A137" s="60"/>
      <c r="B137" s="60"/>
      <c r="C137" s="83"/>
      <c r="D137" s="60"/>
      <c r="E137" s="83"/>
      <c r="F137" s="60"/>
      <c r="G137" s="83">
        <f t="shared" si="7"/>
        <v>17418.800000000007</v>
      </c>
      <c r="H137" s="60">
        <f t="shared" si="8"/>
        <v>640</v>
      </c>
      <c r="I137" s="60"/>
      <c r="J137" s="84"/>
      <c r="K137" s="60"/>
      <c r="L137" s="60" t="str">
        <f t="shared" ref="L137:L143" si="10">IF(D137&gt;0,D137," ")</f>
        <v xml:space="preserve"> </v>
      </c>
      <c r="M137" s="84"/>
      <c r="N137" s="81"/>
      <c r="O137" s="126"/>
      <c r="P137" s="82">
        <v>0</v>
      </c>
    </row>
    <row r="138" spans="1:16" ht="15" x14ac:dyDescent="0.2">
      <c r="A138" s="60"/>
      <c r="B138" s="60"/>
      <c r="C138" s="83"/>
      <c r="D138" s="60"/>
      <c r="E138" s="83"/>
      <c r="F138" s="60"/>
      <c r="G138" s="83">
        <f t="shared" si="7"/>
        <v>17418.800000000007</v>
      </c>
      <c r="H138" s="60">
        <f t="shared" si="8"/>
        <v>640</v>
      </c>
      <c r="I138" s="60"/>
      <c r="J138" s="84"/>
      <c r="K138" s="60"/>
      <c r="L138" s="60" t="str">
        <f t="shared" si="10"/>
        <v xml:space="preserve"> </v>
      </c>
      <c r="M138" s="84"/>
      <c r="N138" s="81"/>
      <c r="O138" s="126"/>
      <c r="P138" s="82">
        <v>0</v>
      </c>
    </row>
    <row r="139" spans="1:16" ht="15" x14ac:dyDescent="0.2">
      <c r="A139" s="60"/>
      <c r="B139" s="60"/>
      <c r="C139" s="86"/>
      <c r="D139" s="60"/>
      <c r="E139" s="83"/>
      <c r="F139" s="60"/>
      <c r="G139" s="83">
        <f t="shared" si="7"/>
        <v>17418.800000000007</v>
      </c>
      <c r="H139" s="60">
        <f t="shared" si="8"/>
        <v>640</v>
      </c>
      <c r="I139" s="60"/>
      <c r="J139" s="84"/>
      <c r="K139" s="60"/>
      <c r="L139" s="60" t="str">
        <f t="shared" si="10"/>
        <v xml:space="preserve"> </v>
      </c>
      <c r="M139" s="84"/>
      <c r="N139" s="81"/>
      <c r="O139" s="126"/>
      <c r="P139" s="82">
        <v>0</v>
      </c>
    </row>
    <row r="140" spans="1:16" ht="15" x14ac:dyDescent="0.2">
      <c r="A140" s="60"/>
      <c r="B140" s="60"/>
      <c r="C140" s="83"/>
      <c r="D140" s="60"/>
      <c r="E140" s="83"/>
      <c r="F140" s="60"/>
      <c r="G140" s="83">
        <f t="shared" si="7"/>
        <v>17418.800000000007</v>
      </c>
      <c r="H140" s="60">
        <f t="shared" si="8"/>
        <v>640</v>
      </c>
      <c r="I140" s="60"/>
      <c r="J140" s="84"/>
      <c r="K140" s="60"/>
      <c r="L140" s="60" t="str">
        <f t="shared" si="10"/>
        <v xml:space="preserve"> </v>
      </c>
      <c r="M140" s="84"/>
      <c r="N140" s="81"/>
      <c r="O140" s="126"/>
      <c r="P140" s="82">
        <v>0</v>
      </c>
    </row>
    <row r="141" spans="1:16" ht="15" x14ac:dyDescent="0.2">
      <c r="A141" s="60"/>
      <c r="B141" s="60"/>
      <c r="C141" s="83"/>
      <c r="D141" s="60"/>
      <c r="E141" s="83"/>
      <c r="F141" s="60"/>
      <c r="G141" s="83">
        <f t="shared" si="7"/>
        <v>17418.800000000007</v>
      </c>
      <c r="H141" s="60">
        <f t="shared" si="8"/>
        <v>640</v>
      </c>
      <c r="I141" s="60"/>
      <c r="J141" s="84"/>
      <c r="K141" s="60"/>
      <c r="L141" s="60" t="str">
        <f t="shared" si="10"/>
        <v xml:space="preserve"> </v>
      </c>
      <c r="M141" s="84"/>
      <c r="N141" s="81"/>
      <c r="O141" s="126"/>
      <c r="P141" s="82">
        <v>0</v>
      </c>
    </row>
    <row r="142" spans="1:16" ht="15" x14ac:dyDescent="0.2">
      <c r="A142" s="60"/>
      <c r="B142" s="60"/>
      <c r="C142" s="83"/>
      <c r="D142" s="60"/>
      <c r="E142" s="83"/>
      <c r="F142" s="60"/>
      <c r="G142" s="83">
        <f t="shared" si="7"/>
        <v>17418.800000000007</v>
      </c>
      <c r="H142" s="60">
        <f t="shared" si="8"/>
        <v>640</v>
      </c>
      <c r="I142" s="60"/>
      <c r="J142" s="84"/>
      <c r="K142" s="60"/>
      <c r="L142" s="60" t="str">
        <f t="shared" si="10"/>
        <v xml:space="preserve"> </v>
      </c>
      <c r="M142" s="84"/>
      <c r="N142" s="81"/>
      <c r="O142" s="126"/>
      <c r="P142" s="82">
        <v>0</v>
      </c>
    </row>
    <row r="143" spans="1:16" ht="15" x14ac:dyDescent="0.2">
      <c r="A143" s="60"/>
      <c r="B143" s="60"/>
      <c r="C143" s="86"/>
      <c r="D143" s="60"/>
      <c r="E143" s="83"/>
      <c r="F143" s="60"/>
      <c r="G143" s="83">
        <f t="shared" si="7"/>
        <v>17418.800000000007</v>
      </c>
      <c r="H143" s="60">
        <f t="shared" si="8"/>
        <v>640</v>
      </c>
      <c r="I143" s="60"/>
      <c r="J143" s="84"/>
      <c r="K143" s="60"/>
      <c r="L143" s="60" t="str">
        <f t="shared" si="10"/>
        <v xml:space="preserve"> </v>
      </c>
      <c r="M143" s="84"/>
      <c r="N143" s="81"/>
      <c r="O143" s="126"/>
      <c r="P143" s="82">
        <v>0</v>
      </c>
    </row>
    <row r="144" spans="1:16" ht="15" x14ac:dyDescent="0.2">
      <c r="A144" s="60"/>
      <c r="B144" s="60"/>
      <c r="C144" s="83"/>
      <c r="D144" s="60"/>
      <c r="E144" s="83"/>
      <c r="F144" s="60"/>
      <c r="G144" s="83">
        <f t="shared" si="7"/>
        <v>17418.800000000007</v>
      </c>
      <c r="H144" s="60">
        <f t="shared" si="8"/>
        <v>640</v>
      </c>
      <c r="I144" s="60"/>
      <c r="J144" s="84"/>
      <c r="K144" s="60"/>
      <c r="L144" s="60" t="str">
        <f t="shared" ref="L144:L208" si="11">IF(D144&gt;0,D144," ")</f>
        <v xml:space="preserve"> </v>
      </c>
      <c r="M144" s="84"/>
      <c r="N144" s="81"/>
      <c r="O144" s="126"/>
      <c r="P144" s="82">
        <v>0</v>
      </c>
    </row>
    <row r="145" spans="1:16" ht="15" x14ac:dyDescent="0.2">
      <c r="A145" s="60"/>
      <c r="B145" s="60"/>
      <c r="C145" s="83"/>
      <c r="D145" s="60"/>
      <c r="E145" s="83"/>
      <c r="F145" s="60"/>
      <c r="G145" s="83">
        <f t="shared" si="7"/>
        <v>17418.800000000007</v>
      </c>
      <c r="H145" s="60">
        <f t="shared" si="8"/>
        <v>640</v>
      </c>
      <c r="I145" s="60"/>
      <c r="J145" s="84"/>
      <c r="K145" s="60"/>
      <c r="L145" s="60" t="str">
        <f t="shared" si="11"/>
        <v xml:space="preserve"> </v>
      </c>
      <c r="M145" s="84"/>
      <c r="N145" s="81"/>
      <c r="O145" s="126"/>
      <c r="P145" s="82">
        <v>0</v>
      </c>
    </row>
    <row r="146" spans="1:16" ht="15" x14ac:dyDescent="0.2">
      <c r="A146" s="60"/>
      <c r="B146" s="60"/>
      <c r="C146" s="83"/>
      <c r="D146" s="60"/>
      <c r="E146" s="83"/>
      <c r="F146" s="60"/>
      <c r="G146" s="83">
        <f t="shared" si="7"/>
        <v>17418.800000000007</v>
      </c>
      <c r="H146" s="60">
        <f t="shared" si="8"/>
        <v>640</v>
      </c>
      <c r="I146" s="60"/>
      <c r="J146" s="84"/>
      <c r="K146" s="60"/>
      <c r="L146" s="60" t="str">
        <f t="shared" si="11"/>
        <v xml:space="preserve"> </v>
      </c>
      <c r="M146" s="84"/>
      <c r="N146" s="81"/>
      <c r="O146" s="126"/>
      <c r="P146" s="82">
        <v>0</v>
      </c>
    </row>
    <row r="147" spans="1:16" ht="15" x14ac:dyDescent="0.2">
      <c r="A147" s="60"/>
      <c r="B147" s="60"/>
      <c r="C147" s="83"/>
      <c r="D147" s="60"/>
      <c r="E147" s="83"/>
      <c r="F147" s="60"/>
      <c r="G147" s="83">
        <f t="shared" si="7"/>
        <v>17418.800000000007</v>
      </c>
      <c r="H147" s="60">
        <f t="shared" si="8"/>
        <v>640</v>
      </c>
      <c r="I147" s="60"/>
      <c r="J147" s="84"/>
      <c r="K147" s="60"/>
      <c r="L147" s="60" t="str">
        <f t="shared" si="11"/>
        <v xml:space="preserve"> </v>
      </c>
      <c r="M147" s="84"/>
      <c r="N147" s="81"/>
      <c r="O147" s="126"/>
      <c r="P147" s="82">
        <v>0</v>
      </c>
    </row>
    <row r="148" spans="1:16" ht="15" x14ac:dyDescent="0.2">
      <c r="A148" s="60"/>
      <c r="B148" s="60"/>
      <c r="C148" s="83"/>
      <c r="D148" s="60"/>
      <c r="E148" s="83"/>
      <c r="F148" s="60"/>
      <c r="G148" s="83">
        <f t="shared" si="7"/>
        <v>17418.800000000007</v>
      </c>
      <c r="H148" s="60">
        <f t="shared" si="8"/>
        <v>640</v>
      </c>
      <c r="I148" s="60"/>
      <c r="J148" s="84"/>
      <c r="K148" s="60"/>
      <c r="L148" s="60" t="str">
        <f t="shared" si="11"/>
        <v xml:space="preserve"> </v>
      </c>
      <c r="M148" s="84"/>
      <c r="N148" s="81"/>
      <c r="O148" s="126"/>
      <c r="P148" s="82">
        <v>0</v>
      </c>
    </row>
    <row r="149" spans="1:16" ht="15" x14ac:dyDescent="0.2">
      <c r="A149" s="60"/>
      <c r="B149" s="60"/>
      <c r="C149" s="83"/>
      <c r="D149" s="60"/>
      <c r="E149" s="83"/>
      <c r="F149" s="60"/>
      <c r="G149" s="83">
        <f t="shared" si="7"/>
        <v>17418.800000000007</v>
      </c>
      <c r="H149" s="60">
        <f t="shared" si="8"/>
        <v>640</v>
      </c>
      <c r="I149" s="60"/>
      <c r="J149" s="84"/>
      <c r="K149" s="60"/>
      <c r="L149" s="60" t="str">
        <f t="shared" si="11"/>
        <v xml:space="preserve"> </v>
      </c>
      <c r="M149" s="84"/>
      <c r="N149" s="81"/>
      <c r="O149" s="126"/>
      <c r="P149" s="82">
        <v>0</v>
      </c>
    </row>
    <row r="150" spans="1:16" ht="15" x14ac:dyDescent="0.2">
      <c r="A150" s="60"/>
      <c r="B150" s="60"/>
      <c r="C150" s="83"/>
      <c r="D150" s="60"/>
      <c r="E150" s="83"/>
      <c r="F150" s="60"/>
      <c r="G150" s="83">
        <f t="shared" si="7"/>
        <v>17418.800000000007</v>
      </c>
      <c r="H150" s="60">
        <f t="shared" si="8"/>
        <v>640</v>
      </c>
      <c r="I150" s="60"/>
      <c r="J150" s="84"/>
      <c r="K150" s="60"/>
      <c r="L150" s="60" t="str">
        <f t="shared" si="11"/>
        <v xml:space="preserve"> </v>
      </c>
      <c r="M150" s="84"/>
      <c r="N150" s="81"/>
      <c r="O150" s="126"/>
      <c r="P150" s="82">
        <v>0</v>
      </c>
    </row>
    <row r="151" spans="1:16" ht="15" x14ac:dyDescent="0.2">
      <c r="A151" s="60"/>
      <c r="B151" s="60"/>
      <c r="C151" s="83"/>
      <c r="D151" s="60"/>
      <c r="E151" s="83"/>
      <c r="F151" s="60"/>
      <c r="G151" s="83">
        <f t="shared" si="7"/>
        <v>17418.800000000007</v>
      </c>
      <c r="H151" s="60">
        <f t="shared" si="8"/>
        <v>640</v>
      </c>
      <c r="I151" s="60"/>
      <c r="J151" s="84"/>
      <c r="K151" s="60"/>
      <c r="L151" s="60" t="str">
        <f t="shared" si="11"/>
        <v xml:space="preserve"> </v>
      </c>
      <c r="M151" s="84"/>
      <c r="N151" s="81"/>
      <c r="O151" s="126"/>
      <c r="P151" s="82">
        <v>0</v>
      </c>
    </row>
    <row r="152" spans="1:16" ht="15" x14ac:dyDescent="0.2">
      <c r="A152" s="60"/>
      <c r="B152" s="60"/>
      <c r="C152" s="83"/>
      <c r="D152" s="60"/>
      <c r="E152" s="83"/>
      <c r="F152" s="60"/>
      <c r="G152" s="83">
        <f t="shared" si="7"/>
        <v>17418.800000000007</v>
      </c>
      <c r="H152" s="60">
        <f t="shared" si="8"/>
        <v>640</v>
      </c>
      <c r="I152" s="60"/>
      <c r="J152" s="84"/>
      <c r="K152" s="60"/>
      <c r="L152" s="60" t="str">
        <f t="shared" si="11"/>
        <v xml:space="preserve"> </v>
      </c>
      <c r="M152" s="84"/>
      <c r="N152" s="81"/>
      <c r="O152" s="126"/>
      <c r="P152" s="82">
        <v>0</v>
      </c>
    </row>
    <row r="153" spans="1:16" ht="15" x14ac:dyDescent="0.2">
      <c r="A153" s="60"/>
      <c r="B153" s="60"/>
      <c r="C153" s="83"/>
      <c r="D153" s="60"/>
      <c r="E153" s="83"/>
      <c r="F153" s="60"/>
      <c r="G153" s="83">
        <f t="shared" si="7"/>
        <v>17418.800000000007</v>
      </c>
      <c r="H153" s="60">
        <f t="shared" si="8"/>
        <v>640</v>
      </c>
      <c r="I153" s="60"/>
      <c r="J153" s="84"/>
      <c r="K153" s="60"/>
      <c r="L153" s="60" t="str">
        <f t="shared" si="11"/>
        <v xml:space="preserve"> </v>
      </c>
      <c r="M153" s="84"/>
      <c r="N153" s="81"/>
      <c r="O153" s="126"/>
      <c r="P153" s="82">
        <v>0</v>
      </c>
    </row>
    <row r="154" spans="1:16" ht="15" x14ac:dyDescent="0.2">
      <c r="A154" s="60"/>
      <c r="B154" s="60"/>
      <c r="C154" s="86"/>
      <c r="D154" s="60"/>
      <c r="E154" s="83"/>
      <c r="F154" s="60"/>
      <c r="G154" s="83">
        <f t="shared" ref="G154:H214" si="12">G153-E154+C154</f>
        <v>17418.800000000007</v>
      </c>
      <c r="H154" s="60">
        <f t="shared" si="12"/>
        <v>640</v>
      </c>
      <c r="I154" s="60"/>
      <c r="J154" s="84"/>
      <c r="K154" s="60"/>
      <c r="L154" s="60"/>
      <c r="M154" s="60"/>
      <c r="N154" s="81"/>
      <c r="O154" s="81"/>
      <c r="P154" s="82">
        <v>0</v>
      </c>
    </row>
    <row r="155" spans="1:16" ht="15" x14ac:dyDescent="0.2">
      <c r="A155" s="60"/>
      <c r="B155" s="60"/>
      <c r="C155" s="83"/>
      <c r="D155" s="60"/>
      <c r="E155" s="83"/>
      <c r="F155" s="60"/>
      <c r="G155" s="83">
        <f t="shared" si="12"/>
        <v>17418.800000000007</v>
      </c>
      <c r="H155" s="60">
        <f t="shared" si="12"/>
        <v>640</v>
      </c>
      <c r="I155" s="60"/>
      <c r="J155" s="84"/>
      <c r="K155" s="60"/>
      <c r="L155" s="60"/>
      <c r="M155" s="60"/>
      <c r="N155" s="81"/>
      <c r="O155" s="81"/>
      <c r="P155" s="82">
        <v>0</v>
      </c>
    </row>
    <row r="156" spans="1:16" ht="15" x14ac:dyDescent="0.2">
      <c r="A156" s="60"/>
      <c r="B156" s="60"/>
      <c r="C156" s="83"/>
      <c r="D156" s="60"/>
      <c r="E156" s="83"/>
      <c r="F156" s="60"/>
      <c r="G156" s="83">
        <f t="shared" si="12"/>
        <v>17418.800000000007</v>
      </c>
      <c r="H156" s="60">
        <f>H155-F156+D156</f>
        <v>640</v>
      </c>
      <c r="I156" s="60"/>
      <c r="J156" s="84"/>
      <c r="K156" s="60"/>
      <c r="L156" s="60" t="str">
        <f t="shared" si="11"/>
        <v xml:space="preserve"> </v>
      </c>
      <c r="M156" s="60"/>
      <c r="N156" s="81"/>
      <c r="O156" s="81"/>
      <c r="P156" s="82">
        <v>0</v>
      </c>
    </row>
    <row r="157" spans="1:16" ht="15" x14ac:dyDescent="0.2">
      <c r="A157" s="60"/>
      <c r="B157" s="60"/>
      <c r="C157" s="83"/>
      <c r="D157" s="60"/>
      <c r="E157" s="83"/>
      <c r="F157" s="60"/>
      <c r="G157" s="83">
        <f t="shared" si="12"/>
        <v>17418.800000000007</v>
      </c>
      <c r="H157" s="60">
        <f t="shared" si="12"/>
        <v>640</v>
      </c>
      <c r="I157" s="60"/>
      <c r="J157" s="84"/>
      <c r="K157" s="60"/>
      <c r="L157" s="60" t="str">
        <f t="shared" si="11"/>
        <v xml:space="preserve"> </v>
      </c>
      <c r="M157" s="60"/>
      <c r="N157" s="81"/>
      <c r="O157" s="81"/>
      <c r="P157" s="82">
        <v>0</v>
      </c>
    </row>
    <row r="158" spans="1:16" ht="15" x14ac:dyDescent="0.2">
      <c r="A158" s="60"/>
      <c r="B158" s="60"/>
      <c r="C158" s="83"/>
      <c r="D158" s="60"/>
      <c r="E158" s="83"/>
      <c r="F158" s="60"/>
      <c r="G158" s="83">
        <f t="shared" si="12"/>
        <v>17418.800000000007</v>
      </c>
      <c r="H158" s="60">
        <f t="shared" si="12"/>
        <v>640</v>
      </c>
      <c r="I158" s="60"/>
      <c r="J158" s="84"/>
      <c r="K158" s="60"/>
      <c r="L158" s="60" t="str">
        <f t="shared" si="11"/>
        <v xml:space="preserve"> </v>
      </c>
      <c r="M158" s="60"/>
      <c r="N158" s="81"/>
      <c r="O158" s="81"/>
      <c r="P158" s="82">
        <v>0</v>
      </c>
    </row>
    <row r="159" spans="1:16" ht="15" x14ac:dyDescent="0.2">
      <c r="A159" s="60"/>
      <c r="B159" s="60"/>
      <c r="C159" s="83"/>
      <c r="D159" s="60"/>
      <c r="E159" s="83"/>
      <c r="F159" s="60"/>
      <c r="G159" s="83">
        <f t="shared" si="12"/>
        <v>17418.800000000007</v>
      </c>
      <c r="H159" s="60">
        <f>H158-F159+D159</f>
        <v>640</v>
      </c>
      <c r="I159" s="60"/>
      <c r="J159" s="84"/>
      <c r="K159" s="60"/>
      <c r="L159" s="60" t="str">
        <f t="shared" si="11"/>
        <v xml:space="preserve"> </v>
      </c>
      <c r="M159" s="60"/>
      <c r="N159" s="81"/>
      <c r="O159" s="81"/>
      <c r="P159" s="82">
        <v>0</v>
      </c>
    </row>
    <row r="160" spans="1:16" ht="15" x14ac:dyDescent="0.2">
      <c r="A160" s="60"/>
      <c r="B160" s="60"/>
      <c r="C160" s="83"/>
      <c r="D160" s="60"/>
      <c r="E160" s="83"/>
      <c r="F160" s="60"/>
      <c r="G160" s="83">
        <f t="shared" si="12"/>
        <v>17418.800000000007</v>
      </c>
      <c r="H160" s="60">
        <f t="shared" si="12"/>
        <v>640</v>
      </c>
      <c r="I160" s="60"/>
      <c r="J160" s="84"/>
      <c r="K160" s="60"/>
      <c r="L160" s="60" t="str">
        <f t="shared" si="11"/>
        <v xml:space="preserve"> </v>
      </c>
      <c r="M160" s="60"/>
      <c r="N160" s="81"/>
      <c r="O160" s="81"/>
      <c r="P160" s="82">
        <v>0</v>
      </c>
    </row>
    <row r="161" spans="1:16" ht="15" x14ac:dyDescent="0.2">
      <c r="A161" s="60"/>
      <c r="B161" s="60"/>
      <c r="C161" s="83"/>
      <c r="D161" s="60"/>
      <c r="E161" s="83"/>
      <c r="F161" s="60"/>
      <c r="G161" s="83">
        <f t="shared" si="12"/>
        <v>17418.800000000007</v>
      </c>
      <c r="H161" s="60">
        <f t="shared" si="12"/>
        <v>640</v>
      </c>
      <c r="I161" s="60"/>
      <c r="J161" s="84"/>
      <c r="K161" s="60"/>
      <c r="L161" s="60" t="str">
        <f t="shared" si="11"/>
        <v xml:space="preserve"> </v>
      </c>
      <c r="M161" s="60"/>
      <c r="N161" s="81"/>
      <c r="O161" s="81"/>
      <c r="P161" s="82">
        <v>0</v>
      </c>
    </row>
    <row r="162" spans="1:16" ht="15" x14ac:dyDescent="0.2">
      <c r="A162" s="60"/>
      <c r="B162" s="60"/>
      <c r="C162" s="83"/>
      <c r="D162" s="60"/>
      <c r="E162" s="83"/>
      <c r="F162" s="60"/>
      <c r="G162" s="83">
        <f t="shared" si="12"/>
        <v>17418.800000000007</v>
      </c>
      <c r="H162" s="60">
        <f>H161-F162+D162</f>
        <v>640</v>
      </c>
      <c r="I162" s="60"/>
      <c r="J162" s="60"/>
      <c r="K162" s="60"/>
      <c r="L162" s="60" t="str">
        <f t="shared" si="11"/>
        <v xml:space="preserve"> </v>
      </c>
      <c r="M162" s="60"/>
      <c r="N162" s="81"/>
      <c r="O162" s="81"/>
      <c r="P162" s="82">
        <v>0</v>
      </c>
    </row>
    <row r="163" spans="1:16" ht="15" x14ac:dyDescent="0.2">
      <c r="A163" s="60"/>
      <c r="B163" s="60"/>
      <c r="C163" s="83"/>
      <c r="D163" s="60"/>
      <c r="E163" s="83"/>
      <c r="F163" s="60"/>
      <c r="G163" s="83">
        <f t="shared" si="12"/>
        <v>17418.800000000007</v>
      </c>
      <c r="H163" s="60">
        <f t="shared" si="12"/>
        <v>640</v>
      </c>
      <c r="I163" s="60"/>
      <c r="J163" s="60"/>
      <c r="K163" s="60"/>
      <c r="L163" s="60" t="str">
        <f t="shared" si="11"/>
        <v xml:space="preserve"> </v>
      </c>
      <c r="M163" s="60"/>
      <c r="N163" s="81"/>
      <c r="O163" s="81"/>
      <c r="P163" s="82">
        <v>0</v>
      </c>
    </row>
    <row r="164" spans="1:16" ht="15" x14ac:dyDescent="0.2">
      <c r="A164" s="60"/>
      <c r="B164" s="60"/>
      <c r="C164" s="86"/>
      <c r="D164" s="60"/>
      <c r="E164" s="83"/>
      <c r="F164" s="60"/>
      <c r="G164" s="83">
        <f t="shared" si="12"/>
        <v>17418.800000000007</v>
      </c>
      <c r="H164" s="60">
        <f t="shared" si="12"/>
        <v>640</v>
      </c>
      <c r="I164" s="60"/>
      <c r="J164" s="60"/>
      <c r="K164" s="60"/>
      <c r="L164" s="60" t="str">
        <f t="shared" si="11"/>
        <v xml:space="preserve"> </v>
      </c>
      <c r="M164" s="60"/>
      <c r="N164" s="81"/>
      <c r="O164" s="81"/>
      <c r="P164" s="82">
        <v>0</v>
      </c>
    </row>
    <row r="165" spans="1:16" ht="15" x14ac:dyDescent="0.2">
      <c r="A165" s="60"/>
      <c r="B165" s="60"/>
      <c r="C165" s="83"/>
      <c r="D165" s="60"/>
      <c r="E165" s="83"/>
      <c r="F165" s="60"/>
      <c r="G165" s="83">
        <f t="shared" si="12"/>
        <v>17418.800000000007</v>
      </c>
      <c r="H165" s="60">
        <f>H164-F165+D165</f>
        <v>640</v>
      </c>
      <c r="I165" s="60"/>
      <c r="J165" s="60"/>
      <c r="K165" s="60"/>
      <c r="L165" s="60" t="str">
        <f t="shared" si="11"/>
        <v xml:space="preserve"> </v>
      </c>
      <c r="M165" s="60"/>
      <c r="N165" s="81"/>
      <c r="O165" s="81"/>
      <c r="P165" s="82">
        <v>0</v>
      </c>
    </row>
    <row r="166" spans="1:16" ht="15" x14ac:dyDescent="0.2">
      <c r="A166" s="60"/>
      <c r="B166" s="60"/>
      <c r="C166" s="83"/>
      <c r="D166" s="60"/>
      <c r="E166" s="83"/>
      <c r="F166" s="60"/>
      <c r="G166" s="83">
        <f t="shared" si="12"/>
        <v>17418.800000000007</v>
      </c>
      <c r="H166" s="60">
        <f t="shared" si="12"/>
        <v>640</v>
      </c>
      <c r="I166" s="60"/>
      <c r="J166" s="60"/>
      <c r="K166" s="60"/>
      <c r="L166" s="60" t="str">
        <f t="shared" si="11"/>
        <v xml:space="preserve"> </v>
      </c>
      <c r="M166" s="60"/>
      <c r="N166" s="81"/>
      <c r="O166" s="81"/>
      <c r="P166" s="82">
        <v>0</v>
      </c>
    </row>
    <row r="167" spans="1:16" ht="15" x14ac:dyDescent="0.2">
      <c r="A167" s="60"/>
      <c r="B167" s="60"/>
      <c r="C167" s="83"/>
      <c r="D167" s="60"/>
      <c r="E167" s="83"/>
      <c r="F167" s="60"/>
      <c r="G167" s="83">
        <f t="shared" si="12"/>
        <v>17418.800000000007</v>
      </c>
      <c r="H167" s="60">
        <f t="shared" si="12"/>
        <v>640</v>
      </c>
      <c r="I167" s="60"/>
      <c r="J167" s="60"/>
      <c r="K167" s="60"/>
      <c r="L167" s="60" t="str">
        <f t="shared" si="11"/>
        <v xml:space="preserve"> </v>
      </c>
      <c r="M167" s="60"/>
      <c r="N167" s="81"/>
      <c r="O167" s="81"/>
      <c r="P167" s="82">
        <v>0</v>
      </c>
    </row>
    <row r="168" spans="1:16" ht="15" x14ac:dyDescent="0.2">
      <c r="A168" s="60"/>
      <c r="B168" s="60"/>
      <c r="C168" s="83"/>
      <c r="D168" s="60"/>
      <c r="E168" s="83"/>
      <c r="F168" s="60"/>
      <c r="G168" s="83">
        <f t="shared" si="12"/>
        <v>17418.800000000007</v>
      </c>
      <c r="H168" s="60">
        <f>H167-F168+D168</f>
        <v>640</v>
      </c>
      <c r="I168" s="60"/>
      <c r="J168" s="60"/>
      <c r="K168" s="60"/>
      <c r="L168" s="60" t="str">
        <f t="shared" si="11"/>
        <v xml:space="preserve"> </v>
      </c>
      <c r="M168" s="60"/>
      <c r="N168" s="81"/>
      <c r="O168" s="81"/>
      <c r="P168" s="82">
        <v>0</v>
      </c>
    </row>
    <row r="169" spans="1:16" ht="15" x14ac:dyDescent="0.2">
      <c r="A169" s="60"/>
      <c r="B169" s="60"/>
      <c r="C169" s="83"/>
      <c r="D169" s="60"/>
      <c r="E169" s="83"/>
      <c r="F169" s="60"/>
      <c r="G169" s="83">
        <f t="shared" si="12"/>
        <v>17418.800000000007</v>
      </c>
      <c r="H169" s="60">
        <f t="shared" si="12"/>
        <v>640</v>
      </c>
      <c r="I169" s="60"/>
      <c r="J169" s="60"/>
      <c r="K169" s="60"/>
      <c r="L169" s="60" t="str">
        <f t="shared" si="11"/>
        <v xml:space="preserve"> </v>
      </c>
      <c r="M169" s="60"/>
      <c r="N169" s="81"/>
      <c r="O169" s="81"/>
      <c r="P169" s="82">
        <v>0</v>
      </c>
    </row>
    <row r="170" spans="1:16" ht="15" x14ac:dyDescent="0.2">
      <c r="A170" s="60"/>
      <c r="B170" s="60"/>
      <c r="C170" s="83"/>
      <c r="D170" s="60"/>
      <c r="E170" s="83"/>
      <c r="F170" s="60"/>
      <c r="G170" s="83">
        <f t="shared" si="12"/>
        <v>17418.800000000007</v>
      </c>
      <c r="H170" s="60">
        <f t="shared" si="12"/>
        <v>640</v>
      </c>
      <c r="I170" s="60"/>
      <c r="J170" s="60"/>
      <c r="K170" s="60"/>
      <c r="L170" s="60" t="str">
        <f t="shared" si="11"/>
        <v xml:space="preserve"> </v>
      </c>
      <c r="M170" s="60"/>
      <c r="N170" s="81"/>
      <c r="O170" s="81"/>
      <c r="P170" s="82">
        <v>0</v>
      </c>
    </row>
    <row r="171" spans="1:16" ht="15" x14ac:dyDescent="0.2">
      <c r="A171" s="60"/>
      <c r="B171" s="60"/>
      <c r="C171" s="83"/>
      <c r="D171" s="60"/>
      <c r="E171" s="83"/>
      <c r="F171" s="60"/>
      <c r="G171" s="83">
        <f t="shared" si="12"/>
        <v>17418.800000000007</v>
      </c>
      <c r="H171" s="60">
        <f>H170-F171+D171</f>
        <v>640</v>
      </c>
      <c r="I171" s="60"/>
      <c r="J171" s="60"/>
      <c r="K171" s="60"/>
      <c r="L171" s="60" t="str">
        <f t="shared" si="11"/>
        <v xml:space="preserve"> </v>
      </c>
      <c r="M171" s="60"/>
      <c r="N171" s="81"/>
      <c r="O171" s="81"/>
      <c r="P171" s="82">
        <v>0</v>
      </c>
    </row>
    <row r="172" spans="1:16" ht="15" x14ac:dyDescent="0.2">
      <c r="A172" s="60"/>
      <c r="B172" s="60"/>
      <c r="C172" s="83"/>
      <c r="D172" s="60"/>
      <c r="E172" s="83"/>
      <c r="F172" s="60"/>
      <c r="G172" s="83">
        <f t="shared" si="12"/>
        <v>17418.800000000007</v>
      </c>
      <c r="H172" s="60">
        <f t="shared" si="12"/>
        <v>640</v>
      </c>
      <c r="I172" s="60"/>
      <c r="J172" s="60"/>
      <c r="K172" s="60"/>
      <c r="L172" s="60" t="str">
        <f t="shared" si="11"/>
        <v xml:space="preserve"> </v>
      </c>
      <c r="M172" s="60"/>
      <c r="N172" s="81"/>
      <c r="O172" s="81"/>
      <c r="P172" s="82">
        <v>0</v>
      </c>
    </row>
    <row r="173" spans="1:16" ht="15" x14ac:dyDescent="0.2">
      <c r="A173" s="60"/>
      <c r="B173" s="60"/>
      <c r="C173" s="83"/>
      <c r="D173" s="60"/>
      <c r="E173" s="83"/>
      <c r="F173" s="60"/>
      <c r="G173" s="83">
        <f t="shared" si="12"/>
        <v>17418.800000000007</v>
      </c>
      <c r="H173" s="60">
        <f t="shared" si="12"/>
        <v>640</v>
      </c>
      <c r="I173" s="60"/>
      <c r="J173" s="60"/>
      <c r="K173" s="60"/>
      <c r="L173" s="60" t="str">
        <f t="shared" si="11"/>
        <v xml:space="preserve"> </v>
      </c>
      <c r="M173" s="60"/>
      <c r="N173" s="81"/>
      <c r="O173" s="81"/>
      <c r="P173" s="82">
        <v>0</v>
      </c>
    </row>
    <row r="174" spans="1:16" ht="15" x14ac:dyDescent="0.2">
      <c r="A174" s="60"/>
      <c r="B174" s="60"/>
      <c r="C174" s="83"/>
      <c r="D174" s="60"/>
      <c r="E174" s="83"/>
      <c r="F174" s="60"/>
      <c r="G174" s="83">
        <f t="shared" si="12"/>
        <v>17418.800000000007</v>
      </c>
      <c r="H174" s="60">
        <f>H173-F174+D174</f>
        <v>640</v>
      </c>
      <c r="I174" s="60"/>
      <c r="J174" s="60"/>
      <c r="K174" s="60"/>
      <c r="L174" s="60" t="str">
        <f t="shared" si="11"/>
        <v xml:space="preserve"> </v>
      </c>
      <c r="M174" s="60"/>
      <c r="N174" s="81"/>
      <c r="O174" s="81"/>
      <c r="P174" s="82">
        <v>0</v>
      </c>
    </row>
    <row r="175" spans="1:16" ht="15" x14ac:dyDescent="0.2">
      <c r="A175" s="60"/>
      <c r="B175" s="60"/>
      <c r="C175" s="83"/>
      <c r="D175" s="60"/>
      <c r="E175" s="83"/>
      <c r="F175" s="60"/>
      <c r="G175" s="83">
        <f t="shared" si="12"/>
        <v>17418.800000000007</v>
      </c>
      <c r="H175" s="60">
        <f t="shared" si="12"/>
        <v>640</v>
      </c>
      <c r="I175" s="60"/>
      <c r="J175" s="60"/>
      <c r="K175" s="60"/>
      <c r="L175" s="60" t="str">
        <f t="shared" si="11"/>
        <v xml:space="preserve"> </v>
      </c>
      <c r="M175" s="60"/>
      <c r="N175" s="81"/>
      <c r="O175" s="81"/>
      <c r="P175" s="82">
        <v>0</v>
      </c>
    </row>
    <row r="176" spans="1:16" ht="15" x14ac:dyDescent="0.2">
      <c r="A176" s="60"/>
      <c r="B176" s="60"/>
      <c r="C176" s="83"/>
      <c r="D176" s="60"/>
      <c r="E176" s="83"/>
      <c r="F176" s="60"/>
      <c r="G176" s="83">
        <f t="shared" si="12"/>
        <v>17418.800000000007</v>
      </c>
      <c r="H176" s="60">
        <f t="shared" si="12"/>
        <v>640</v>
      </c>
      <c r="I176" s="60"/>
      <c r="J176" s="60"/>
      <c r="K176" s="60"/>
      <c r="L176" s="60" t="str">
        <f t="shared" si="11"/>
        <v xml:space="preserve"> </v>
      </c>
      <c r="M176" s="60"/>
      <c r="N176" s="81"/>
      <c r="O176" s="81"/>
      <c r="P176" s="82">
        <v>0</v>
      </c>
    </row>
    <row r="177" spans="1:16" ht="15" x14ac:dyDescent="0.2">
      <c r="A177" s="60"/>
      <c r="B177" s="60"/>
      <c r="C177" s="83"/>
      <c r="D177" s="60"/>
      <c r="E177" s="83"/>
      <c r="F177" s="60"/>
      <c r="G177" s="83">
        <f t="shared" si="12"/>
        <v>17418.800000000007</v>
      </c>
      <c r="H177" s="60">
        <f>H176-F177+D177</f>
        <v>640</v>
      </c>
      <c r="I177" s="60"/>
      <c r="J177" s="60"/>
      <c r="K177" s="60"/>
      <c r="L177" s="60" t="str">
        <f t="shared" si="11"/>
        <v xml:space="preserve"> </v>
      </c>
      <c r="M177" s="60"/>
      <c r="N177" s="81"/>
      <c r="O177" s="81"/>
      <c r="P177" s="82">
        <v>0</v>
      </c>
    </row>
    <row r="178" spans="1:16" ht="15" x14ac:dyDescent="0.2">
      <c r="A178" s="60"/>
      <c r="B178" s="60"/>
      <c r="C178" s="83"/>
      <c r="D178" s="60"/>
      <c r="E178" s="83"/>
      <c r="F178" s="60"/>
      <c r="G178" s="83">
        <f t="shared" si="12"/>
        <v>17418.800000000007</v>
      </c>
      <c r="H178" s="60">
        <f t="shared" si="12"/>
        <v>640</v>
      </c>
      <c r="I178" s="60"/>
      <c r="J178" s="60"/>
      <c r="K178" s="60"/>
      <c r="L178" s="60" t="str">
        <f t="shared" si="11"/>
        <v xml:space="preserve"> </v>
      </c>
      <c r="M178" s="60"/>
      <c r="N178" s="81"/>
      <c r="O178" s="81"/>
      <c r="P178" s="82">
        <v>0</v>
      </c>
    </row>
    <row r="179" spans="1:16" ht="15" x14ac:dyDescent="0.2">
      <c r="A179" s="76"/>
      <c r="B179" s="76"/>
      <c r="C179" s="77"/>
      <c r="D179" s="76"/>
      <c r="E179" s="77"/>
      <c r="F179" s="76"/>
      <c r="G179" s="83">
        <f t="shared" si="12"/>
        <v>17418.800000000007</v>
      </c>
      <c r="H179" s="60">
        <f t="shared" si="12"/>
        <v>640</v>
      </c>
      <c r="I179" s="60"/>
      <c r="J179" s="60"/>
      <c r="K179" s="76"/>
      <c r="L179" s="60" t="str">
        <f t="shared" si="11"/>
        <v xml:space="preserve"> </v>
      </c>
      <c r="M179" s="76"/>
      <c r="N179" s="81"/>
      <c r="O179" s="81"/>
      <c r="P179" s="82">
        <v>0</v>
      </c>
    </row>
    <row r="180" spans="1:16" ht="15" x14ac:dyDescent="0.2">
      <c r="A180" s="76"/>
      <c r="B180" s="76"/>
      <c r="C180" s="77"/>
      <c r="D180" s="76"/>
      <c r="E180" s="77"/>
      <c r="F180" s="76"/>
      <c r="G180" s="83">
        <f t="shared" si="12"/>
        <v>17418.800000000007</v>
      </c>
      <c r="H180" s="60">
        <f>H179-F180+D180</f>
        <v>640</v>
      </c>
      <c r="I180" s="60"/>
      <c r="J180" s="60"/>
      <c r="K180" s="76"/>
      <c r="L180" s="60" t="str">
        <f t="shared" si="11"/>
        <v xml:space="preserve"> </v>
      </c>
      <c r="M180" s="76"/>
      <c r="N180" s="81"/>
      <c r="O180" s="81"/>
      <c r="P180" s="82">
        <v>0</v>
      </c>
    </row>
    <row r="181" spans="1:16" ht="15" x14ac:dyDescent="0.2">
      <c r="A181" s="76"/>
      <c r="B181" s="76"/>
      <c r="C181" s="77"/>
      <c r="D181" s="76"/>
      <c r="E181" s="77"/>
      <c r="F181" s="76"/>
      <c r="G181" s="83">
        <f t="shared" si="12"/>
        <v>17418.800000000007</v>
      </c>
      <c r="H181" s="60">
        <f t="shared" si="12"/>
        <v>640</v>
      </c>
      <c r="I181" s="60"/>
      <c r="J181" s="60"/>
      <c r="K181" s="76"/>
      <c r="L181" s="60" t="str">
        <f t="shared" si="11"/>
        <v xml:space="preserve"> </v>
      </c>
      <c r="M181" s="76"/>
      <c r="N181" s="81"/>
      <c r="O181" s="81"/>
      <c r="P181" s="82">
        <v>0</v>
      </c>
    </row>
    <row r="182" spans="1:16" ht="15" x14ac:dyDescent="0.2">
      <c r="A182" s="76"/>
      <c r="B182" s="76"/>
      <c r="C182" s="86"/>
      <c r="D182" s="76"/>
      <c r="E182" s="77"/>
      <c r="F182" s="76"/>
      <c r="G182" s="83">
        <f t="shared" si="12"/>
        <v>17418.800000000007</v>
      </c>
      <c r="H182" s="60">
        <f t="shared" si="12"/>
        <v>640</v>
      </c>
      <c r="I182" s="60"/>
      <c r="J182" s="60"/>
      <c r="K182" s="76"/>
      <c r="L182" s="60" t="str">
        <f t="shared" si="11"/>
        <v xml:space="preserve"> </v>
      </c>
      <c r="M182" s="76"/>
      <c r="N182" s="81"/>
      <c r="O182" s="81"/>
      <c r="P182" s="82">
        <v>0</v>
      </c>
    </row>
    <row r="183" spans="1:16" ht="15" x14ac:dyDescent="0.2">
      <c r="A183" s="76"/>
      <c r="B183" s="76"/>
      <c r="C183" s="77"/>
      <c r="D183" s="76"/>
      <c r="E183" s="77"/>
      <c r="F183" s="76"/>
      <c r="G183" s="83">
        <f t="shared" si="12"/>
        <v>17418.800000000007</v>
      </c>
      <c r="H183" s="60">
        <f>H182-F183+D183</f>
        <v>640</v>
      </c>
      <c r="I183" s="60"/>
      <c r="J183" s="60"/>
      <c r="K183" s="76"/>
      <c r="L183" s="60" t="str">
        <f t="shared" si="11"/>
        <v xml:space="preserve"> </v>
      </c>
      <c r="M183" s="76"/>
      <c r="N183" s="81"/>
      <c r="O183" s="81"/>
      <c r="P183" s="82">
        <v>0</v>
      </c>
    </row>
    <row r="184" spans="1:16" ht="15" x14ac:dyDescent="0.2">
      <c r="A184" s="76"/>
      <c r="B184" s="76"/>
      <c r="C184" s="77"/>
      <c r="D184" s="76"/>
      <c r="E184" s="77"/>
      <c r="F184" s="76"/>
      <c r="G184" s="83">
        <f t="shared" si="12"/>
        <v>17418.800000000007</v>
      </c>
      <c r="H184" s="60">
        <f t="shared" si="12"/>
        <v>640</v>
      </c>
      <c r="I184" s="60"/>
      <c r="J184" s="60"/>
      <c r="K184" s="76"/>
      <c r="L184" s="60" t="str">
        <f t="shared" si="11"/>
        <v xml:space="preserve"> </v>
      </c>
      <c r="M184" s="76"/>
      <c r="N184" s="81"/>
      <c r="O184" s="81"/>
      <c r="P184" s="82">
        <v>0</v>
      </c>
    </row>
    <row r="185" spans="1:16" ht="15" x14ac:dyDescent="0.2">
      <c r="A185" s="76"/>
      <c r="B185" s="76"/>
      <c r="C185" s="77"/>
      <c r="D185" s="76"/>
      <c r="E185" s="77"/>
      <c r="F185" s="76"/>
      <c r="G185" s="83">
        <f t="shared" si="12"/>
        <v>17418.800000000007</v>
      </c>
      <c r="H185" s="60">
        <f t="shared" si="12"/>
        <v>640</v>
      </c>
      <c r="I185" s="60"/>
      <c r="J185" s="60"/>
      <c r="K185" s="76"/>
      <c r="L185" s="60" t="str">
        <f t="shared" si="11"/>
        <v xml:space="preserve"> </v>
      </c>
      <c r="M185" s="76"/>
      <c r="N185" s="81"/>
      <c r="O185" s="81"/>
      <c r="P185" s="82">
        <v>0</v>
      </c>
    </row>
    <row r="186" spans="1:16" ht="15" x14ac:dyDescent="0.2">
      <c r="A186" s="76"/>
      <c r="B186" s="76"/>
      <c r="C186" s="77"/>
      <c r="D186" s="76"/>
      <c r="E186" s="77"/>
      <c r="F186" s="76"/>
      <c r="G186" s="83">
        <f t="shared" si="12"/>
        <v>17418.800000000007</v>
      </c>
      <c r="H186" s="60">
        <f>H185-F186+D186</f>
        <v>640</v>
      </c>
      <c r="I186" s="60"/>
      <c r="J186" s="60"/>
      <c r="K186" s="76"/>
      <c r="L186" s="60" t="str">
        <f t="shared" si="11"/>
        <v xml:space="preserve"> </v>
      </c>
      <c r="M186" s="76"/>
      <c r="N186" s="81"/>
      <c r="O186" s="81"/>
      <c r="P186" s="82">
        <v>0</v>
      </c>
    </row>
    <row r="187" spans="1:16" ht="15" x14ac:dyDescent="0.2">
      <c r="A187" s="76"/>
      <c r="B187" s="76"/>
      <c r="C187" s="77"/>
      <c r="D187" s="76"/>
      <c r="E187" s="77"/>
      <c r="F187" s="76"/>
      <c r="G187" s="83">
        <f t="shared" si="12"/>
        <v>17418.800000000007</v>
      </c>
      <c r="H187" s="60">
        <f t="shared" si="12"/>
        <v>640</v>
      </c>
      <c r="I187" s="60"/>
      <c r="J187" s="60"/>
      <c r="K187" s="76"/>
      <c r="L187" s="60" t="str">
        <f t="shared" si="11"/>
        <v xml:space="preserve"> </v>
      </c>
      <c r="M187" s="76"/>
      <c r="N187" s="81"/>
      <c r="O187" s="81"/>
      <c r="P187" s="82">
        <v>0</v>
      </c>
    </row>
    <row r="188" spans="1:16" ht="15" x14ac:dyDescent="0.2">
      <c r="A188" s="76"/>
      <c r="B188" s="76"/>
      <c r="C188" s="77"/>
      <c r="D188" s="76"/>
      <c r="E188" s="77"/>
      <c r="F188" s="76"/>
      <c r="G188" s="83">
        <f t="shared" si="12"/>
        <v>17418.800000000007</v>
      </c>
      <c r="H188" s="60">
        <f t="shared" si="12"/>
        <v>640</v>
      </c>
      <c r="I188" s="60"/>
      <c r="J188" s="60"/>
      <c r="K188" s="76"/>
      <c r="L188" s="60" t="str">
        <f t="shared" si="11"/>
        <v xml:space="preserve"> </v>
      </c>
      <c r="M188" s="76"/>
      <c r="N188" s="81"/>
      <c r="O188" s="81"/>
      <c r="P188" s="82">
        <v>0</v>
      </c>
    </row>
    <row r="189" spans="1:16" ht="15" x14ac:dyDescent="0.2">
      <c r="A189" s="76"/>
      <c r="B189" s="76"/>
      <c r="C189" s="77"/>
      <c r="D189" s="76"/>
      <c r="E189" s="77"/>
      <c r="F189" s="76"/>
      <c r="G189" s="83">
        <f t="shared" si="12"/>
        <v>17418.800000000007</v>
      </c>
      <c r="H189" s="60">
        <f>H188-F189+D189</f>
        <v>640</v>
      </c>
      <c r="I189" s="60"/>
      <c r="J189" s="60"/>
      <c r="K189" s="76"/>
      <c r="L189" s="60" t="str">
        <f t="shared" si="11"/>
        <v xml:space="preserve"> </v>
      </c>
      <c r="M189" s="76"/>
      <c r="N189" s="81"/>
      <c r="O189" s="81"/>
      <c r="P189" s="82">
        <v>0</v>
      </c>
    </row>
    <row r="190" spans="1:16" ht="15" x14ac:dyDescent="0.2">
      <c r="A190" s="76"/>
      <c r="B190" s="76"/>
      <c r="C190" s="77"/>
      <c r="D190" s="76"/>
      <c r="E190" s="77"/>
      <c r="F190" s="76"/>
      <c r="G190" s="83">
        <f t="shared" si="12"/>
        <v>17418.800000000007</v>
      </c>
      <c r="H190" s="60">
        <f t="shared" si="12"/>
        <v>640</v>
      </c>
      <c r="I190" s="60"/>
      <c r="J190" s="60"/>
      <c r="K190" s="76"/>
      <c r="L190" s="60" t="str">
        <f t="shared" si="11"/>
        <v xml:space="preserve"> </v>
      </c>
      <c r="M190" s="76"/>
      <c r="N190" s="81"/>
      <c r="O190" s="81"/>
      <c r="P190" s="82">
        <v>0</v>
      </c>
    </row>
    <row r="191" spans="1:16" ht="15" x14ac:dyDescent="0.2">
      <c r="A191" s="76"/>
      <c r="B191" s="76"/>
      <c r="C191" s="77"/>
      <c r="D191" s="76"/>
      <c r="E191" s="77"/>
      <c r="F191" s="76"/>
      <c r="G191" s="83">
        <f t="shared" si="12"/>
        <v>17418.800000000007</v>
      </c>
      <c r="H191" s="60">
        <f t="shared" si="12"/>
        <v>640</v>
      </c>
      <c r="I191" s="60"/>
      <c r="J191" s="60"/>
      <c r="K191" s="76"/>
      <c r="L191" s="60" t="str">
        <f t="shared" si="11"/>
        <v xml:space="preserve"> </v>
      </c>
      <c r="M191" s="76"/>
      <c r="N191" s="81"/>
      <c r="O191" s="81"/>
      <c r="P191" s="82">
        <v>0</v>
      </c>
    </row>
    <row r="192" spans="1:16" ht="15" x14ac:dyDescent="0.2">
      <c r="A192" s="76"/>
      <c r="B192" s="76"/>
      <c r="C192" s="77"/>
      <c r="D192" s="76"/>
      <c r="E192" s="77"/>
      <c r="F192" s="76"/>
      <c r="G192" s="83">
        <f t="shared" si="12"/>
        <v>17418.800000000007</v>
      </c>
      <c r="H192" s="60">
        <f>H191-F192+D192</f>
        <v>640</v>
      </c>
      <c r="I192" s="60"/>
      <c r="J192" s="60"/>
      <c r="K192" s="76"/>
      <c r="L192" s="60" t="str">
        <f t="shared" si="11"/>
        <v xml:space="preserve"> </v>
      </c>
      <c r="M192" s="76"/>
      <c r="N192" s="81"/>
      <c r="O192" s="81"/>
      <c r="P192" s="82">
        <v>0</v>
      </c>
    </row>
    <row r="193" spans="1:16" ht="15" x14ac:dyDescent="0.2">
      <c r="A193" s="76"/>
      <c r="B193" s="76"/>
      <c r="C193" s="77"/>
      <c r="D193" s="76"/>
      <c r="E193" s="77"/>
      <c r="F193" s="76"/>
      <c r="G193" s="83">
        <f t="shared" si="12"/>
        <v>17418.800000000007</v>
      </c>
      <c r="H193" s="60">
        <f t="shared" si="12"/>
        <v>640</v>
      </c>
      <c r="I193" s="60"/>
      <c r="J193" s="60"/>
      <c r="K193" s="76"/>
      <c r="L193" s="60" t="str">
        <f t="shared" si="11"/>
        <v xml:space="preserve"> </v>
      </c>
      <c r="M193" s="76"/>
      <c r="N193" s="81"/>
      <c r="O193" s="81"/>
      <c r="P193" s="82">
        <v>0</v>
      </c>
    </row>
    <row r="194" spans="1:16" ht="15" x14ac:dyDescent="0.2">
      <c r="A194" s="76"/>
      <c r="B194" s="76"/>
      <c r="C194" s="77"/>
      <c r="D194" s="76"/>
      <c r="E194" s="77"/>
      <c r="F194" s="76"/>
      <c r="G194" s="83">
        <f t="shared" si="12"/>
        <v>17418.800000000007</v>
      </c>
      <c r="H194" s="60">
        <f t="shared" si="12"/>
        <v>640</v>
      </c>
      <c r="I194" s="60"/>
      <c r="J194" s="60"/>
      <c r="K194" s="76"/>
      <c r="L194" s="60" t="str">
        <f t="shared" si="11"/>
        <v xml:space="preserve"> </v>
      </c>
      <c r="M194" s="76"/>
      <c r="N194" s="81"/>
      <c r="O194" s="81"/>
      <c r="P194" s="82">
        <v>0</v>
      </c>
    </row>
    <row r="195" spans="1:16" ht="15" x14ac:dyDescent="0.2">
      <c r="A195" s="76"/>
      <c r="B195" s="76"/>
      <c r="C195" s="77"/>
      <c r="D195" s="76"/>
      <c r="E195" s="77"/>
      <c r="F195" s="76"/>
      <c r="G195" s="83">
        <f t="shared" si="12"/>
        <v>17418.800000000007</v>
      </c>
      <c r="H195" s="60">
        <f>H194-F195+D195</f>
        <v>640</v>
      </c>
      <c r="I195" s="60"/>
      <c r="J195" s="60"/>
      <c r="K195" s="76"/>
      <c r="L195" s="60" t="str">
        <f t="shared" si="11"/>
        <v xml:space="preserve"> </v>
      </c>
      <c r="M195" s="76"/>
      <c r="N195" s="81"/>
      <c r="O195" s="81"/>
      <c r="P195" s="82">
        <v>0</v>
      </c>
    </row>
    <row r="196" spans="1:16" ht="15" x14ac:dyDescent="0.2">
      <c r="A196" s="76"/>
      <c r="B196" s="76"/>
      <c r="C196" s="77"/>
      <c r="D196" s="76"/>
      <c r="E196" s="77"/>
      <c r="F196" s="76"/>
      <c r="G196" s="83">
        <f t="shared" si="12"/>
        <v>17418.800000000007</v>
      </c>
      <c r="H196" s="60">
        <f t="shared" si="12"/>
        <v>640</v>
      </c>
      <c r="I196" s="60"/>
      <c r="J196" s="60"/>
      <c r="K196" s="76"/>
      <c r="L196" s="60" t="str">
        <f t="shared" si="11"/>
        <v xml:space="preserve"> </v>
      </c>
      <c r="M196" s="76"/>
      <c r="N196" s="81"/>
      <c r="O196" s="81"/>
      <c r="P196" s="82">
        <v>0</v>
      </c>
    </row>
    <row r="197" spans="1:16" ht="15" x14ac:dyDescent="0.2">
      <c r="A197" s="76"/>
      <c r="B197" s="76"/>
      <c r="C197" s="77"/>
      <c r="D197" s="76"/>
      <c r="E197" s="77"/>
      <c r="F197" s="76"/>
      <c r="G197" s="83">
        <f t="shared" si="12"/>
        <v>17418.800000000007</v>
      </c>
      <c r="H197" s="60">
        <f t="shared" si="12"/>
        <v>640</v>
      </c>
      <c r="I197" s="60"/>
      <c r="J197" s="60"/>
      <c r="K197" s="76"/>
      <c r="L197" s="60" t="str">
        <f t="shared" si="11"/>
        <v xml:space="preserve"> </v>
      </c>
      <c r="M197" s="76"/>
      <c r="N197" s="81"/>
      <c r="O197" s="81"/>
      <c r="P197" s="82">
        <v>0</v>
      </c>
    </row>
    <row r="198" spans="1:16" ht="15" x14ac:dyDescent="0.2">
      <c r="A198" s="76"/>
      <c r="B198" s="76"/>
      <c r="C198" s="77"/>
      <c r="D198" s="76"/>
      <c r="E198" s="77"/>
      <c r="F198" s="76"/>
      <c r="G198" s="83">
        <f t="shared" si="12"/>
        <v>17418.800000000007</v>
      </c>
      <c r="H198" s="60">
        <f>H197-F198+D198</f>
        <v>640</v>
      </c>
      <c r="I198" s="60"/>
      <c r="J198" s="60"/>
      <c r="K198" s="76"/>
      <c r="L198" s="60" t="str">
        <f t="shared" si="11"/>
        <v xml:space="preserve"> </v>
      </c>
      <c r="M198" s="76"/>
      <c r="N198" s="81"/>
      <c r="O198" s="81"/>
      <c r="P198" s="82">
        <v>0</v>
      </c>
    </row>
    <row r="199" spans="1:16" ht="15" x14ac:dyDescent="0.2">
      <c r="A199" s="76"/>
      <c r="B199" s="76"/>
      <c r="C199" s="77"/>
      <c r="D199" s="76"/>
      <c r="E199" s="77"/>
      <c r="F199" s="76"/>
      <c r="G199" s="83">
        <f t="shared" si="12"/>
        <v>17418.800000000007</v>
      </c>
      <c r="H199" s="60">
        <f t="shared" si="12"/>
        <v>640</v>
      </c>
      <c r="I199" s="60"/>
      <c r="J199" s="60"/>
      <c r="K199" s="76"/>
      <c r="L199" s="60" t="str">
        <f t="shared" si="11"/>
        <v xml:space="preserve"> </v>
      </c>
      <c r="M199" s="76"/>
      <c r="N199" s="81"/>
      <c r="O199" s="81"/>
      <c r="P199" s="82">
        <v>0</v>
      </c>
    </row>
    <row r="200" spans="1:16" ht="15" x14ac:dyDescent="0.2">
      <c r="A200" s="76"/>
      <c r="B200" s="76"/>
      <c r="C200" s="77"/>
      <c r="D200" s="76"/>
      <c r="E200" s="77"/>
      <c r="F200" s="76"/>
      <c r="G200" s="83">
        <f t="shared" si="12"/>
        <v>17418.800000000007</v>
      </c>
      <c r="H200" s="60">
        <f t="shared" si="12"/>
        <v>640</v>
      </c>
      <c r="I200" s="60"/>
      <c r="J200" s="60"/>
      <c r="K200" s="76"/>
      <c r="L200" s="60" t="str">
        <f t="shared" si="11"/>
        <v xml:space="preserve"> </v>
      </c>
      <c r="M200" s="76"/>
      <c r="N200" s="81"/>
      <c r="O200" s="81"/>
      <c r="P200" s="82">
        <v>0</v>
      </c>
    </row>
    <row r="201" spans="1:16" ht="15" x14ac:dyDescent="0.2">
      <c r="A201" s="76"/>
      <c r="B201" s="76"/>
      <c r="C201" s="77"/>
      <c r="D201" s="76"/>
      <c r="E201" s="77"/>
      <c r="F201" s="76"/>
      <c r="G201" s="83">
        <f t="shared" si="12"/>
        <v>17418.800000000007</v>
      </c>
      <c r="H201" s="60">
        <f>H200-F201+D201</f>
        <v>640</v>
      </c>
      <c r="I201" s="60"/>
      <c r="J201" s="60"/>
      <c r="K201" s="76"/>
      <c r="L201" s="60" t="str">
        <f t="shared" si="11"/>
        <v xml:space="preserve"> </v>
      </c>
      <c r="M201" s="76"/>
      <c r="N201" s="81"/>
      <c r="O201" s="81"/>
      <c r="P201" s="82">
        <v>0</v>
      </c>
    </row>
    <row r="202" spans="1:16" ht="15" x14ac:dyDescent="0.2">
      <c r="A202" s="76"/>
      <c r="B202" s="76"/>
      <c r="C202" s="77"/>
      <c r="D202" s="76"/>
      <c r="E202" s="77"/>
      <c r="F202" s="76"/>
      <c r="G202" s="83">
        <f t="shared" si="12"/>
        <v>17418.800000000007</v>
      </c>
      <c r="H202" s="60">
        <f t="shared" si="12"/>
        <v>640</v>
      </c>
      <c r="I202" s="60"/>
      <c r="J202" s="60"/>
      <c r="K202" s="76"/>
      <c r="L202" s="60" t="str">
        <f t="shared" si="11"/>
        <v xml:space="preserve"> </v>
      </c>
      <c r="M202" s="76"/>
      <c r="N202" s="81"/>
      <c r="O202" s="81"/>
      <c r="P202" s="82">
        <f>O202*G202</f>
        <v>0</v>
      </c>
    </row>
    <row r="203" spans="1:16" ht="15" x14ac:dyDescent="0.2">
      <c r="A203" s="76"/>
      <c r="B203" s="76"/>
      <c r="C203" s="77"/>
      <c r="D203" s="76"/>
      <c r="E203" s="77"/>
      <c r="F203" s="76"/>
      <c r="G203" s="83">
        <f t="shared" si="12"/>
        <v>17418.800000000007</v>
      </c>
      <c r="H203" s="60">
        <f t="shared" si="12"/>
        <v>640</v>
      </c>
      <c r="I203" s="60"/>
      <c r="J203" s="60"/>
      <c r="K203" s="76"/>
      <c r="L203" s="60" t="str">
        <f t="shared" si="11"/>
        <v xml:space="preserve"> </v>
      </c>
      <c r="M203" s="76"/>
      <c r="N203" s="81"/>
      <c r="O203" s="81"/>
      <c r="P203" s="82">
        <f t="shared" ref="P203:P211" si="13">O203*G203</f>
        <v>0</v>
      </c>
    </row>
    <row r="204" spans="1:16" ht="15" x14ac:dyDescent="0.2">
      <c r="A204" s="76"/>
      <c r="B204" s="76"/>
      <c r="C204" s="77"/>
      <c r="D204" s="76"/>
      <c r="E204" s="77"/>
      <c r="F204" s="76"/>
      <c r="G204" s="83">
        <f t="shared" si="12"/>
        <v>17418.800000000007</v>
      </c>
      <c r="H204" s="60">
        <f>H203-F204+D204</f>
        <v>640</v>
      </c>
      <c r="I204" s="60"/>
      <c r="J204" s="60"/>
      <c r="K204" s="76"/>
      <c r="L204" s="60" t="str">
        <f t="shared" si="11"/>
        <v xml:space="preserve"> </v>
      </c>
      <c r="M204" s="76"/>
      <c r="N204" s="81"/>
      <c r="O204" s="81"/>
      <c r="P204" s="82">
        <f t="shared" si="13"/>
        <v>0</v>
      </c>
    </row>
    <row r="205" spans="1:16" ht="15" x14ac:dyDescent="0.2">
      <c r="A205" s="76"/>
      <c r="B205" s="76"/>
      <c r="C205" s="77"/>
      <c r="D205" s="76"/>
      <c r="E205" s="77"/>
      <c r="F205" s="76"/>
      <c r="G205" s="83">
        <f t="shared" si="12"/>
        <v>17418.800000000007</v>
      </c>
      <c r="H205" s="60">
        <f t="shared" si="12"/>
        <v>640</v>
      </c>
      <c r="I205" s="60"/>
      <c r="J205" s="60"/>
      <c r="K205" s="76"/>
      <c r="L205" s="60" t="str">
        <f t="shared" si="11"/>
        <v xml:space="preserve"> </v>
      </c>
      <c r="M205" s="76"/>
      <c r="N205" s="81"/>
      <c r="O205" s="81"/>
      <c r="P205" s="82">
        <f t="shared" si="13"/>
        <v>0</v>
      </c>
    </row>
    <row r="206" spans="1:16" ht="15" x14ac:dyDescent="0.2">
      <c r="A206" s="76"/>
      <c r="B206" s="76"/>
      <c r="C206" s="77"/>
      <c r="D206" s="76"/>
      <c r="E206" s="77"/>
      <c r="F206" s="76"/>
      <c r="G206" s="83">
        <f t="shared" si="12"/>
        <v>17418.800000000007</v>
      </c>
      <c r="H206" s="60">
        <f t="shared" si="12"/>
        <v>640</v>
      </c>
      <c r="I206" s="60"/>
      <c r="J206" s="60"/>
      <c r="K206" s="76"/>
      <c r="L206" s="60" t="str">
        <f t="shared" si="11"/>
        <v xml:space="preserve"> </v>
      </c>
      <c r="M206" s="76"/>
      <c r="N206" s="81"/>
      <c r="O206" s="81"/>
      <c r="P206" s="82">
        <f t="shared" si="13"/>
        <v>0</v>
      </c>
    </row>
    <row r="207" spans="1:16" ht="15" x14ac:dyDescent="0.2">
      <c r="A207" s="76"/>
      <c r="B207" s="76"/>
      <c r="C207" s="77"/>
      <c r="D207" s="76"/>
      <c r="E207" s="77"/>
      <c r="F207" s="76"/>
      <c r="G207" s="83">
        <f t="shared" si="12"/>
        <v>17418.800000000007</v>
      </c>
      <c r="H207" s="60">
        <f>H206-F207+D207</f>
        <v>640</v>
      </c>
      <c r="I207" s="60"/>
      <c r="J207" s="60"/>
      <c r="K207" s="76"/>
      <c r="L207" s="60" t="str">
        <f t="shared" si="11"/>
        <v xml:space="preserve"> </v>
      </c>
      <c r="M207" s="76"/>
      <c r="N207" s="81"/>
      <c r="O207" s="81"/>
      <c r="P207" s="82">
        <f t="shared" si="13"/>
        <v>0</v>
      </c>
    </row>
    <row r="208" spans="1:16" ht="15" x14ac:dyDescent="0.2">
      <c r="A208" s="76"/>
      <c r="B208" s="76"/>
      <c r="C208" s="77"/>
      <c r="D208" s="76"/>
      <c r="E208" s="77"/>
      <c r="F208" s="76"/>
      <c r="G208" s="83">
        <f t="shared" si="12"/>
        <v>17418.800000000007</v>
      </c>
      <c r="H208" s="60">
        <f t="shared" si="12"/>
        <v>640</v>
      </c>
      <c r="I208" s="60"/>
      <c r="J208" s="60"/>
      <c r="K208" s="76"/>
      <c r="L208" s="60" t="str">
        <f t="shared" si="11"/>
        <v xml:space="preserve"> </v>
      </c>
      <c r="M208" s="76"/>
      <c r="N208" s="81"/>
      <c r="O208" s="81"/>
      <c r="P208" s="82">
        <f t="shared" si="13"/>
        <v>0</v>
      </c>
    </row>
    <row r="209" spans="1:16" ht="15" x14ac:dyDescent="0.2">
      <c r="A209" s="76"/>
      <c r="B209" s="76"/>
      <c r="C209" s="77"/>
      <c r="D209" s="76"/>
      <c r="E209" s="77"/>
      <c r="F209" s="76"/>
      <c r="G209" s="83">
        <f t="shared" si="12"/>
        <v>17418.800000000007</v>
      </c>
      <c r="H209" s="60">
        <f t="shared" si="12"/>
        <v>640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13"/>
        <v>0</v>
      </c>
    </row>
    <row r="210" spans="1:16" ht="15" x14ac:dyDescent="0.2">
      <c r="A210" s="76"/>
      <c r="B210" s="76"/>
      <c r="C210" s="77"/>
      <c r="D210" s="76"/>
      <c r="E210" s="77"/>
      <c r="F210" s="76"/>
      <c r="G210" s="83">
        <f t="shared" si="12"/>
        <v>17418.800000000007</v>
      </c>
      <c r="H210" s="60">
        <f>H209-F210+D210</f>
        <v>640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13"/>
        <v>0</v>
      </c>
    </row>
    <row r="211" spans="1:16" ht="15" x14ac:dyDescent="0.2">
      <c r="A211" s="76"/>
      <c r="B211" s="76"/>
      <c r="C211" s="77"/>
      <c r="D211" s="76"/>
      <c r="E211" s="77"/>
      <c r="F211" s="76"/>
      <c r="G211" s="83">
        <f t="shared" si="12"/>
        <v>17418.800000000007</v>
      </c>
      <c r="H211" s="60">
        <f t="shared" si="12"/>
        <v>640</v>
      </c>
      <c r="I211" s="60"/>
      <c r="J211" s="60"/>
      <c r="K211" s="76"/>
      <c r="L211" s="60" t="str">
        <f>IF(D211&gt;0,D211," ")</f>
        <v xml:space="preserve"> </v>
      </c>
      <c r="M211" s="76"/>
      <c r="N211" s="81"/>
      <c r="O211" s="81"/>
      <c r="P211" s="82">
        <f t="shared" si="13"/>
        <v>0</v>
      </c>
    </row>
    <row r="212" spans="1:16" ht="15" x14ac:dyDescent="0.2">
      <c r="A212" s="76"/>
      <c r="B212" s="76"/>
      <c r="C212" s="77"/>
      <c r="D212" s="76"/>
      <c r="E212" s="77"/>
      <c r="F212" s="76"/>
      <c r="G212" s="83">
        <f t="shared" si="12"/>
        <v>17418.800000000007</v>
      </c>
      <c r="H212" s="60">
        <f t="shared" si="12"/>
        <v>640</v>
      </c>
      <c r="I212" s="60"/>
      <c r="J212" s="60"/>
      <c r="K212" s="76"/>
      <c r="L212" s="60" t="str">
        <f>IF(D212&gt;0,D212," ")</f>
        <v xml:space="preserve"> </v>
      </c>
      <c r="M212" s="76"/>
      <c r="N212" s="81"/>
      <c r="O212" s="81"/>
      <c r="P212" s="82">
        <f>O212*G212</f>
        <v>0</v>
      </c>
    </row>
    <row r="213" spans="1:16" ht="15" x14ac:dyDescent="0.2">
      <c r="A213" s="76"/>
      <c r="B213" s="76"/>
      <c r="C213" s="77"/>
      <c r="D213" s="76"/>
      <c r="E213" s="77"/>
      <c r="F213" s="76"/>
      <c r="G213" s="83">
        <f t="shared" si="12"/>
        <v>17418.800000000007</v>
      </c>
      <c r="H213" s="60">
        <f>H212-F213+D213</f>
        <v>640</v>
      </c>
      <c r="I213" s="60"/>
      <c r="J213" s="60"/>
      <c r="K213" s="76"/>
      <c r="L213" s="60" t="str">
        <f>IF(D213&gt;0,D213," ")</f>
        <v xml:space="preserve"> </v>
      </c>
      <c r="M213" s="76"/>
      <c r="N213" s="81"/>
      <c r="O213" s="81"/>
      <c r="P213" s="82">
        <f>O213*G213</f>
        <v>0</v>
      </c>
    </row>
    <row r="214" spans="1:16" ht="15" x14ac:dyDescent="0.2">
      <c r="A214" s="76"/>
      <c r="B214" s="76"/>
      <c r="C214" s="77"/>
      <c r="D214" s="76"/>
      <c r="E214" s="77"/>
      <c r="F214" s="76"/>
      <c r="G214" s="83">
        <f t="shared" si="12"/>
        <v>17418.800000000007</v>
      </c>
      <c r="H214" s="60">
        <f t="shared" si="12"/>
        <v>640</v>
      </c>
      <c r="I214" s="76"/>
      <c r="J214" s="76"/>
      <c r="K214" s="76"/>
      <c r="L214" s="76"/>
      <c r="M214" s="76"/>
      <c r="N214" s="81"/>
      <c r="O214" s="81"/>
      <c r="P214" s="8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FFFF00"/>
    <pageSetUpPr fitToPage="1"/>
  </sheetPr>
  <dimension ref="A2:U219"/>
  <sheetViews>
    <sheetView topLeftCell="A5" workbookViewId="0">
      <pane ySplit="4" topLeftCell="A9" activePane="bottomLeft" state="frozen"/>
      <selection activeCell="J13" sqref="J13"/>
      <selection pane="bottomLeft" activeCell="J21" sqref="J21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3.140625" style="2" customWidth="1"/>
    <col min="4" max="4" width="5.5703125" customWidth="1"/>
    <col min="5" max="5" width="11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  <col min="19" max="20" width="11.42578125" style="214"/>
  </cols>
  <sheetData>
    <row r="2" spans="1:19" ht="20.25" x14ac:dyDescent="0.3">
      <c r="C2" s="35" t="s">
        <v>24</v>
      </c>
    </row>
    <row r="3" spans="1:19" x14ac:dyDescent="0.2">
      <c r="A3" s="1"/>
    </row>
    <row r="4" spans="1:19" x14ac:dyDescent="0.2">
      <c r="A4" s="1"/>
    </row>
    <row r="5" spans="1:19" ht="18.75" thickBot="1" x14ac:dyDescent="0.3">
      <c r="A5" s="30" t="s">
        <v>0</v>
      </c>
      <c r="B5" s="31"/>
      <c r="C5" s="32" t="s">
        <v>51</v>
      </c>
      <c r="D5" s="33"/>
      <c r="E5" s="32"/>
      <c r="F5" s="34"/>
      <c r="G5" s="32"/>
      <c r="H5" s="30" t="s">
        <v>1</v>
      </c>
      <c r="I5" s="32"/>
    </row>
    <row r="6" spans="1:19" ht="13.5" thickBot="1" x14ac:dyDescent="0.25">
      <c r="B6" s="5"/>
      <c r="C6" s="6"/>
      <c r="F6" s="5"/>
      <c r="G6" s="6"/>
      <c r="K6" s="901" t="s">
        <v>22</v>
      </c>
      <c r="L6" s="902"/>
      <c r="M6" s="903"/>
    </row>
    <row r="7" spans="1:19" x14ac:dyDescent="0.2">
      <c r="A7" s="901" t="s">
        <v>2</v>
      </c>
      <c r="B7" s="903"/>
      <c r="C7" s="908" t="s">
        <v>3</v>
      </c>
      <c r="D7" s="909"/>
      <c r="E7" s="908" t="s">
        <v>4</v>
      </c>
      <c r="F7" s="909"/>
      <c r="G7" s="908" t="s">
        <v>5</v>
      </c>
      <c r="H7" s="909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9" ht="13.5" thickBot="1" x14ac:dyDescent="0.25">
      <c r="A8" s="26" t="s">
        <v>19</v>
      </c>
      <c r="B8" s="16"/>
      <c r="C8" s="17"/>
      <c r="D8" s="18"/>
      <c r="E8" s="19"/>
      <c r="F8" s="20"/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9" ht="15" x14ac:dyDescent="0.2">
      <c r="A9" s="177"/>
      <c r="B9" s="152"/>
      <c r="C9" s="83"/>
      <c r="D9" s="152"/>
      <c r="E9" s="83"/>
      <c r="F9" s="60"/>
      <c r="G9" s="78">
        <v>0</v>
      </c>
      <c r="H9" s="79">
        <v>0</v>
      </c>
      <c r="I9" s="60"/>
      <c r="J9" s="79" t="s">
        <v>23</v>
      </c>
      <c r="K9" s="84"/>
      <c r="L9" s="60"/>
      <c r="M9" s="60"/>
      <c r="N9" s="81"/>
      <c r="O9" s="81"/>
      <c r="P9" s="82">
        <f t="shared" ref="P9:P74" si="0">O9*G9</f>
        <v>0</v>
      </c>
      <c r="R9" s="3"/>
      <c r="S9" s="214" t="b">
        <f>IF((F9)&gt;=1,SUM(E9))</f>
        <v>0</v>
      </c>
    </row>
    <row r="10" spans="1:19" ht="15" x14ac:dyDescent="0.2">
      <c r="A10" s="60"/>
      <c r="B10" s="152"/>
      <c r="C10" s="83"/>
      <c r="D10" s="60"/>
      <c r="E10" s="282"/>
      <c r="F10" s="283"/>
      <c r="G10" s="83">
        <f t="shared" ref="G10:G42" si="1">G9-E10+C10</f>
        <v>0</v>
      </c>
      <c r="H10" s="60">
        <f t="shared" ref="H10:H21" si="2">H9-F10+D10</f>
        <v>0</v>
      </c>
      <c r="I10" s="196"/>
      <c r="J10" s="210"/>
      <c r="K10" s="84"/>
      <c r="L10" s="60"/>
      <c r="M10" s="60"/>
      <c r="N10" s="82"/>
      <c r="O10" s="82"/>
      <c r="P10" s="82">
        <f t="shared" si="0"/>
        <v>0</v>
      </c>
      <c r="R10" s="3"/>
      <c r="S10" s="214" t="b">
        <f t="shared" ref="S10:S73" si="3">IF((F10)&gt;=1,SUM(E10))</f>
        <v>0</v>
      </c>
    </row>
    <row r="11" spans="1:19" ht="15" x14ac:dyDescent="0.2">
      <c r="A11" s="60"/>
      <c r="B11" s="152"/>
      <c r="C11" s="83"/>
      <c r="D11" s="60"/>
      <c r="E11" s="282"/>
      <c r="F11" s="283"/>
      <c r="G11" s="86">
        <f t="shared" si="1"/>
        <v>0</v>
      </c>
      <c r="H11" s="84">
        <f t="shared" si="2"/>
        <v>0</v>
      </c>
      <c r="I11" s="196"/>
      <c r="J11" s="164"/>
      <c r="K11" s="84"/>
      <c r="L11" s="60"/>
      <c r="M11" s="60"/>
      <c r="N11" s="82"/>
      <c r="O11" s="82"/>
      <c r="P11" s="82">
        <f t="shared" si="0"/>
        <v>0</v>
      </c>
      <c r="R11" s="3"/>
      <c r="S11" s="214" t="b">
        <f t="shared" si="3"/>
        <v>0</v>
      </c>
    </row>
    <row r="12" spans="1:19" ht="15" x14ac:dyDescent="0.2">
      <c r="A12" s="60"/>
      <c r="B12" s="152"/>
      <c r="C12" s="83"/>
      <c r="D12" s="60"/>
      <c r="E12" s="282"/>
      <c r="F12" s="283"/>
      <c r="G12" s="83">
        <f t="shared" si="1"/>
        <v>0</v>
      </c>
      <c r="H12" s="60">
        <f t="shared" si="2"/>
        <v>0</v>
      </c>
      <c r="I12" s="196"/>
      <c r="J12" s="164"/>
      <c r="K12" s="84"/>
      <c r="L12" s="84"/>
      <c r="M12" s="60"/>
      <c r="N12" s="82"/>
      <c r="O12" s="82"/>
      <c r="P12" s="82">
        <f t="shared" si="0"/>
        <v>0</v>
      </c>
      <c r="R12" s="3"/>
      <c r="S12" s="214" t="b">
        <f t="shared" si="3"/>
        <v>0</v>
      </c>
    </row>
    <row r="13" spans="1:19" ht="15" x14ac:dyDescent="0.2">
      <c r="A13" s="60"/>
      <c r="B13" s="152"/>
      <c r="C13" s="83"/>
      <c r="D13" s="60"/>
      <c r="E13" s="282"/>
      <c r="F13" s="283"/>
      <c r="G13" s="83">
        <f t="shared" si="1"/>
        <v>0</v>
      </c>
      <c r="H13" s="60">
        <f t="shared" si="2"/>
        <v>0</v>
      </c>
      <c r="I13" s="196"/>
      <c r="J13" s="164"/>
      <c r="K13" s="84"/>
      <c r="L13" s="84"/>
      <c r="M13" s="60"/>
      <c r="N13" s="82"/>
      <c r="O13" s="85"/>
      <c r="P13" s="82">
        <f t="shared" si="0"/>
        <v>0</v>
      </c>
      <c r="R13" s="3"/>
      <c r="S13" s="214" t="b">
        <f t="shared" si="3"/>
        <v>0</v>
      </c>
    </row>
    <row r="14" spans="1:19" ht="15" x14ac:dyDescent="0.2">
      <c r="A14" s="60"/>
      <c r="B14" s="152"/>
      <c r="C14" s="83"/>
      <c r="D14" s="60"/>
      <c r="E14" s="192"/>
      <c r="F14" s="152"/>
      <c r="G14" s="83">
        <f t="shared" si="1"/>
        <v>0</v>
      </c>
      <c r="H14" s="60">
        <f t="shared" si="2"/>
        <v>0</v>
      </c>
      <c r="I14" s="196"/>
      <c r="J14" s="210"/>
      <c r="K14" s="84"/>
      <c r="L14" s="84"/>
      <c r="M14" s="60"/>
      <c r="N14" s="82"/>
      <c r="O14" s="82"/>
      <c r="P14" s="82">
        <f t="shared" si="0"/>
        <v>0</v>
      </c>
      <c r="R14" s="3"/>
      <c r="S14" s="214" t="b">
        <f t="shared" si="3"/>
        <v>0</v>
      </c>
    </row>
    <row r="15" spans="1:19" ht="15" x14ac:dyDescent="0.2">
      <c r="A15" s="60"/>
      <c r="B15" s="152"/>
      <c r="C15" s="83"/>
      <c r="D15" s="60"/>
      <c r="E15" s="192"/>
      <c r="F15" s="152"/>
      <c r="G15" s="83">
        <f t="shared" si="1"/>
        <v>0</v>
      </c>
      <c r="H15" s="60">
        <f t="shared" si="2"/>
        <v>0</v>
      </c>
      <c r="I15" s="196"/>
      <c r="J15" s="210"/>
      <c r="K15" s="84"/>
      <c r="L15" s="84"/>
      <c r="M15" s="60"/>
      <c r="N15" s="82"/>
      <c r="O15" s="82"/>
      <c r="P15" s="82">
        <f t="shared" si="0"/>
        <v>0</v>
      </c>
      <c r="R15" s="3"/>
      <c r="S15" s="214" t="b">
        <f t="shared" si="3"/>
        <v>0</v>
      </c>
    </row>
    <row r="16" spans="1:19" ht="15" x14ac:dyDescent="0.2">
      <c r="A16" s="60"/>
      <c r="B16" s="152"/>
      <c r="C16" s="83"/>
      <c r="D16" s="60"/>
      <c r="E16" s="192"/>
      <c r="F16" s="152"/>
      <c r="G16" s="83">
        <f t="shared" si="1"/>
        <v>0</v>
      </c>
      <c r="H16" s="60">
        <f t="shared" si="2"/>
        <v>0</v>
      </c>
      <c r="I16" s="196"/>
      <c r="J16" s="210"/>
      <c r="K16" s="84"/>
      <c r="L16" s="84"/>
      <c r="M16" s="60"/>
      <c r="N16" s="82"/>
      <c r="O16" s="82"/>
      <c r="P16" s="82">
        <f t="shared" si="0"/>
        <v>0</v>
      </c>
      <c r="R16" s="3"/>
      <c r="S16" s="214" t="b">
        <f t="shared" si="3"/>
        <v>0</v>
      </c>
    </row>
    <row r="17" spans="1:19" ht="15" x14ac:dyDescent="0.2">
      <c r="A17" s="60"/>
      <c r="B17" s="152"/>
      <c r="C17" s="83"/>
      <c r="D17" s="60"/>
      <c r="E17" s="192"/>
      <c r="F17" s="152"/>
      <c r="G17" s="83">
        <f t="shared" si="1"/>
        <v>0</v>
      </c>
      <c r="H17" s="60">
        <f t="shared" si="2"/>
        <v>0</v>
      </c>
      <c r="I17" s="196"/>
      <c r="J17" s="210"/>
      <c r="K17" s="84"/>
      <c r="L17" s="84"/>
      <c r="M17" s="60"/>
      <c r="N17" s="82"/>
      <c r="O17" s="82"/>
      <c r="P17" s="82">
        <f t="shared" si="0"/>
        <v>0</v>
      </c>
      <c r="S17" s="214" t="b">
        <f t="shared" si="3"/>
        <v>0</v>
      </c>
    </row>
    <row r="18" spans="1:19" ht="15" x14ac:dyDescent="0.2">
      <c r="A18" s="60"/>
      <c r="B18" s="152"/>
      <c r="C18" s="83"/>
      <c r="D18" s="60"/>
      <c r="E18" s="192"/>
      <c r="F18" s="152"/>
      <c r="G18" s="83">
        <f t="shared" si="1"/>
        <v>0</v>
      </c>
      <c r="H18" s="60">
        <f t="shared" si="2"/>
        <v>0</v>
      </c>
      <c r="I18" s="196"/>
      <c r="J18" s="210"/>
      <c r="K18" s="84"/>
      <c r="L18" s="84"/>
      <c r="M18" s="60"/>
      <c r="N18" s="82"/>
      <c r="O18" s="82"/>
      <c r="P18" s="82">
        <f t="shared" si="0"/>
        <v>0</v>
      </c>
      <c r="S18" s="214" t="b">
        <f t="shared" si="3"/>
        <v>0</v>
      </c>
    </row>
    <row r="19" spans="1:19" ht="15" x14ac:dyDescent="0.2">
      <c r="A19" s="60"/>
      <c r="B19" s="152"/>
      <c r="C19" s="83"/>
      <c r="D19" s="60"/>
      <c r="E19" s="192"/>
      <c r="F19" s="152"/>
      <c r="G19" s="83">
        <f t="shared" si="1"/>
        <v>0</v>
      </c>
      <c r="H19" s="60">
        <f t="shared" si="2"/>
        <v>0</v>
      </c>
      <c r="I19" s="196"/>
      <c r="J19" s="210"/>
      <c r="K19" s="84"/>
      <c r="L19" s="84"/>
      <c r="M19" s="60"/>
      <c r="N19" s="82"/>
      <c r="O19" s="82"/>
      <c r="P19" s="82">
        <f t="shared" si="0"/>
        <v>0</v>
      </c>
      <c r="S19" s="214" t="b">
        <f t="shared" si="3"/>
        <v>0</v>
      </c>
    </row>
    <row r="20" spans="1:19" ht="15" x14ac:dyDescent="0.2">
      <c r="A20" s="60"/>
      <c r="B20" s="152"/>
      <c r="C20" s="83"/>
      <c r="D20" s="60"/>
      <c r="E20" s="192"/>
      <c r="F20" s="152"/>
      <c r="G20" s="83">
        <f t="shared" si="1"/>
        <v>0</v>
      </c>
      <c r="H20" s="60">
        <f t="shared" si="2"/>
        <v>0</v>
      </c>
      <c r="I20" s="196"/>
      <c r="J20" s="210"/>
      <c r="K20" s="84"/>
      <c r="L20" s="84"/>
      <c r="M20" s="60"/>
      <c r="N20" s="82"/>
      <c r="O20" s="82"/>
      <c r="P20" s="82">
        <f t="shared" si="0"/>
        <v>0</v>
      </c>
      <c r="S20" s="214" t="b">
        <f t="shared" si="3"/>
        <v>0</v>
      </c>
    </row>
    <row r="21" spans="1:19" ht="15" x14ac:dyDescent="0.2">
      <c r="A21" s="150"/>
      <c r="B21" s="152"/>
      <c r="C21" s="83"/>
      <c r="D21" s="60"/>
      <c r="E21" s="192"/>
      <c r="F21" s="152"/>
      <c r="G21" s="83">
        <f t="shared" si="1"/>
        <v>0</v>
      </c>
      <c r="H21" s="60">
        <f t="shared" si="2"/>
        <v>0</v>
      </c>
      <c r="I21" s="196"/>
      <c r="J21" s="210"/>
      <c r="K21" s="84"/>
      <c r="L21" s="84"/>
      <c r="M21" s="60"/>
      <c r="N21" s="82"/>
      <c r="O21" s="82"/>
      <c r="P21" s="82">
        <f t="shared" si="0"/>
        <v>0</v>
      </c>
      <c r="S21" s="214" t="b">
        <f t="shared" si="3"/>
        <v>0</v>
      </c>
    </row>
    <row r="22" spans="1:19" ht="15" x14ac:dyDescent="0.2">
      <c r="A22" s="150"/>
      <c r="B22" s="152"/>
      <c r="C22" s="77"/>
      <c r="D22" s="76"/>
      <c r="E22" s="77"/>
      <c r="F22" s="164"/>
      <c r="G22" s="83">
        <f t="shared" si="1"/>
        <v>0</v>
      </c>
      <c r="H22" s="60">
        <f>H21-F22+D22</f>
        <v>0</v>
      </c>
      <c r="I22" s="84"/>
      <c r="J22" s="84"/>
      <c r="K22" s="84"/>
      <c r="L22" s="84"/>
      <c r="M22" s="84"/>
      <c r="N22" s="82"/>
      <c r="O22" s="82"/>
      <c r="P22" s="82">
        <f t="shared" si="0"/>
        <v>0</v>
      </c>
      <c r="S22" s="214" t="b">
        <f t="shared" si="3"/>
        <v>0</v>
      </c>
    </row>
    <row r="23" spans="1:19" ht="15" x14ac:dyDescent="0.2">
      <c r="A23" s="150"/>
      <c r="B23" s="152"/>
      <c r="C23" s="83"/>
      <c r="D23" s="60"/>
      <c r="E23" s="192"/>
      <c r="F23" s="164"/>
      <c r="G23" s="83">
        <f t="shared" si="1"/>
        <v>0</v>
      </c>
      <c r="H23" s="60">
        <f>H22-F23+D24</f>
        <v>0</v>
      </c>
      <c r="I23" s="84"/>
      <c r="J23" s="84"/>
      <c r="K23" s="84"/>
      <c r="L23" s="84"/>
      <c r="M23" s="84"/>
      <c r="N23" s="82"/>
      <c r="O23" s="82"/>
      <c r="P23" s="82">
        <f t="shared" si="0"/>
        <v>0</v>
      </c>
      <c r="S23" s="214" t="b">
        <f t="shared" si="3"/>
        <v>0</v>
      </c>
    </row>
    <row r="24" spans="1:19" ht="15" x14ac:dyDescent="0.2">
      <c r="A24" s="60"/>
      <c r="B24" s="152"/>
      <c r="C24" s="83"/>
      <c r="D24" s="60"/>
      <c r="E24" s="192"/>
      <c r="F24" s="164"/>
      <c r="G24" s="83">
        <f t="shared" si="1"/>
        <v>0</v>
      </c>
      <c r="H24" s="60">
        <f>H23-F24+D25</f>
        <v>0</v>
      </c>
      <c r="I24" s="84"/>
      <c r="J24" s="84"/>
      <c r="K24" s="84"/>
      <c r="L24" s="60"/>
      <c r="M24" s="84"/>
      <c r="N24" s="82"/>
      <c r="O24" s="82"/>
      <c r="P24" s="82">
        <f t="shared" si="0"/>
        <v>0</v>
      </c>
      <c r="S24" s="214" t="b">
        <f t="shared" si="3"/>
        <v>0</v>
      </c>
    </row>
    <row r="25" spans="1:19" ht="15" x14ac:dyDescent="0.2">
      <c r="A25" s="60"/>
      <c r="B25" s="152"/>
      <c r="C25" s="83"/>
      <c r="D25" s="60"/>
      <c r="E25" s="192"/>
      <c r="F25" s="164"/>
      <c r="G25" s="83">
        <f t="shared" si="1"/>
        <v>0</v>
      </c>
      <c r="H25" s="60">
        <f>H24-F25+D26</f>
        <v>0</v>
      </c>
      <c r="I25" s="84"/>
      <c r="J25" s="84"/>
      <c r="K25" s="84"/>
      <c r="L25" s="60"/>
      <c r="M25" s="84"/>
      <c r="N25" s="82"/>
      <c r="O25" s="82"/>
      <c r="P25" s="82">
        <f t="shared" si="0"/>
        <v>0</v>
      </c>
      <c r="S25" s="214" t="b">
        <f t="shared" si="3"/>
        <v>0</v>
      </c>
    </row>
    <row r="26" spans="1:19" ht="15" x14ac:dyDescent="0.2">
      <c r="A26" s="60"/>
      <c r="B26" s="152"/>
      <c r="C26" s="83"/>
      <c r="D26" s="60"/>
      <c r="E26" s="192"/>
      <c r="F26" s="164"/>
      <c r="G26" s="83">
        <f t="shared" si="1"/>
        <v>0</v>
      </c>
      <c r="H26" s="60">
        <f>H25-F26+D27</f>
        <v>0</v>
      </c>
      <c r="I26" s="84"/>
      <c r="J26" s="84"/>
      <c r="K26" s="84"/>
      <c r="L26" s="60"/>
      <c r="M26" s="84"/>
      <c r="N26" s="82"/>
      <c r="O26" s="82"/>
      <c r="P26" s="82">
        <f t="shared" si="0"/>
        <v>0</v>
      </c>
      <c r="S26" s="214" t="b">
        <f t="shared" si="3"/>
        <v>0</v>
      </c>
    </row>
    <row r="27" spans="1:19" ht="15" x14ac:dyDescent="0.2">
      <c r="A27" s="60"/>
      <c r="B27" s="152"/>
      <c r="C27" s="83"/>
      <c r="D27" s="60"/>
      <c r="E27" s="192"/>
      <c r="F27" s="164"/>
      <c r="G27" s="83">
        <f t="shared" si="1"/>
        <v>0</v>
      </c>
      <c r="H27" s="60">
        <f t="shared" ref="G27:H92" si="4">H26-F27+D27</f>
        <v>0</v>
      </c>
      <c r="I27" s="84"/>
      <c r="J27" s="84"/>
      <c r="K27" s="84"/>
      <c r="L27" s="60"/>
      <c r="M27" s="84"/>
      <c r="N27" s="82"/>
      <c r="O27" s="82"/>
      <c r="P27" s="82">
        <f t="shared" si="0"/>
        <v>0</v>
      </c>
      <c r="S27" s="214" t="b">
        <f t="shared" si="3"/>
        <v>0</v>
      </c>
    </row>
    <row r="28" spans="1:19" ht="15" x14ac:dyDescent="0.2">
      <c r="A28" s="60"/>
      <c r="B28" s="152"/>
      <c r="C28" s="83"/>
      <c r="D28" s="60"/>
      <c r="E28" s="192"/>
      <c r="F28" s="164"/>
      <c r="G28" s="83">
        <f t="shared" si="1"/>
        <v>0</v>
      </c>
      <c r="H28" s="60">
        <f t="shared" si="4"/>
        <v>0</v>
      </c>
      <c r="I28" s="84"/>
      <c r="J28" s="84"/>
      <c r="K28" s="84"/>
      <c r="L28" s="60"/>
      <c r="M28" s="84"/>
      <c r="N28" s="82"/>
      <c r="O28" s="82"/>
      <c r="P28" s="82">
        <f t="shared" si="0"/>
        <v>0</v>
      </c>
      <c r="S28" s="214" t="b">
        <f t="shared" si="3"/>
        <v>0</v>
      </c>
    </row>
    <row r="29" spans="1:19" ht="15" x14ac:dyDescent="0.2">
      <c r="A29" s="60"/>
      <c r="B29" s="152"/>
      <c r="C29" s="83"/>
      <c r="D29" s="60"/>
      <c r="E29" s="192"/>
      <c r="F29" s="164"/>
      <c r="G29" s="83">
        <f t="shared" si="1"/>
        <v>0</v>
      </c>
      <c r="H29" s="60">
        <f t="shared" si="4"/>
        <v>0</v>
      </c>
      <c r="I29" s="84"/>
      <c r="J29" s="84"/>
      <c r="K29" s="84"/>
      <c r="L29" s="60"/>
      <c r="M29" s="84"/>
      <c r="N29" s="82"/>
      <c r="O29" s="82"/>
      <c r="P29" s="82">
        <f t="shared" si="0"/>
        <v>0</v>
      </c>
      <c r="S29" s="214" t="b">
        <f t="shared" si="3"/>
        <v>0</v>
      </c>
    </row>
    <row r="30" spans="1:19" ht="15" x14ac:dyDescent="0.2">
      <c r="A30" s="60"/>
      <c r="B30" s="152"/>
      <c r="C30" s="83"/>
      <c r="D30" s="60"/>
      <c r="E30" s="192"/>
      <c r="F30" s="164"/>
      <c r="G30" s="83">
        <f t="shared" si="1"/>
        <v>0</v>
      </c>
      <c r="H30" s="60">
        <f t="shared" si="4"/>
        <v>0</v>
      </c>
      <c r="I30" s="84"/>
      <c r="J30" s="84"/>
      <c r="K30" s="84"/>
      <c r="L30" s="60"/>
      <c r="M30" s="84"/>
      <c r="N30" s="82"/>
      <c r="O30" s="82"/>
      <c r="P30" s="82">
        <f t="shared" si="0"/>
        <v>0</v>
      </c>
      <c r="S30" s="214" t="b">
        <f t="shared" si="3"/>
        <v>0</v>
      </c>
    </row>
    <row r="31" spans="1:19" ht="15" x14ac:dyDescent="0.2">
      <c r="A31" s="60"/>
      <c r="B31" s="152"/>
      <c r="C31" s="83"/>
      <c r="D31" s="60"/>
      <c r="E31" s="192"/>
      <c r="F31" s="164"/>
      <c r="G31" s="83">
        <f t="shared" si="1"/>
        <v>0</v>
      </c>
      <c r="H31" s="60">
        <f t="shared" si="4"/>
        <v>0</v>
      </c>
      <c r="I31" s="84"/>
      <c r="J31" s="84"/>
      <c r="K31" s="84"/>
      <c r="L31" s="60"/>
      <c r="M31" s="84"/>
      <c r="N31" s="82"/>
      <c r="O31" s="82"/>
      <c r="P31" s="82">
        <f t="shared" si="0"/>
        <v>0</v>
      </c>
      <c r="S31" s="214" t="b">
        <f t="shared" si="3"/>
        <v>0</v>
      </c>
    </row>
    <row r="32" spans="1:19" ht="15" x14ac:dyDescent="0.2">
      <c r="A32" s="60"/>
      <c r="B32" s="152"/>
      <c r="C32" s="83"/>
      <c r="D32" s="60"/>
      <c r="E32" s="192"/>
      <c r="F32" s="164"/>
      <c r="G32" s="83">
        <f t="shared" si="1"/>
        <v>0</v>
      </c>
      <c r="H32" s="60">
        <f t="shared" si="4"/>
        <v>0</v>
      </c>
      <c r="I32" s="84"/>
      <c r="J32" s="84"/>
      <c r="K32" s="84"/>
      <c r="L32" s="60"/>
      <c r="M32" s="84"/>
      <c r="N32" s="82"/>
      <c r="O32" s="82"/>
      <c r="P32" s="82">
        <f t="shared" si="0"/>
        <v>0</v>
      </c>
      <c r="S32" s="214" t="b">
        <f t="shared" si="3"/>
        <v>0</v>
      </c>
    </row>
    <row r="33" spans="1:19" ht="15" x14ac:dyDescent="0.2">
      <c r="A33" s="60"/>
      <c r="B33" s="152"/>
      <c r="C33" s="83"/>
      <c r="D33" s="60"/>
      <c r="E33" s="192"/>
      <c r="F33" s="164"/>
      <c r="G33" s="83">
        <f t="shared" si="1"/>
        <v>0</v>
      </c>
      <c r="H33" s="60">
        <f>H32-F33+D33</f>
        <v>0</v>
      </c>
      <c r="I33" s="84"/>
      <c r="J33" s="84"/>
      <c r="K33" s="84"/>
      <c r="L33" s="60"/>
      <c r="M33" s="84"/>
      <c r="N33" s="82"/>
      <c r="O33" s="82"/>
      <c r="P33" s="82">
        <f t="shared" si="0"/>
        <v>0</v>
      </c>
      <c r="S33" s="214" t="b">
        <f t="shared" si="3"/>
        <v>0</v>
      </c>
    </row>
    <row r="34" spans="1:19" ht="15" x14ac:dyDescent="0.2">
      <c r="A34" s="60"/>
      <c r="B34" s="152"/>
      <c r="C34" s="83"/>
      <c r="D34" s="60"/>
      <c r="E34" s="192"/>
      <c r="F34" s="164"/>
      <c r="G34" s="83">
        <f t="shared" si="1"/>
        <v>0</v>
      </c>
      <c r="H34" s="60">
        <f>H33-F34+D34</f>
        <v>0</v>
      </c>
      <c r="I34" s="84"/>
      <c r="J34" s="84"/>
      <c r="K34" s="84"/>
      <c r="L34" s="60"/>
      <c r="M34" s="84"/>
      <c r="N34" s="82"/>
      <c r="O34" s="82"/>
      <c r="P34" s="82">
        <f t="shared" si="0"/>
        <v>0</v>
      </c>
      <c r="S34" s="214" t="b">
        <f t="shared" si="3"/>
        <v>0</v>
      </c>
    </row>
    <row r="35" spans="1:19" ht="18" x14ac:dyDescent="0.25">
      <c r="A35" s="60"/>
      <c r="B35" s="60"/>
      <c r="C35" s="83"/>
      <c r="D35" s="60"/>
      <c r="E35" s="117"/>
      <c r="F35" s="164"/>
      <c r="G35" s="83">
        <f t="shared" si="1"/>
        <v>0</v>
      </c>
      <c r="H35" s="60">
        <f t="shared" si="4"/>
        <v>0</v>
      </c>
      <c r="I35" s="84"/>
      <c r="J35" s="84"/>
      <c r="K35" s="60"/>
      <c r="L35" s="60"/>
      <c r="M35" s="60"/>
      <c r="N35" s="82"/>
      <c r="O35" s="82"/>
      <c r="P35" s="82">
        <f t="shared" si="0"/>
        <v>0</v>
      </c>
      <c r="S35" s="214" t="b">
        <f t="shared" si="3"/>
        <v>0</v>
      </c>
    </row>
    <row r="36" spans="1:19" ht="15" x14ac:dyDescent="0.2">
      <c r="A36" s="60"/>
      <c r="B36" s="60"/>
      <c r="C36" s="83"/>
      <c r="D36" s="60"/>
      <c r="E36" s="83"/>
      <c r="F36" s="164"/>
      <c r="G36" s="83">
        <f t="shared" si="1"/>
        <v>0</v>
      </c>
      <c r="H36" s="60">
        <f t="shared" si="4"/>
        <v>0</v>
      </c>
      <c r="I36" s="60"/>
      <c r="J36" s="60"/>
      <c r="K36" s="60"/>
      <c r="L36" s="60"/>
      <c r="M36" s="60"/>
      <c r="N36" s="82"/>
      <c r="O36" s="82"/>
      <c r="P36" s="82">
        <f t="shared" si="0"/>
        <v>0</v>
      </c>
      <c r="S36" s="214" t="b">
        <f t="shared" si="3"/>
        <v>0</v>
      </c>
    </row>
    <row r="37" spans="1:19" ht="15" x14ac:dyDescent="0.2">
      <c r="A37" s="60"/>
      <c r="B37" s="60"/>
      <c r="C37" s="83"/>
      <c r="D37" s="60"/>
      <c r="E37" s="83"/>
      <c r="F37" s="164"/>
      <c r="G37" s="83">
        <f t="shared" si="1"/>
        <v>0</v>
      </c>
      <c r="H37" s="60">
        <f t="shared" si="4"/>
        <v>0</v>
      </c>
      <c r="I37" s="60"/>
      <c r="J37" s="60"/>
      <c r="K37" s="60"/>
      <c r="L37" s="60"/>
      <c r="M37" s="60"/>
      <c r="N37" s="82"/>
      <c r="O37" s="82"/>
      <c r="P37" s="82">
        <f t="shared" si="0"/>
        <v>0</v>
      </c>
      <c r="S37" s="214" t="b">
        <f t="shared" si="3"/>
        <v>0</v>
      </c>
    </row>
    <row r="38" spans="1:19" ht="15" x14ac:dyDescent="0.2">
      <c r="A38" s="60"/>
      <c r="B38" s="60"/>
      <c r="C38" s="83"/>
      <c r="D38" s="60"/>
      <c r="E38" s="83"/>
      <c r="F38" s="164"/>
      <c r="G38" s="83">
        <f t="shared" si="1"/>
        <v>0</v>
      </c>
      <c r="H38" s="60">
        <f t="shared" si="4"/>
        <v>0</v>
      </c>
      <c r="I38" s="60"/>
      <c r="J38" s="60"/>
      <c r="K38" s="60"/>
      <c r="L38" s="60"/>
      <c r="M38" s="60"/>
      <c r="N38" s="82"/>
      <c r="O38" s="82"/>
      <c r="P38" s="82">
        <f t="shared" si="0"/>
        <v>0</v>
      </c>
      <c r="S38" s="214" t="b">
        <f t="shared" si="3"/>
        <v>0</v>
      </c>
    </row>
    <row r="39" spans="1:19" ht="15" x14ac:dyDescent="0.2">
      <c r="A39" s="60"/>
      <c r="B39" s="60"/>
      <c r="C39" s="83"/>
      <c r="D39" s="60"/>
      <c r="E39" s="83"/>
      <c r="F39" s="164"/>
      <c r="G39" s="83">
        <f t="shared" si="1"/>
        <v>0</v>
      </c>
      <c r="H39" s="60">
        <f t="shared" si="4"/>
        <v>0</v>
      </c>
      <c r="I39" s="60"/>
      <c r="J39" s="60"/>
      <c r="K39" s="60"/>
      <c r="L39" s="60"/>
      <c r="M39" s="60"/>
      <c r="N39" s="82"/>
      <c r="O39" s="82"/>
      <c r="P39" s="82">
        <f t="shared" si="0"/>
        <v>0</v>
      </c>
      <c r="S39" s="214" t="b">
        <f t="shared" si="3"/>
        <v>0</v>
      </c>
    </row>
    <row r="40" spans="1:19" ht="15" x14ac:dyDescent="0.2">
      <c r="A40" s="60"/>
      <c r="B40" s="60"/>
      <c r="C40" s="83"/>
      <c r="D40" s="60"/>
      <c r="E40" s="83"/>
      <c r="F40" s="164"/>
      <c r="G40" s="83">
        <f t="shared" si="1"/>
        <v>0</v>
      </c>
      <c r="H40" s="60">
        <f t="shared" si="4"/>
        <v>0</v>
      </c>
      <c r="I40" s="60"/>
      <c r="J40" s="60"/>
      <c r="K40" s="60"/>
      <c r="L40" s="60"/>
      <c r="M40" s="60"/>
      <c r="N40" s="82"/>
      <c r="O40" s="82"/>
      <c r="P40" s="82">
        <f t="shared" si="0"/>
        <v>0</v>
      </c>
      <c r="S40" s="214" t="b">
        <f t="shared" si="3"/>
        <v>0</v>
      </c>
    </row>
    <row r="41" spans="1:19" ht="15" x14ac:dyDescent="0.2">
      <c r="A41" s="60"/>
      <c r="B41" s="60"/>
      <c r="C41" s="83"/>
      <c r="D41" s="60"/>
      <c r="E41" s="83"/>
      <c r="F41" s="60"/>
      <c r="G41" s="83">
        <f t="shared" si="1"/>
        <v>0</v>
      </c>
      <c r="H41" s="60">
        <f t="shared" si="4"/>
        <v>0</v>
      </c>
      <c r="I41" s="60"/>
      <c r="J41" s="60"/>
      <c r="K41" s="60"/>
      <c r="L41" s="60"/>
      <c r="M41" s="60"/>
      <c r="N41" s="82"/>
      <c r="O41" s="82"/>
      <c r="P41" s="82">
        <f t="shared" si="0"/>
        <v>0</v>
      </c>
      <c r="S41" s="214" t="b">
        <f t="shared" si="3"/>
        <v>0</v>
      </c>
    </row>
    <row r="42" spans="1:19" ht="15" x14ac:dyDescent="0.2">
      <c r="A42" s="60"/>
      <c r="B42" s="60"/>
      <c r="C42" s="83"/>
      <c r="D42" s="60"/>
      <c r="E42" s="83"/>
      <c r="F42" s="60"/>
      <c r="G42" s="83">
        <f t="shared" si="1"/>
        <v>0</v>
      </c>
      <c r="H42" s="60">
        <f t="shared" si="4"/>
        <v>0</v>
      </c>
      <c r="I42" s="60"/>
      <c r="J42" s="60"/>
      <c r="K42" s="60"/>
      <c r="L42" s="60" t="str">
        <f t="shared" ref="L42:L69" si="5">IF(D42&gt;0,D42," ")</f>
        <v xml:space="preserve"> </v>
      </c>
      <c r="M42" s="60"/>
      <c r="N42" s="82"/>
      <c r="O42" s="82"/>
      <c r="P42" s="82">
        <f t="shared" si="0"/>
        <v>0</v>
      </c>
      <c r="S42" s="214" t="b">
        <f t="shared" si="3"/>
        <v>0</v>
      </c>
    </row>
    <row r="43" spans="1:19" ht="15" x14ac:dyDescent="0.2">
      <c r="A43" s="60"/>
      <c r="B43" s="60"/>
      <c r="C43" s="83"/>
      <c r="D43" s="60"/>
      <c r="E43" s="83"/>
      <c r="F43" s="60"/>
      <c r="G43" s="83">
        <f t="shared" si="4"/>
        <v>0</v>
      </c>
      <c r="H43" s="60">
        <f t="shared" si="4"/>
        <v>0</v>
      </c>
      <c r="I43" s="60"/>
      <c r="J43" s="60"/>
      <c r="K43" s="60"/>
      <c r="L43" s="60" t="str">
        <f t="shared" si="5"/>
        <v xml:space="preserve"> </v>
      </c>
      <c r="M43" s="60"/>
      <c r="N43" s="82"/>
      <c r="O43" s="82"/>
      <c r="P43" s="82">
        <f t="shared" si="0"/>
        <v>0</v>
      </c>
      <c r="S43" s="214" t="b">
        <f t="shared" si="3"/>
        <v>0</v>
      </c>
    </row>
    <row r="44" spans="1:19" ht="15" x14ac:dyDescent="0.2">
      <c r="A44" s="60"/>
      <c r="B44" s="60"/>
      <c r="C44" s="83"/>
      <c r="D44" s="60"/>
      <c r="E44" s="83"/>
      <c r="F44" s="60"/>
      <c r="G44" s="83">
        <f t="shared" si="4"/>
        <v>0</v>
      </c>
      <c r="H44" s="60">
        <f t="shared" si="4"/>
        <v>0</v>
      </c>
      <c r="I44" s="60"/>
      <c r="J44" s="60"/>
      <c r="K44" s="60"/>
      <c r="L44" s="60" t="str">
        <f t="shared" si="5"/>
        <v xml:space="preserve"> </v>
      </c>
      <c r="M44" s="60"/>
      <c r="N44" s="82"/>
      <c r="O44" s="82"/>
      <c r="P44" s="82">
        <f t="shared" si="0"/>
        <v>0</v>
      </c>
      <c r="S44" s="214" t="b">
        <f t="shared" si="3"/>
        <v>0</v>
      </c>
    </row>
    <row r="45" spans="1:19" ht="15" x14ac:dyDescent="0.2">
      <c r="A45" s="60"/>
      <c r="B45" s="60"/>
      <c r="C45" s="83"/>
      <c r="D45" s="60"/>
      <c r="E45" s="83"/>
      <c r="F45" s="60"/>
      <c r="G45" s="83">
        <f t="shared" si="4"/>
        <v>0</v>
      </c>
      <c r="H45" s="60">
        <f t="shared" si="4"/>
        <v>0</v>
      </c>
      <c r="I45" s="60"/>
      <c r="J45" s="60"/>
      <c r="K45" s="60"/>
      <c r="L45" s="60" t="str">
        <f t="shared" si="5"/>
        <v xml:space="preserve"> </v>
      </c>
      <c r="M45" s="60"/>
      <c r="N45" s="82"/>
      <c r="O45" s="82"/>
      <c r="P45" s="82">
        <f t="shared" si="0"/>
        <v>0</v>
      </c>
      <c r="S45" s="214" t="b">
        <f t="shared" si="3"/>
        <v>0</v>
      </c>
    </row>
    <row r="46" spans="1:19" ht="15" x14ac:dyDescent="0.2">
      <c r="A46" s="60"/>
      <c r="B46" s="60"/>
      <c r="C46" s="83"/>
      <c r="D46" s="60"/>
      <c r="E46" s="83"/>
      <c r="F46" s="60"/>
      <c r="G46" s="83">
        <f t="shared" si="4"/>
        <v>0</v>
      </c>
      <c r="H46" s="60">
        <f t="shared" si="4"/>
        <v>0</v>
      </c>
      <c r="I46" s="60"/>
      <c r="J46" s="60"/>
      <c r="K46" s="60"/>
      <c r="L46" s="60" t="str">
        <f t="shared" si="5"/>
        <v xml:space="preserve"> </v>
      </c>
      <c r="M46" s="60"/>
      <c r="N46" s="82"/>
      <c r="O46" s="82"/>
      <c r="P46" s="82">
        <f t="shared" si="0"/>
        <v>0</v>
      </c>
      <c r="S46" s="214" t="b">
        <f t="shared" si="3"/>
        <v>0</v>
      </c>
    </row>
    <row r="47" spans="1:19" ht="15" x14ac:dyDescent="0.2">
      <c r="A47" s="60"/>
      <c r="B47" s="60"/>
      <c r="C47" s="83"/>
      <c r="D47" s="60"/>
      <c r="E47" s="83"/>
      <c r="F47" s="60"/>
      <c r="G47" s="83">
        <f t="shared" si="4"/>
        <v>0</v>
      </c>
      <c r="H47" s="60">
        <f t="shared" si="4"/>
        <v>0</v>
      </c>
      <c r="I47" s="60"/>
      <c r="J47" s="60"/>
      <c r="K47" s="60"/>
      <c r="L47" s="60" t="str">
        <f t="shared" si="5"/>
        <v xml:space="preserve"> </v>
      </c>
      <c r="M47" s="60"/>
      <c r="N47" s="82"/>
      <c r="O47" s="82"/>
      <c r="P47" s="82">
        <f t="shared" si="0"/>
        <v>0</v>
      </c>
      <c r="S47" s="214" t="b">
        <f t="shared" si="3"/>
        <v>0</v>
      </c>
    </row>
    <row r="48" spans="1:19" ht="15" x14ac:dyDescent="0.2">
      <c r="A48" s="60"/>
      <c r="B48" s="60"/>
      <c r="C48" s="83"/>
      <c r="D48" s="60"/>
      <c r="E48" s="83"/>
      <c r="F48" s="60"/>
      <c r="G48" s="83">
        <f t="shared" si="4"/>
        <v>0</v>
      </c>
      <c r="H48" s="60">
        <f t="shared" si="4"/>
        <v>0</v>
      </c>
      <c r="I48" s="60"/>
      <c r="J48" s="60"/>
      <c r="K48" s="60"/>
      <c r="L48" s="60" t="str">
        <f t="shared" si="5"/>
        <v xml:space="preserve"> </v>
      </c>
      <c r="M48" s="60"/>
      <c r="N48" s="82"/>
      <c r="O48" s="82"/>
      <c r="P48" s="82">
        <f t="shared" si="0"/>
        <v>0</v>
      </c>
      <c r="S48" s="214" t="b">
        <f t="shared" si="3"/>
        <v>0</v>
      </c>
    </row>
    <row r="49" spans="1:19" ht="15" x14ac:dyDescent="0.2">
      <c r="A49" s="60"/>
      <c r="B49" s="60"/>
      <c r="C49" s="83"/>
      <c r="D49" s="60"/>
      <c r="E49" s="83"/>
      <c r="F49" s="60"/>
      <c r="G49" s="83">
        <f t="shared" si="4"/>
        <v>0</v>
      </c>
      <c r="H49" s="60">
        <f t="shared" si="4"/>
        <v>0</v>
      </c>
      <c r="I49" s="60"/>
      <c r="J49" s="60"/>
      <c r="K49" s="60"/>
      <c r="L49" s="60" t="str">
        <f t="shared" si="5"/>
        <v xml:space="preserve"> </v>
      </c>
      <c r="M49" s="60"/>
      <c r="N49" s="82"/>
      <c r="O49" s="82"/>
      <c r="P49" s="82">
        <f t="shared" si="0"/>
        <v>0</v>
      </c>
      <c r="S49" s="214" t="b">
        <f t="shared" si="3"/>
        <v>0</v>
      </c>
    </row>
    <row r="50" spans="1:19" ht="15" x14ac:dyDescent="0.2">
      <c r="A50" s="60"/>
      <c r="B50" s="60"/>
      <c r="C50" s="83"/>
      <c r="D50" s="60"/>
      <c r="E50" s="83"/>
      <c r="F50" s="60"/>
      <c r="G50" s="83">
        <f t="shared" si="4"/>
        <v>0</v>
      </c>
      <c r="H50" s="60">
        <f t="shared" si="4"/>
        <v>0</v>
      </c>
      <c r="I50" s="60"/>
      <c r="J50" s="60"/>
      <c r="K50" s="60"/>
      <c r="L50" s="60" t="str">
        <f t="shared" si="5"/>
        <v xml:space="preserve"> </v>
      </c>
      <c r="M50" s="60"/>
      <c r="N50" s="82"/>
      <c r="O50" s="82"/>
      <c r="P50" s="82">
        <f t="shared" si="0"/>
        <v>0</v>
      </c>
      <c r="S50" s="214" t="b">
        <f t="shared" si="3"/>
        <v>0</v>
      </c>
    </row>
    <row r="51" spans="1:19" ht="15" x14ac:dyDescent="0.2">
      <c r="A51" s="60"/>
      <c r="B51" s="60"/>
      <c r="C51" s="83"/>
      <c r="D51" s="60"/>
      <c r="E51" s="83"/>
      <c r="F51" s="60"/>
      <c r="G51" s="83">
        <f t="shared" si="4"/>
        <v>0</v>
      </c>
      <c r="H51" s="60">
        <f t="shared" si="4"/>
        <v>0</v>
      </c>
      <c r="I51" s="60"/>
      <c r="J51" s="60"/>
      <c r="K51" s="60"/>
      <c r="L51" s="60" t="str">
        <f t="shared" si="5"/>
        <v xml:space="preserve"> </v>
      </c>
      <c r="M51" s="60"/>
      <c r="N51" s="82"/>
      <c r="O51" s="82"/>
      <c r="P51" s="82">
        <f t="shared" si="0"/>
        <v>0</v>
      </c>
      <c r="S51" s="214" t="b">
        <f t="shared" si="3"/>
        <v>0</v>
      </c>
    </row>
    <row r="52" spans="1:19" ht="15" x14ac:dyDescent="0.2">
      <c r="A52" s="60"/>
      <c r="B52" s="60"/>
      <c r="C52" s="83"/>
      <c r="D52" s="60"/>
      <c r="E52" s="83"/>
      <c r="F52" s="60"/>
      <c r="G52" s="83">
        <f t="shared" si="4"/>
        <v>0</v>
      </c>
      <c r="H52" s="60">
        <f t="shared" si="4"/>
        <v>0</v>
      </c>
      <c r="I52" s="60"/>
      <c r="J52" s="60"/>
      <c r="K52" s="60"/>
      <c r="L52" s="60" t="str">
        <f t="shared" si="5"/>
        <v xml:space="preserve"> </v>
      </c>
      <c r="M52" s="60"/>
      <c r="N52" s="82"/>
      <c r="O52" s="82"/>
      <c r="P52" s="82">
        <f t="shared" si="0"/>
        <v>0</v>
      </c>
      <c r="S52" s="214" t="b">
        <f t="shared" si="3"/>
        <v>0</v>
      </c>
    </row>
    <row r="53" spans="1:19" ht="15" x14ac:dyDescent="0.2">
      <c r="A53" s="60"/>
      <c r="B53" s="60"/>
      <c r="C53" s="83"/>
      <c r="D53" s="60"/>
      <c r="E53" s="83"/>
      <c r="F53" s="60"/>
      <c r="G53" s="83">
        <f t="shared" si="4"/>
        <v>0</v>
      </c>
      <c r="H53" s="60">
        <f t="shared" si="4"/>
        <v>0</v>
      </c>
      <c r="I53" s="60"/>
      <c r="J53" s="60"/>
      <c r="K53" s="60"/>
      <c r="L53" s="60" t="str">
        <f t="shared" si="5"/>
        <v xml:space="preserve"> </v>
      </c>
      <c r="M53" s="60"/>
      <c r="N53" s="82"/>
      <c r="O53" s="82"/>
      <c r="P53" s="82">
        <f t="shared" si="0"/>
        <v>0</v>
      </c>
      <c r="S53" s="214" t="b">
        <f t="shared" si="3"/>
        <v>0</v>
      </c>
    </row>
    <row r="54" spans="1:19" ht="15" x14ac:dyDescent="0.2">
      <c r="A54" s="60"/>
      <c r="B54" s="60"/>
      <c r="C54" s="83"/>
      <c r="D54" s="60"/>
      <c r="E54" s="83"/>
      <c r="F54" s="60"/>
      <c r="G54" s="83">
        <f t="shared" si="4"/>
        <v>0</v>
      </c>
      <c r="H54" s="60">
        <f t="shared" si="4"/>
        <v>0</v>
      </c>
      <c r="I54" s="60"/>
      <c r="J54" s="60"/>
      <c r="K54" s="60"/>
      <c r="L54" s="60" t="str">
        <f t="shared" si="5"/>
        <v xml:space="preserve"> </v>
      </c>
      <c r="M54" s="60"/>
      <c r="N54" s="82"/>
      <c r="O54" s="82"/>
      <c r="P54" s="82">
        <f t="shared" si="0"/>
        <v>0</v>
      </c>
      <c r="S54" s="214" t="b">
        <f t="shared" si="3"/>
        <v>0</v>
      </c>
    </row>
    <row r="55" spans="1:19" ht="15" x14ac:dyDescent="0.2">
      <c r="A55" s="60"/>
      <c r="B55" s="60"/>
      <c r="C55" s="83"/>
      <c r="D55" s="60"/>
      <c r="E55" s="83"/>
      <c r="F55" s="60"/>
      <c r="G55" s="83">
        <f t="shared" si="4"/>
        <v>0</v>
      </c>
      <c r="H55" s="60">
        <f t="shared" si="4"/>
        <v>0</v>
      </c>
      <c r="I55" s="60"/>
      <c r="J55" s="60"/>
      <c r="K55" s="60"/>
      <c r="L55" s="60" t="str">
        <f t="shared" si="5"/>
        <v xml:space="preserve"> </v>
      </c>
      <c r="M55" s="60"/>
      <c r="N55" s="82"/>
      <c r="O55" s="82"/>
      <c r="P55" s="82">
        <f t="shared" si="0"/>
        <v>0</v>
      </c>
      <c r="S55" s="214" t="b">
        <f t="shared" si="3"/>
        <v>0</v>
      </c>
    </row>
    <row r="56" spans="1:19" ht="15" x14ac:dyDescent="0.2">
      <c r="A56" s="60"/>
      <c r="B56" s="60"/>
      <c r="C56" s="83"/>
      <c r="D56" s="60"/>
      <c r="E56" s="83"/>
      <c r="F56" s="60"/>
      <c r="G56" s="83">
        <f t="shared" si="4"/>
        <v>0</v>
      </c>
      <c r="H56" s="60">
        <f t="shared" si="4"/>
        <v>0</v>
      </c>
      <c r="I56" s="60"/>
      <c r="J56" s="60"/>
      <c r="K56" s="60"/>
      <c r="L56" s="60" t="str">
        <f t="shared" si="5"/>
        <v xml:space="preserve"> </v>
      </c>
      <c r="M56" s="60"/>
      <c r="N56" s="82"/>
      <c r="O56" s="82"/>
      <c r="P56" s="82">
        <f t="shared" si="0"/>
        <v>0</v>
      </c>
      <c r="S56" s="214" t="b">
        <f t="shared" si="3"/>
        <v>0</v>
      </c>
    </row>
    <row r="57" spans="1:19" ht="15" x14ac:dyDescent="0.2">
      <c r="A57" s="60"/>
      <c r="B57" s="60"/>
      <c r="C57" s="83"/>
      <c r="D57" s="60"/>
      <c r="E57" s="83"/>
      <c r="F57" s="60"/>
      <c r="G57" s="83">
        <f t="shared" si="4"/>
        <v>0</v>
      </c>
      <c r="H57" s="60">
        <f t="shared" si="4"/>
        <v>0</v>
      </c>
      <c r="I57" s="60"/>
      <c r="J57" s="60"/>
      <c r="K57" s="60"/>
      <c r="L57" s="60" t="str">
        <f t="shared" si="5"/>
        <v xml:space="preserve"> </v>
      </c>
      <c r="M57" s="60"/>
      <c r="N57" s="82"/>
      <c r="O57" s="82"/>
      <c r="P57" s="82">
        <f t="shared" si="0"/>
        <v>0</v>
      </c>
      <c r="S57" s="214" t="b">
        <f t="shared" si="3"/>
        <v>0</v>
      </c>
    </row>
    <row r="58" spans="1:19" ht="15" x14ac:dyDescent="0.2">
      <c r="A58" s="60"/>
      <c r="B58" s="60"/>
      <c r="C58" s="83"/>
      <c r="D58" s="60"/>
      <c r="E58" s="83"/>
      <c r="F58" s="60"/>
      <c r="G58" s="83">
        <f t="shared" si="4"/>
        <v>0</v>
      </c>
      <c r="H58" s="60">
        <f t="shared" si="4"/>
        <v>0</v>
      </c>
      <c r="I58" s="60"/>
      <c r="J58" s="60"/>
      <c r="K58" s="60"/>
      <c r="L58" s="60" t="str">
        <f t="shared" si="5"/>
        <v xml:space="preserve"> </v>
      </c>
      <c r="M58" s="60"/>
      <c r="N58" s="82"/>
      <c r="O58" s="82"/>
      <c r="P58" s="82">
        <f t="shared" si="0"/>
        <v>0</v>
      </c>
      <c r="S58" s="214" t="b">
        <f t="shared" si="3"/>
        <v>0</v>
      </c>
    </row>
    <row r="59" spans="1:19" ht="15" x14ac:dyDescent="0.2">
      <c r="A59" s="60"/>
      <c r="B59" s="60"/>
      <c r="C59" s="83"/>
      <c r="D59" s="60"/>
      <c r="E59" s="83"/>
      <c r="F59" s="60"/>
      <c r="G59" s="83">
        <f t="shared" si="4"/>
        <v>0</v>
      </c>
      <c r="H59" s="60">
        <f t="shared" si="4"/>
        <v>0</v>
      </c>
      <c r="I59" s="60"/>
      <c r="J59" s="60"/>
      <c r="K59" s="60"/>
      <c r="L59" s="60" t="str">
        <f t="shared" si="5"/>
        <v xml:space="preserve"> </v>
      </c>
      <c r="M59" s="60"/>
      <c r="N59" s="82"/>
      <c r="O59" s="82"/>
      <c r="P59" s="82">
        <f t="shared" si="0"/>
        <v>0</v>
      </c>
      <c r="S59" s="214" t="b">
        <f t="shared" si="3"/>
        <v>0</v>
      </c>
    </row>
    <row r="60" spans="1:19" ht="15" x14ac:dyDescent="0.2">
      <c r="A60" s="60"/>
      <c r="B60" s="60"/>
      <c r="C60" s="83"/>
      <c r="D60" s="60"/>
      <c r="E60" s="83"/>
      <c r="F60" s="60"/>
      <c r="G60" s="83">
        <f t="shared" si="4"/>
        <v>0</v>
      </c>
      <c r="H60" s="60">
        <f t="shared" si="4"/>
        <v>0</v>
      </c>
      <c r="I60" s="60"/>
      <c r="J60" s="60"/>
      <c r="K60" s="60"/>
      <c r="L60" s="60" t="str">
        <f t="shared" si="5"/>
        <v xml:space="preserve"> </v>
      </c>
      <c r="M60" s="60"/>
      <c r="N60" s="82"/>
      <c r="O60" s="82"/>
      <c r="P60" s="82">
        <f t="shared" si="0"/>
        <v>0</v>
      </c>
      <c r="S60" s="214" t="b">
        <f t="shared" si="3"/>
        <v>0</v>
      </c>
    </row>
    <row r="61" spans="1:19" ht="15" x14ac:dyDescent="0.2">
      <c r="A61" s="60"/>
      <c r="B61" s="60"/>
      <c r="C61" s="83"/>
      <c r="D61" s="60"/>
      <c r="E61" s="83"/>
      <c r="F61" s="60"/>
      <c r="G61" s="83">
        <f t="shared" si="4"/>
        <v>0</v>
      </c>
      <c r="H61" s="60">
        <f t="shared" si="4"/>
        <v>0</v>
      </c>
      <c r="I61" s="60"/>
      <c r="J61" s="60"/>
      <c r="K61" s="60"/>
      <c r="L61" s="60" t="str">
        <f t="shared" si="5"/>
        <v xml:space="preserve"> </v>
      </c>
      <c r="M61" s="60"/>
      <c r="N61" s="82"/>
      <c r="O61" s="82"/>
      <c r="P61" s="82">
        <f t="shared" si="0"/>
        <v>0</v>
      </c>
      <c r="S61" s="214" t="b">
        <f t="shared" si="3"/>
        <v>0</v>
      </c>
    </row>
    <row r="62" spans="1:19" ht="15" x14ac:dyDescent="0.2">
      <c r="A62" s="60"/>
      <c r="B62" s="60"/>
      <c r="C62" s="83"/>
      <c r="D62" s="60"/>
      <c r="E62" s="83"/>
      <c r="F62" s="60"/>
      <c r="G62" s="83">
        <f t="shared" si="4"/>
        <v>0</v>
      </c>
      <c r="H62" s="60">
        <f t="shared" si="4"/>
        <v>0</v>
      </c>
      <c r="I62" s="60"/>
      <c r="J62" s="60"/>
      <c r="K62" s="60"/>
      <c r="L62" s="60" t="str">
        <f t="shared" si="5"/>
        <v xml:space="preserve"> </v>
      </c>
      <c r="M62" s="60"/>
      <c r="N62" s="82"/>
      <c r="O62" s="82"/>
      <c r="P62" s="82">
        <f t="shared" si="0"/>
        <v>0</v>
      </c>
      <c r="S62" s="214" t="b">
        <f t="shared" si="3"/>
        <v>0</v>
      </c>
    </row>
    <row r="63" spans="1:19" ht="15" x14ac:dyDescent="0.2">
      <c r="A63" s="60"/>
      <c r="B63" s="60"/>
      <c r="C63" s="83"/>
      <c r="D63" s="60"/>
      <c r="E63" s="83"/>
      <c r="F63" s="60"/>
      <c r="G63" s="83">
        <f t="shared" si="4"/>
        <v>0</v>
      </c>
      <c r="H63" s="60">
        <f t="shared" si="4"/>
        <v>0</v>
      </c>
      <c r="I63" s="60"/>
      <c r="J63" s="60"/>
      <c r="K63" s="60"/>
      <c r="L63" s="60" t="str">
        <f t="shared" si="5"/>
        <v xml:space="preserve"> </v>
      </c>
      <c r="M63" s="60"/>
      <c r="N63" s="82"/>
      <c r="O63" s="82"/>
      <c r="P63" s="82">
        <f t="shared" si="0"/>
        <v>0</v>
      </c>
      <c r="S63" s="214" t="b">
        <f t="shared" si="3"/>
        <v>0</v>
      </c>
    </row>
    <row r="64" spans="1:19" ht="15" x14ac:dyDescent="0.2">
      <c r="A64" s="60"/>
      <c r="B64" s="60"/>
      <c r="C64" s="83"/>
      <c r="D64" s="60"/>
      <c r="E64" s="83"/>
      <c r="F64" s="60"/>
      <c r="G64" s="83">
        <f t="shared" si="4"/>
        <v>0</v>
      </c>
      <c r="H64" s="60">
        <f t="shared" si="4"/>
        <v>0</v>
      </c>
      <c r="I64" s="60"/>
      <c r="J64" s="60"/>
      <c r="K64" s="60"/>
      <c r="L64" s="60" t="str">
        <f t="shared" si="5"/>
        <v xml:space="preserve"> </v>
      </c>
      <c r="M64" s="60"/>
      <c r="N64" s="82"/>
      <c r="O64" s="82"/>
      <c r="P64" s="82">
        <f t="shared" si="0"/>
        <v>0</v>
      </c>
      <c r="S64" s="214" t="b">
        <f t="shared" si="3"/>
        <v>0</v>
      </c>
    </row>
    <row r="65" spans="1:19" ht="15" x14ac:dyDescent="0.2">
      <c r="A65" s="60"/>
      <c r="B65" s="60"/>
      <c r="C65" s="83"/>
      <c r="D65" s="60"/>
      <c r="E65" s="83"/>
      <c r="F65" s="60"/>
      <c r="G65" s="83">
        <f t="shared" si="4"/>
        <v>0</v>
      </c>
      <c r="H65" s="60">
        <f t="shared" si="4"/>
        <v>0</v>
      </c>
      <c r="I65" s="60"/>
      <c r="J65" s="60"/>
      <c r="K65" s="60"/>
      <c r="L65" s="60" t="str">
        <f t="shared" si="5"/>
        <v xml:space="preserve"> </v>
      </c>
      <c r="M65" s="60"/>
      <c r="N65" s="82"/>
      <c r="O65" s="82"/>
      <c r="P65" s="82">
        <f t="shared" si="0"/>
        <v>0</v>
      </c>
      <c r="S65" s="214" t="b">
        <f t="shared" si="3"/>
        <v>0</v>
      </c>
    </row>
    <row r="66" spans="1:19" ht="15" x14ac:dyDescent="0.2">
      <c r="A66" s="60"/>
      <c r="B66" s="60"/>
      <c r="C66" s="83"/>
      <c r="D66" s="60"/>
      <c r="E66" s="83"/>
      <c r="F66" s="60"/>
      <c r="G66" s="83">
        <f t="shared" si="4"/>
        <v>0</v>
      </c>
      <c r="H66" s="60">
        <f t="shared" si="4"/>
        <v>0</v>
      </c>
      <c r="I66" s="60"/>
      <c r="J66" s="60"/>
      <c r="K66" s="60"/>
      <c r="L66" s="60" t="str">
        <f t="shared" si="5"/>
        <v xml:space="preserve"> </v>
      </c>
      <c r="M66" s="60"/>
      <c r="N66" s="82"/>
      <c r="O66" s="82"/>
      <c r="P66" s="82">
        <f t="shared" si="0"/>
        <v>0</v>
      </c>
      <c r="S66" s="214" t="b">
        <f t="shared" si="3"/>
        <v>0</v>
      </c>
    </row>
    <row r="67" spans="1:19" ht="15" x14ac:dyDescent="0.2">
      <c r="A67" s="60"/>
      <c r="B67" s="60"/>
      <c r="C67" s="83"/>
      <c r="D67" s="60"/>
      <c r="E67" s="83"/>
      <c r="F67" s="60"/>
      <c r="G67" s="83">
        <f t="shared" si="4"/>
        <v>0</v>
      </c>
      <c r="H67" s="60">
        <f t="shared" si="4"/>
        <v>0</v>
      </c>
      <c r="I67" s="60"/>
      <c r="J67" s="60"/>
      <c r="K67" s="60"/>
      <c r="L67" s="60" t="str">
        <f t="shared" si="5"/>
        <v xml:space="preserve"> </v>
      </c>
      <c r="M67" s="60"/>
      <c r="N67" s="82"/>
      <c r="O67" s="82"/>
      <c r="P67" s="82">
        <f t="shared" si="0"/>
        <v>0</v>
      </c>
      <c r="S67" s="214" t="b">
        <f t="shared" si="3"/>
        <v>0</v>
      </c>
    </row>
    <row r="68" spans="1:19" ht="15" x14ac:dyDescent="0.2">
      <c r="A68" s="60"/>
      <c r="B68" s="60"/>
      <c r="C68" s="83"/>
      <c r="D68" s="60"/>
      <c r="E68" s="83"/>
      <c r="F68" s="60"/>
      <c r="G68" s="83">
        <f t="shared" si="4"/>
        <v>0</v>
      </c>
      <c r="H68" s="60">
        <f t="shared" si="4"/>
        <v>0</v>
      </c>
      <c r="I68" s="60"/>
      <c r="J68" s="60"/>
      <c r="K68" s="60"/>
      <c r="L68" s="60" t="str">
        <f t="shared" si="5"/>
        <v xml:space="preserve"> </v>
      </c>
      <c r="M68" s="60"/>
      <c r="N68" s="82"/>
      <c r="O68" s="82"/>
      <c r="P68" s="82">
        <f t="shared" si="0"/>
        <v>0</v>
      </c>
      <c r="S68" s="214" t="b">
        <f t="shared" si="3"/>
        <v>0</v>
      </c>
    </row>
    <row r="69" spans="1:19" ht="15" x14ac:dyDescent="0.2">
      <c r="A69" s="60"/>
      <c r="B69" s="60"/>
      <c r="C69" s="83"/>
      <c r="D69" s="60"/>
      <c r="E69" s="83"/>
      <c r="F69" s="60"/>
      <c r="G69" s="83">
        <f t="shared" si="4"/>
        <v>0</v>
      </c>
      <c r="H69" s="60">
        <f t="shared" si="4"/>
        <v>0</v>
      </c>
      <c r="I69" s="60"/>
      <c r="J69" s="60"/>
      <c r="K69" s="60"/>
      <c r="L69" s="60" t="str">
        <f t="shared" si="5"/>
        <v xml:space="preserve"> </v>
      </c>
      <c r="M69" s="60"/>
      <c r="N69" s="82"/>
      <c r="O69" s="82"/>
      <c r="P69" s="82">
        <f t="shared" si="0"/>
        <v>0</v>
      </c>
      <c r="S69" s="214" t="b">
        <f t="shared" si="3"/>
        <v>0</v>
      </c>
    </row>
    <row r="70" spans="1:19" ht="15" x14ac:dyDescent="0.2">
      <c r="A70" s="60"/>
      <c r="B70" s="60"/>
      <c r="C70" s="83"/>
      <c r="D70" s="60"/>
      <c r="E70" s="83"/>
      <c r="F70" s="60"/>
      <c r="G70" s="83">
        <f>G69-E70+C70</f>
        <v>0</v>
      </c>
      <c r="H70" s="60">
        <f>H69-F70+D70</f>
        <v>0</v>
      </c>
      <c r="I70" s="60"/>
      <c r="J70" s="60"/>
      <c r="K70" s="60"/>
      <c r="L70" s="60"/>
      <c r="M70" s="60"/>
      <c r="N70" s="82"/>
      <c r="O70" s="82"/>
      <c r="P70" s="82">
        <f t="shared" si="0"/>
        <v>0</v>
      </c>
      <c r="S70" s="214" t="b">
        <f t="shared" si="3"/>
        <v>0</v>
      </c>
    </row>
    <row r="71" spans="1:19" ht="15" x14ac:dyDescent="0.2">
      <c r="A71" s="60"/>
      <c r="B71" s="60"/>
      <c r="C71" s="83"/>
      <c r="D71" s="60"/>
      <c r="E71" s="83"/>
      <c r="F71" s="60"/>
      <c r="G71" s="83">
        <f>G70-E71+C71</f>
        <v>0</v>
      </c>
      <c r="H71" s="60">
        <f>H70-F71+D71</f>
        <v>0</v>
      </c>
      <c r="I71" s="60"/>
      <c r="J71" s="60"/>
      <c r="K71" s="60"/>
      <c r="L71" s="60" t="str">
        <f>IF(D71&gt;0,D71," ")</f>
        <v xml:space="preserve"> </v>
      </c>
      <c r="M71" s="60"/>
      <c r="N71" s="82"/>
      <c r="O71" s="82"/>
      <c r="P71" s="82">
        <f t="shared" si="0"/>
        <v>0</v>
      </c>
      <c r="S71" s="214" t="b">
        <f t="shared" si="3"/>
        <v>0</v>
      </c>
    </row>
    <row r="72" spans="1:19" ht="15" x14ac:dyDescent="0.2">
      <c r="A72" s="60"/>
      <c r="B72" s="60"/>
      <c r="C72" s="83"/>
      <c r="D72" s="60"/>
      <c r="E72" s="83"/>
      <c r="F72" s="60"/>
      <c r="G72" s="83">
        <f t="shared" si="4"/>
        <v>0</v>
      </c>
      <c r="H72" s="60">
        <f t="shared" si="4"/>
        <v>0</v>
      </c>
      <c r="I72" s="60"/>
      <c r="J72" s="60"/>
      <c r="K72" s="60"/>
      <c r="L72" s="60"/>
      <c r="M72" s="60"/>
      <c r="N72" s="82"/>
      <c r="O72" s="82"/>
      <c r="P72" s="82">
        <f t="shared" si="0"/>
        <v>0</v>
      </c>
      <c r="S72" s="214" t="b">
        <f t="shared" si="3"/>
        <v>0</v>
      </c>
    </row>
    <row r="73" spans="1:19" ht="15" x14ac:dyDescent="0.2">
      <c r="A73" s="60"/>
      <c r="B73" s="60"/>
      <c r="C73" s="83"/>
      <c r="D73" s="60"/>
      <c r="E73" s="83"/>
      <c r="F73" s="60"/>
      <c r="G73" s="83">
        <f t="shared" si="4"/>
        <v>0</v>
      </c>
      <c r="H73" s="60">
        <f t="shared" si="4"/>
        <v>0</v>
      </c>
      <c r="I73" s="60"/>
      <c r="J73" s="60"/>
      <c r="K73" s="60"/>
      <c r="L73" s="60"/>
      <c r="M73" s="60"/>
      <c r="N73" s="82"/>
      <c r="O73" s="82"/>
      <c r="P73" s="82">
        <f t="shared" si="0"/>
        <v>0</v>
      </c>
      <c r="S73" s="214" t="b">
        <f t="shared" si="3"/>
        <v>0</v>
      </c>
    </row>
    <row r="74" spans="1:19" ht="15" x14ac:dyDescent="0.2">
      <c r="A74" s="60"/>
      <c r="B74" s="60"/>
      <c r="C74" s="83"/>
      <c r="D74" s="60"/>
      <c r="E74" s="83"/>
      <c r="F74" s="60"/>
      <c r="G74" s="83">
        <f t="shared" si="4"/>
        <v>0</v>
      </c>
      <c r="H74" s="60">
        <f t="shared" si="4"/>
        <v>0</v>
      </c>
      <c r="I74" s="60"/>
      <c r="J74" s="60"/>
      <c r="K74" s="60"/>
      <c r="L74" s="60"/>
      <c r="M74" s="60"/>
      <c r="N74" s="82"/>
      <c r="O74" s="82"/>
      <c r="P74" s="82">
        <f t="shared" si="0"/>
        <v>0</v>
      </c>
      <c r="S74" s="214" t="b">
        <f t="shared" ref="S74:S137" si="6">IF((F74)&gt;=1,SUM(E74))</f>
        <v>0</v>
      </c>
    </row>
    <row r="75" spans="1:19" ht="15" x14ac:dyDescent="0.2">
      <c r="A75" s="60"/>
      <c r="B75" s="60"/>
      <c r="C75" s="83"/>
      <c r="D75" s="60"/>
      <c r="E75" s="83"/>
      <c r="F75" s="60"/>
      <c r="G75" s="83">
        <f t="shared" si="4"/>
        <v>0</v>
      </c>
      <c r="H75" s="60">
        <f t="shared" si="4"/>
        <v>0</v>
      </c>
      <c r="I75" s="60"/>
      <c r="J75" s="60"/>
      <c r="K75" s="60"/>
      <c r="L75" s="60"/>
      <c r="M75" s="60"/>
      <c r="N75" s="82"/>
      <c r="O75" s="82"/>
      <c r="P75" s="82">
        <f t="shared" ref="P75:P82" si="7">O75*G75</f>
        <v>0</v>
      </c>
      <c r="S75" s="214" t="b">
        <f t="shared" si="6"/>
        <v>0</v>
      </c>
    </row>
    <row r="76" spans="1:19" ht="15" x14ac:dyDescent="0.2">
      <c r="A76" s="60"/>
      <c r="B76" s="60"/>
      <c r="C76" s="83"/>
      <c r="D76" s="60"/>
      <c r="E76" s="83"/>
      <c r="F76" s="60"/>
      <c r="G76" s="83">
        <f t="shared" si="4"/>
        <v>0</v>
      </c>
      <c r="H76" s="60">
        <f t="shared" si="4"/>
        <v>0</v>
      </c>
      <c r="I76" s="60"/>
      <c r="J76" s="60"/>
      <c r="K76" s="60"/>
      <c r="L76" s="60"/>
      <c r="M76" s="60"/>
      <c r="N76" s="82"/>
      <c r="O76" s="82"/>
      <c r="P76" s="82">
        <f t="shared" si="7"/>
        <v>0</v>
      </c>
      <c r="S76" s="214" t="b">
        <f t="shared" si="6"/>
        <v>0</v>
      </c>
    </row>
    <row r="77" spans="1:19" ht="15" x14ac:dyDescent="0.2">
      <c r="A77" s="60"/>
      <c r="B77" s="60"/>
      <c r="C77" s="83"/>
      <c r="D77" s="60"/>
      <c r="E77" s="83"/>
      <c r="F77" s="60"/>
      <c r="G77" s="83">
        <f t="shared" si="4"/>
        <v>0</v>
      </c>
      <c r="H77" s="60">
        <f t="shared" si="4"/>
        <v>0</v>
      </c>
      <c r="I77" s="60"/>
      <c r="J77" s="60"/>
      <c r="K77" s="60"/>
      <c r="L77" s="60"/>
      <c r="M77" s="60"/>
      <c r="N77" s="82"/>
      <c r="O77" s="82"/>
      <c r="P77" s="82">
        <f t="shared" si="7"/>
        <v>0</v>
      </c>
      <c r="S77" s="214" t="b">
        <f t="shared" si="6"/>
        <v>0</v>
      </c>
    </row>
    <row r="78" spans="1:19" ht="15" x14ac:dyDescent="0.2">
      <c r="A78" s="60"/>
      <c r="B78" s="60"/>
      <c r="C78" s="83"/>
      <c r="D78" s="60"/>
      <c r="E78" s="83"/>
      <c r="F78" s="60"/>
      <c r="G78" s="83">
        <f t="shared" si="4"/>
        <v>0</v>
      </c>
      <c r="H78" s="60">
        <f t="shared" si="4"/>
        <v>0</v>
      </c>
      <c r="I78" s="60"/>
      <c r="J78" s="60"/>
      <c r="K78" s="60"/>
      <c r="L78" s="60"/>
      <c r="M78" s="60"/>
      <c r="N78" s="82"/>
      <c r="O78" s="82"/>
      <c r="P78" s="82">
        <f t="shared" si="7"/>
        <v>0</v>
      </c>
      <c r="S78" s="214" t="b">
        <f t="shared" si="6"/>
        <v>0</v>
      </c>
    </row>
    <row r="79" spans="1:19" ht="15" x14ac:dyDescent="0.2">
      <c r="A79" s="60"/>
      <c r="B79" s="60"/>
      <c r="C79" s="83"/>
      <c r="D79" s="60"/>
      <c r="E79" s="83"/>
      <c r="F79" s="60"/>
      <c r="G79" s="83">
        <f>G78-E79+C79</f>
        <v>0</v>
      </c>
      <c r="H79" s="60">
        <f>H78-F79+D79</f>
        <v>0</v>
      </c>
      <c r="I79" s="60"/>
      <c r="J79" s="60"/>
      <c r="K79" s="60"/>
      <c r="L79" s="60"/>
      <c r="M79" s="60"/>
      <c r="N79" s="82"/>
      <c r="O79" s="82"/>
      <c r="P79" s="82">
        <f t="shared" si="7"/>
        <v>0</v>
      </c>
      <c r="S79" s="214" t="b">
        <f t="shared" si="6"/>
        <v>0</v>
      </c>
    </row>
    <row r="80" spans="1:19" ht="15" x14ac:dyDescent="0.2">
      <c r="A80" s="60"/>
      <c r="B80" s="60"/>
      <c r="C80" s="83"/>
      <c r="D80" s="60"/>
      <c r="E80" s="83"/>
      <c r="F80" s="60"/>
      <c r="G80" s="83">
        <f>G79-E80+C80</f>
        <v>0</v>
      </c>
      <c r="H80" s="60">
        <f>H79-F80+D80</f>
        <v>0</v>
      </c>
      <c r="I80" s="60"/>
      <c r="J80" s="60"/>
      <c r="K80" s="60"/>
      <c r="L80" s="60"/>
      <c r="M80" s="60"/>
      <c r="N80" s="82"/>
      <c r="O80" s="82"/>
      <c r="P80" s="82">
        <f t="shared" si="7"/>
        <v>0</v>
      </c>
      <c r="S80" s="214" t="b">
        <f t="shared" si="6"/>
        <v>0</v>
      </c>
    </row>
    <row r="81" spans="1:19" ht="15" x14ac:dyDescent="0.2">
      <c r="A81" s="60"/>
      <c r="B81" s="60"/>
      <c r="C81" s="83"/>
      <c r="D81" s="60"/>
      <c r="E81" s="83"/>
      <c r="F81" s="60"/>
      <c r="G81" s="83">
        <f t="shared" si="4"/>
        <v>0</v>
      </c>
      <c r="H81" s="60">
        <f t="shared" si="4"/>
        <v>0</v>
      </c>
      <c r="I81" s="60"/>
      <c r="J81" s="60"/>
      <c r="K81" s="60"/>
      <c r="L81" s="60"/>
      <c r="M81" s="60"/>
      <c r="N81" s="82"/>
      <c r="O81" s="82"/>
      <c r="P81" s="82">
        <f t="shared" si="7"/>
        <v>0</v>
      </c>
      <c r="S81" s="214" t="b">
        <f t="shared" si="6"/>
        <v>0</v>
      </c>
    </row>
    <row r="82" spans="1:19" ht="15" x14ac:dyDescent="0.2">
      <c r="A82" s="60"/>
      <c r="B82" s="60"/>
      <c r="C82" s="83"/>
      <c r="D82" s="60"/>
      <c r="E82" s="83"/>
      <c r="F82" s="60"/>
      <c r="G82" s="83">
        <f t="shared" si="4"/>
        <v>0</v>
      </c>
      <c r="H82" s="60">
        <f t="shared" si="4"/>
        <v>0</v>
      </c>
      <c r="I82" s="60"/>
      <c r="J82" s="60"/>
      <c r="K82" s="60"/>
      <c r="L82" s="60"/>
      <c r="M82" s="60"/>
      <c r="N82" s="82"/>
      <c r="O82" s="82"/>
      <c r="P82" s="82">
        <f t="shared" si="7"/>
        <v>0</v>
      </c>
      <c r="S82" s="214" t="b">
        <f t="shared" si="6"/>
        <v>0</v>
      </c>
    </row>
    <row r="83" spans="1:19" ht="15" x14ac:dyDescent="0.2">
      <c r="A83" s="60"/>
      <c r="B83" s="60"/>
      <c r="C83" s="83"/>
      <c r="D83" s="60"/>
      <c r="E83" s="83"/>
      <c r="F83" s="60"/>
      <c r="G83" s="83">
        <f t="shared" si="4"/>
        <v>0</v>
      </c>
      <c r="H83" s="60">
        <f t="shared" si="4"/>
        <v>0</v>
      </c>
      <c r="I83" s="60"/>
      <c r="J83" s="60"/>
      <c r="K83" s="60"/>
      <c r="L83" s="60"/>
      <c r="M83" s="60"/>
      <c r="N83" s="82"/>
      <c r="O83" s="82"/>
      <c r="P83" s="82">
        <f t="shared" ref="P83:P139" si="8">O83*G83</f>
        <v>0</v>
      </c>
      <c r="S83" s="214" t="b">
        <f t="shared" si="6"/>
        <v>0</v>
      </c>
    </row>
    <row r="84" spans="1:19" ht="15" x14ac:dyDescent="0.2">
      <c r="A84" s="60"/>
      <c r="B84" s="60"/>
      <c r="C84" s="83"/>
      <c r="D84" s="60"/>
      <c r="E84" s="83"/>
      <c r="F84" s="60"/>
      <c r="G84" s="83">
        <f t="shared" si="4"/>
        <v>0</v>
      </c>
      <c r="H84" s="60">
        <f t="shared" si="4"/>
        <v>0</v>
      </c>
      <c r="I84" s="60"/>
      <c r="J84" s="60"/>
      <c r="K84" s="60"/>
      <c r="L84" s="60"/>
      <c r="M84" s="60"/>
      <c r="N84" s="82"/>
      <c r="O84" s="82"/>
      <c r="P84" s="82">
        <f t="shared" si="8"/>
        <v>0</v>
      </c>
      <c r="S84" s="214" t="b">
        <f t="shared" si="6"/>
        <v>0</v>
      </c>
    </row>
    <row r="85" spans="1:19" ht="15" x14ac:dyDescent="0.2">
      <c r="A85" s="60"/>
      <c r="B85" s="60"/>
      <c r="C85" s="83"/>
      <c r="D85" s="60"/>
      <c r="E85" s="83"/>
      <c r="F85" s="60"/>
      <c r="G85" s="83">
        <f t="shared" si="4"/>
        <v>0</v>
      </c>
      <c r="H85" s="60">
        <f t="shared" si="4"/>
        <v>0</v>
      </c>
      <c r="I85" s="60"/>
      <c r="J85" s="60"/>
      <c r="K85" s="60"/>
      <c r="L85" s="60"/>
      <c r="M85" s="60"/>
      <c r="N85" s="82"/>
      <c r="O85" s="82"/>
      <c r="P85" s="82">
        <f t="shared" si="8"/>
        <v>0</v>
      </c>
      <c r="S85" s="214" t="b">
        <f t="shared" si="6"/>
        <v>0</v>
      </c>
    </row>
    <row r="86" spans="1:19" ht="15" x14ac:dyDescent="0.2">
      <c r="A86" s="60"/>
      <c r="B86" s="60"/>
      <c r="C86" s="83"/>
      <c r="D86" s="60"/>
      <c r="E86" s="83"/>
      <c r="F86" s="60"/>
      <c r="G86" s="83">
        <f t="shared" si="4"/>
        <v>0</v>
      </c>
      <c r="H86" s="60">
        <f t="shared" si="4"/>
        <v>0</v>
      </c>
      <c r="I86" s="60"/>
      <c r="J86" s="60"/>
      <c r="K86" s="60"/>
      <c r="L86" s="60"/>
      <c r="M86" s="60"/>
      <c r="N86" s="82"/>
      <c r="O86" s="82"/>
      <c r="P86" s="82">
        <f t="shared" si="8"/>
        <v>0</v>
      </c>
      <c r="S86" s="214" t="b">
        <f t="shared" si="6"/>
        <v>0</v>
      </c>
    </row>
    <row r="87" spans="1:19" ht="15" x14ac:dyDescent="0.2">
      <c r="A87" s="60"/>
      <c r="B87" s="60"/>
      <c r="C87" s="83"/>
      <c r="D87" s="60"/>
      <c r="E87" s="83"/>
      <c r="F87" s="60"/>
      <c r="G87" s="83">
        <f t="shared" si="4"/>
        <v>0</v>
      </c>
      <c r="H87" s="60">
        <f t="shared" si="4"/>
        <v>0</v>
      </c>
      <c r="I87" s="60"/>
      <c r="J87" s="60"/>
      <c r="K87" s="60"/>
      <c r="L87" s="60"/>
      <c r="M87" s="60"/>
      <c r="N87" s="82"/>
      <c r="O87" s="82"/>
      <c r="P87" s="82">
        <f t="shared" si="8"/>
        <v>0</v>
      </c>
      <c r="S87" s="214" t="b">
        <f t="shared" si="6"/>
        <v>0</v>
      </c>
    </row>
    <row r="88" spans="1:19" ht="15" x14ac:dyDescent="0.2">
      <c r="A88" s="60"/>
      <c r="B88" s="60"/>
      <c r="C88" s="83"/>
      <c r="D88" s="60"/>
      <c r="E88" s="83"/>
      <c r="F88" s="60"/>
      <c r="G88" s="83">
        <f t="shared" si="4"/>
        <v>0</v>
      </c>
      <c r="H88" s="60">
        <f t="shared" si="4"/>
        <v>0</v>
      </c>
      <c r="I88" s="60"/>
      <c r="J88" s="60"/>
      <c r="K88" s="60"/>
      <c r="L88" s="60"/>
      <c r="M88" s="60"/>
      <c r="N88" s="82"/>
      <c r="O88" s="82"/>
      <c r="P88" s="82">
        <f t="shared" si="8"/>
        <v>0</v>
      </c>
      <c r="S88" s="214" t="b">
        <f t="shared" si="6"/>
        <v>0</v>
      </c>
    </row>
    <row r="89" spans="1:19" ht="15" x14ac:dyDescent="0.2">
      <c r="A89" s="60"/>
      <c r="B89" s="60"/>
      <c r="C89" s="83"/>
      <c r="D89" s="60"/>
      <c r="E89" s="83"/>
      <c r="F89" s="60"/>
      <c r="G89" s="83">
        <f t="shared" si="4"/>
        <v>0</v>
      </c>
      <c r="H89" s="60">
        <f t="shared" si="4"/>
        <v>0</v>
      </c>
      <c r="I89" s="60"/>
      <c r="J89" s="60"/>
      <c r="K89" s="60"/>
      <c r="L89" s="60"/>
      <c r="M89" s="60"/>
      <c r="N89" s="82"/>
      <c r="O89" s="82"/>
      <c r="P89" s="82">
        <f t="shared" si="8"/>
        <v>0</v>
      </c>
      <c r="S89" s="214" t="b">
        <f t="shared" si="6"/>
        <v>0</v>
      </c>
    </row>
    <row r="90" spans="1:19" ht="15" x14ac:dyDescent="0.2">
      <c r="A90" s="60"/>
      <c r="B90" s="60"/>
      <c r="C90" s="83"/>
      <c r="D90" s="60"/>
      <c r="E90" s="83"/>
      <c r="F90" s="60"/>
      <c r="G90" s="83">
        <f t="shared" si="4"/>
        <v>0</v>
      </c>
      <c r="H90" s="60">
        <f t="shared" si="4"/>
        <v>0</v>
      </c>
      <c r="I90" s="60"/>
      <c r="J90" s="60"/>
      <c r="K90" s="60"/>
      <c r="L90" s="60"/>
      <c r="M90" s="60"/>
      <c r="N90" s="82"/>
      <c r="O90" s="82"/>
      <c r="P90" s="82">
        <f t="shared" si="8"/>
        <v>0</v>
      </c>
      <c r="S90" s="214" t="b">
        <f t="shared" si="6"/>
        <v>0</v>
      </c>
    </row>
    <row r="91" spans="1:19" ht="15" x14ac:dyDescent="0.2">
      <c r="A91" s="60"/>
      <c r="B91" s="60"/>
      <c r="C91" s="83"/>
      <c r="D91" s="60"/>
      <c r="E91" s="83"/>
      <c r="F91" s="60"/>
      <c r="G91" s="83">
        <f t="shared" si="4"/>
        <v>0</v>
      </c>
      <c r="H91" s="60">
        <f t="shared" si="4"/>
        <v>0</v>
      </c>
      <c r="I91" s="60"/>
      <c r="J91" s="60"/>
      <c r="K91" s="60"/>
      <c r="L91" s="60"/>
      <c r="M91" s="60"/>
      <c r="N91" s="82"/>
      <c r="O91" s="82"/>
      <c r="P91" s="82">
        <f t="shared" si="8"/>
        <v>0</v>
      </c>
      <c r="S91" s="214" t="b">
        <f t="shared" si="6"/>
        <v>0</v>
      </c>
    </row>
    <row r="92" spans="1:19" ht="15" x14ac:dyDescent="0.2">
      <c r="A92" s="60"/>
      <c r="B92" s="60"/>
      <c r="C92" s="83"/>
      <c r="D92" s="60"/>
      <c r="E92" s="83"/>
      <c r="F92" s="60"/>
      <c r="G92" s="83">
        <f t="shared" si="4"/>
        <v>0</v>
      </c>
      <c r="H92" s="60">
        <f t="shared" si="4"/>
        <v>0</v>
      </c>
      <c r="I92" s="60"/>
      <c r="J92" s="60"/>
      <c r="K92" s="60"/>
      <c r="L92" s="60"/>
      <c r="M92" s="60"/>
      <c r="N92" s="82"/>
      <c r="O92" s="82"/>
      <c r="P92" s="82">
        <f t="shared" si="8"/>
        <v>0</v>
      </c>
      <c r="S92" s="214" t="b">
        <f t="shared" si="6"/>
        <v>0</v>
      </c>
    </row>
    <row r="93" spans="1:19" ht="15" x14ac:dyDescent="0.2">
      <c r="A93" s="60"/>
      <c r="B93" s="60"/>
      <c r="C93" s="83"/>
      <c r="D93" s="60"/>
      <c r="E93" s="83"/>
      <c r="F93" s="60"/>
      <c r="G93" s="83">
        <f t="shared" ref="G93:H120" si="9">G92-E93+C93</f>
        <v>0</v>
      </c>
      <c r="H93" s="60">
        <f t="shared" si="9"/>
        <v>0</v>
      </c>
      <c r="I93" s="60"/>
      <c r="J93" s="60"/>
      <c r="K93" s="60"/>
      <c r="L93" s="60"/>
      <c r="M93" s="60"/>
      <c r="N93" s="82"/>
      <c r="O93" s="82"/>
      <c r="P93" s="82">
        <f t="shared" si="8"/>
        <v>0</v>
      </c>
      <c r="S93" s="214" t="b">
        <f t="shared" si="6"/>
        <v>0</v>
      </c>
    </row>
    <row r="94" spans="1:19" ht="15" x14ac:dyDescent="0.2">
      <c r="A94" s="60"/>
      <c r="B94" s="60"/>
      <c r="C94" s="83"/>
      <c r="D94" s="60"/>
      <c r="E94" s="83"/>
      <c r="F94" s="60"/>
      <c r="G94" s="83">
        <f t="shared" si="9"/>
        <v>0</v>
      </c>
      <c r="H94" s="60">
        <f t="shared" si="9"/>
        <v>0</v>
      </c>
      <c r="I94" s="60"/>
      <c r="J94" s="60"/>
      <c r="K94" s="60"/>
      <c r="L94" s="60"/>
      <c r="M94" s="60"/>
      <c r="N94" s="82"/>
      <c r="O94" s="82"/>
      <c r="P94" s="82">
        <f t="shared" si="8"/>
        <v>0</v>
      </c>
      <c r="S94" s="214" t="b">
        <f t="shared" si="6"/>
        <v>0</v>
      </c>
    </row>
    <row r="95" spans="1:19" ht="15" x14ac:dyDescent="0.2">
      <c r="A95" s="60"/>
      <c r="B95" s="60"/>
      <c r="C95" s="83"/>
      <c r="D95" s="60"/>
      <c r="E95" s="83"/>
      <c r="F95" s="60"/>
      <c r="G95" s="83">
        <f t="shared" si="9"/>
        <v>0</v>
      </c>
      <c r="H95" s="60">
        <f t="shared" si="9"/>
        <v>0</v>
      </c>
      <c r="I95" s="60"/>
      <c r="J95" s="60"/>
      <c r="K95" s="60"/>
      <c r="L95" s="60"/>
      <c r="M95" s="60"/>
      <c r="N95" s="82"/>
      <c r="O95" s="82"/>
      <c r="P95" s="82">
        <f t="shared" si="8"/>
        <v>0</v>
      </c>
      <c r="S95" s="214" t="b">
        <f t="shared" si="6"/>
        <v>0</v>
      </c>
    </row>
    <row r="96" spans="1:19" ht="15" x14ac:dyDescent="0.2">
      <c r="A96" s="60"/>
      <c r="B96" s="60"/>
      <c r="C96" s="83"/>
      <c r="D96" s="60"/>
      <c r="E96" s="83"/>
      <c r="F96" s="60"/>
      <c r="G96" s="83">
        <f t="shared" si="9"/>
        <v>0</v>
      </c>
      <c r="H96" s="60">
        <f t="shared" si="9"/>
        <v>0</v>
      </c>
      <c r="I96" s="60"/>
      <c r="J96" s="60"/>
      <c r="K96" s="60"/>
      <c r="L96" s="60"/>
      <c r="M96" s="60"/>
      <c r="N96" s="82"/>
      <c r="O96" s="82"/>
      <c r="P96" s="82">
        <f t="shared" si="8"/>
        <v>0</v>
      </c>
      <c r="S96" s="214" t="b">
        <f t="shared" si="6"/>
        <v>0</v>
      </c>
    </row>
    <row r="97" spans="1:19" ht="15" x14ac:dyDescent="0.2">
      <c r="A97" s="60"/>
      <c r="B97" s="60"/>
      <c r="C97" s="83"/>
      <c r="D97" s="60"/>
      <c r="E97" s="83"/>
      <c r="F97" s="60"/>
      <c r="G97" s="83">
        <f t="shared" si="9"/>
        <v>0</v>
      </c>
      <c r="H97" s="60">
        <f t="shared" si="9"/>
        <v>0</v>
      </c>
      <c r="I97" s="60"/>
      <c r="J97" s="60"/>
      <c r="K97" s="60"/>
      <c r="L97" s="60"/>
      <c r="M97" s="60"/>
      <c r="N97" s="82"/>
      <c r="O97" s="82"/>
      <c r="P97" s="82">
        <f t="shared" si="8"/>
        <v>0</v>
      </c>
      <c r="S97" s="214" t="b">
        <f t="shared" si="6"/>
        <v>0</v>
      </c>
    </row>
    <row r="98" spans="1:19" ht="15" x14ac:dyDescent="0.2">
      <c r="A98" s="60"/>
      <c r="B98" s="60"/>
      <c r="C98" s="83"/>
      <c r="D98" s="60"/>
      <c r="E98" s="83"/>
      <c r="F98" s="60"/>
      <c r="G98" s="83">
        <f t="shared" si="9"/>
        <v>0</v>
      </c>
      <c r="H98" s="60">
        <f t="shared" si="9"/>
        <v>0</v>
      </c>
      <c r="I98" s="60"/>
      <c r="J98" s="60"/>
      <c r="K98" s="60"/>
      <c r="L98" s="60"/>
      <c r="M98" s="60"/>
      <c r="N98" s="82"/>
      <c r="O98" s="82"/>
      <c r="P98" s="82">
        <f t="shared" si="8"/>
        <v>0</v>
      </c>
      <c r="S98" s="214" t="b">
        <f t="shared" si="6"/>
        <v>0</v>
      </c>
    </row>
    <row r="99" spans="1:19" ht="15" x14ac:dyDescent="0.2">
      <c r="A99" s="60"/>
      <c r="B99" s="60"/>
      <c r="C99" s="83"/>
      <c r="D99" s="60"/>
      <c r="E99" s="83"/>
      <c r="F99" s="60"/>
      <c r="G99" s="83">
        <f t="shared" si="9"/>
        <v>0</v>
      </c>
      <c r="H99" s="60">
        <f t="shared" si="9"/>
        <v>0</v>
      </c>
      <c r="I99" s="60"/>
      <c r="J99" s="60"/>
      <c r="K99" s="60"/>
      <c r="L99" s="60"/>
      <c r="M99" s="60"/>
      <c r="N99" s="82"/>
      <c r="O99" s="82"/>
      <c r="P99" s="82">
        <f t="shared" si="8"/>
        <v>0</v>
      </c>
      <c r="S99" s="214" t="b">
        <f t="shared" si="6"/>
        <v>0</v>
      </c>
    </row>
    <row r="100" spans="1:19" ht="15" x14ac:dyDescent="0.2">
      <c r="A100" s="60"/>
      <c r="B100" s="60"/>
      <c r="C100" s="83"/>
      <c r="D100" s="60"/>
      <c r="E100" s="83"/>
      <c r="F100" s="60"/>
      <c r="G100" s="83">
        <f t="shared" si="9"/>
        <v>0</v>
      </c>
      <c r="H100" s="60">
        <f t="shared" si="9"/>
        <v>0</v>
      </c>
      <c r="I100" s="60"/>
      <c r="J100" s="60"/>
      <c r="K100" s="60"/>
      <c r="L100" s="60"/>
      <c r="M100" s="60"/>
      <c r="N100" s="82"/>
      <c r="O100" s="82"/>
      <c r="P100" s="82">
        <f t="shared" si="8"/>
        <v>0</v>
      </c>
      <c r="S100" s="214" t="b">
        <f t="shared" si="6"/>
        <v>0</v>
      </c>
    </row>
    <row r="101" spans="1:19" ht="15" x14ac:dyDescent="0.2">
      <c r="A101" s="60"/>
      <c r="B101" s="60"/>
      <c r="C101" s="83"/>
      <c r="D101" s="60"/>
      <c r="E101" s="83"/>
      <c r="F101" s="60"/>
      <c r="G101" s="83">
        <f t="shared" si="9"/>
        <v>0</v>
      </c>
      <c r="H101" s="60">
        <f t="shared" si="9"/>
        <v>0</v>
      </c>
      <c r="I101" s="60"/>
      <c r="J101" s="60"/>
      <c r="K101" s="60"/>
      <c r="L101" s="60"/>
      <c r="M101" s="60"/>
      <c r="N101" s="82"/>
      <c r="O101" s="82"/>
      <c r="P101" s="82">
        <f t="shared" si="8"/>
        <v>0</v>
      </c>
      <c r="S101" s="214" t="b">
        <f t="shared" si="6"/>
        <v>0</v>
      </c>
    </row>
    <row r="102" spans="1:19" ht="15" x14ac:dyDescent="0.2">
      <c r="A102" s="60"/>
      <c r="B102" s="60"/>
      <c r="C102" s="83"/>
      <c r="D102" s="60"/>
      <c r="E102" s="83"/>
      <c r="F102" s="60"/>
      <c r="G102" s="83">
        <f t="shared" si="9"/>
        <v>0</v>
      </c>
      <c r="H102" s="60">
        <f t="shared" si="9"/>
        <v>0</v>
      </c>
      <c r="I102" s="60"/>
      <c r="J102" s="60"/>
      <c r="K102" s="60"/>
      <c r="L102" s="60"/>
      <c r="M102" s="60"/>
      <c r="N102" s="82"/>
      <c r="O102" s="82"/>
      <c r="P102" s="82">
        <f t="shared" si="8"/>
        <v>0</v>
      </c>
      <c r="S102" s="214" t="b">
        <f t="shared" si="6"/>
        <v>0</v>
      </c>
    </row>
    <row r="103" spans="1:19" ht="15" x14ac:dyDescent="0.2">
      <c r="A103" s="60"/>
      <c r="B103" s="60"/>
      <c r="C103" s="83"/>
      <c r="D103" s="60"/>
      <c r="E103" s="83"/>
      <c r="F103" s="60"/>
      <c r="G103" s="83">
        <f t="shared" si="9"/>
        <v>0</v>
      </c>
      <c r="H103" s="60">
        <f t="shared" si="9"/>
        <v>0</v>
      </c>
      <c r="I103" s="60"/>
      <c r="J103" s="60"/>
      <c r="K103" s="60"/>
      <c r="L103" s="60"/>
      <c r="M103" s="60"/>
      <c r="N103" s="82"/>
      <c r="O103" s="82"/>
      <c r="P103" s="82">
        <f t="shared" si="8"/>
        <v>0</v>
      </c>
      <c r="S103" s="214" t="b">
        <f t="shared" si="6"/>
        <v>0</v>
      </c>
    </row>
    <row r="104" spans="1:19" ht="15" x14ac:dyDescent="0.2">
      <c r="A104" s="60"/>
      <c r="B104" s="60"/>
      <c r="C104" s="83"/>
      <c r="D104" s="60"/>
      <c r="E104" s="83"/>
      <c r="F104" s="60"/>
      <c r="G104" s="83">
        <f t="shared" si="9"/>
        <v>0</v>
      </c>
      <c r="H104" s="60">
        <f t="shared" si="9"/>
        <v>0</v>
      </c>
      <c r="I104" s="60"/>
      <c r="J104" s="60"/>
      <c r="K104" s="60"/>
      <c r="L104" s="60"/>
      <c r="M104" s="60"/>
      <c r="N104" s="82"/>
      <c r="O104" s="82"/>
      <c r="P104" s="82">
        <f t="shared" si="8"/>
        <v>0</v>
      </c>
      <c r="S104" s="214" t="b">
        <f t="shared" si="6"/>
        <v>0</v>
      </c>
    </row>
    <row r="105" spans="1:19" ht="15" x14ac:dyDescent="0.2">
      <c r="A105" s="60"/>
      <c r="B105" s="60"/>
      <c r="C105" s="83"/>
      <c r="D105" s="60"/>
      <c r="E105" s="83"/>
      <c r="F105" s="60"/>
      <c r="G105" s="83">
        <f t="shared" si="9"/>
        <v>0</v>
      </c>
      <c r="H105" s="60">
        <f t="shared" si="9"/>
        <v>0</v>
      </c>
      <c r="I105" s="60"/>
      <c r="J105" s="60"/>
      <c r="K105" s="60"/>
      <c r="L105" s="60"/>
      <c r="M105" s="60"/>
      <c r="N105" s="82"/>
      <c r="O105" s="82"/>
      <c r="P105" s="82">
        <f t="shared" si="8"/>
        <v>0</v>
      </c>
      <c r="S105" s="214" t="b">
        <f t="shared" si="6"/>
        <v>0</v>
      </c>
    </row>
    <row r="106" spans="1:19" ht="15" x14ac:dyDescent="0.2">
      <c r="A106" s="60"/>
      <c r="B106" s="60"/>
      <c r="C106" s="83"/>
      <c r="D106" s="60"/>
      <c r="E106" s="83"/>
      <c r="F106" s="60"/>
      <c r="G106" s="83">
        <f t="shared" si="9"/>
        <v>0</v>
      </c>
      <c r="H106" s="60">
        <f t="shared" si="9"/>
        <v>0</v>
      </c>
      <c r="I106" s="60"/>
      <c r="J106" s="60"/>
      <c r="K106" s="60"/>
      <c r="L106" s="60"/>
      <c r="M106" s="60"/>
      <c r="N106" s="82"/>
      <c r="O106" s="82"/>
      <c r="P106" s="82">
        <f t="shared" si="8"/>
        <v>0</v>
      </c>
      <c r="S106" s="214" t="b">
        <f t="shared" si="6"/>
        <v>0</v>
      </c>
    </row>
    <row r="107" spans="1:19" ht="15" x14ac:dyDescent="0.2">
      <c r="A107" s="60"/>
      <c r="B107" s="60"/>
      <c r="C107" s="83"/>
      <c r="D107" s="60"/>
      <c r="E107" s="83"/>
      <c r="F107" s="60"/>
      <c r="G107" s="83">
        <f t="shared" si="9"/>
        <v>0</v>
      </c>
      <c r="H107" s="60">
        <f t="shared" si="9"/>
        <v>0</v>
      </c>
      <c r="I107" s="60"/>
      <c r="J107" s="60"/>
      <c r="K107" s="60"/>
      <c r="L107" s="60"/>
      <c r="M107" s="60"/>
      <c r="N107" s="82"/>
      <c r="O107" s="82"/>
      <c r="P107" s="82">
        <f t="shared" si="8"/>
        <v>0</v>
      </c>
      <c r="S107" s="214" t="b">
        <f t="shared" si="6"/>
        <v>0</v>
      </c>
    </row>
    <row r="108" spans="1:19" ht="15" x14ac:dyDescent="0.2">
      <c r="A108" s="60"/>
      <c r="B108" s="60"/>
      <c r="C108" s="83"/>
      <c r="D108" s="60"/>
      <c r="E108" s="83"/>
      <c r="F108" s="60"/>
      <c r="G108" s="83">
        <f t="shared" si="9"/>
        <v>0</v>
      </c>
      <c r="H108" s="60">
        <f t="shared" si="9"/>
        <v>0</v>
      </c>
      <c r="I108" s="60"/>
      <c r="J108" s="60"/>
      <c r="K108" s="60"/>
      <c r="L108" s="60"/>
      <c r="M108" s="60"/>
      <c r="N108" s="82"/>
      <c r="O108" s="82"/>
      <c r="P108" s="82">
        <f t="shared" si="8"/>
        <v>0</v>
      </c>
      <c r="S108" s="214" t="b">
        <f t="shared" si="6"/>
        <v>0</v>
      </c>
    </row>
    <row r="109" spans="1:19" ht="15" x14ac:dyDescent="0.2">
      <c r="A109" s="60"/>
      <c r="B109" s="60"/>
      <c r="C109" s="83"/>
      <c r="D109" s="60"/>
      <c r="E109" s="83"/>
      <c r="F109" s="60"/>
      <c r="G109" s="83">
        <f t="shared" si="9"/>
        <v>0</v>
      </c>
      <c r="H109" s="60">
        <f t="shared" si="9"/>
        <v>0</v>
      </c>
      <c r="I109" s="60"/>
      <c r="J109" s="60"/>
      <c r="K109" s="60"/>
      <c r="L109" s="60"/>
      <c r="M109" s="60"/>
      <c r="N109" s="82"/>
      <c r="O109" s="82"/>
      <c r="P109" s="82">
        <f t="shared" si="8"/>
        <v>0</v>
      </c>
      <c r="S109" s="214" t="b">
        <f t="shared" si="6"/>
        <v>0</v>
      </c>
    </row>
    <row r="110" spans="1:19" ht="15" x14ac:dyDescent="0.2">
      <c r="A110" s="76"/>
      <c r="B110" s="76"/>
      <c r="C110" s="77"/>
      <c r="D110" s="76"/>
      <c r="E110" s="77"/>
      <c r="F110" s="76"/>
      <c r="G110" s="83">
        <f t="shared" si="9"/>
        <v>0</v>
      </c>
      <c r="H110" s="60">
        <f t="shared" si="9"/>
        <v>0</v>
      </c>
      <c r="I110" s="60"/>
      <c r="J110" s="60"/>
      <c r="K110" s="76"/>
      <c r="L110" s="60"/>
      <c r="M110" s="76"/>
      <c r="N110" s="81"/>
      <c r="O110" s="81"/>
      <c r="P110" s="82">
        <f t="shared" si="8"/>
        <v>0</v>
      </c>
      <c r="S110" s="214" t="b">
        <f t="shared" si="6"/>
        <v>0</v>
      </c>
    </row>
    <row r="111" spans="1:19" ht="15" x14ac:dyDescent="0.2">
      <c r="A111" s="76"/>
      <c r="B111" s="76"/>
      <c r="C111" s="77"/>
      <c r="D111" s="76"/>
      <c r="E111" s="77"/>
      <c r="F111" s="76"/>
      <c r="G111" s="83">
        <f t="shared" si="9"/>
        <v>0</v>
      </c>
      <c r="H111" s="60">
        <f t="shared" si="9"/>
        <v>0</v>
      </c>
      <c r="I111" s="60"/>
      <c r="J111" s="60"/>
      <c r="K111" s="76"/>
      <c r="L111" s="60"/>
      <c r="M111" s="76"/>
      <c r="N111" s="81"/>
      <c r="O111" s="81"/>
      <c r="P111" s="82">
        <f t="shared" si="8"/>
        <v>0</v>
      </c>
      <c r="S111" s="214" t="b">
        <f t="shared" si="6"/>
        <v>0</v>
      </c>
    </row>
    <row r="112" spans="1:19" ht="15" x14ac:dyDescent="0.2">
      <c r="A112" s="76"/>
      <c r="B112" s="76"/>
      <c r="C112" s="77"/>
      <c r="D112" s="76"/>
      <c r="E112" s="77"/>
      <c r="F112" s="76"/>
      <c r="G112" s="83">
        <f t="shared" si="9"/>
        <v>0</v>
      </c>
      <c r="H112" s="60">
        <f t="shared" si="9"/>
        <v>0</v>
      </c>
      <c r="I112" s="60"/>
      <c r="J112" s="60"/>
      <c r="K112" s="76"/>
      <c r="L112" s="60" t="str">
        <f t="shared" ref="L112:L141" si="10">IF(D112&gt;0,D112," ")</f>
        <v xml:space="preserve"> </v>
      </c>
      <c r="M112" s="76"/>
      <c r="N112" s="81"/>
      <c r="O112" s="81"/>
      <c r="P112" s="82">
        <f t="shared" si="8"/>
        <v>0</v>
      </c>
      <c r="S112" s="214" t="b">
        <f t="shared" si="6"/>
        <v>0</v>
      </c>
    </row>
    <row r="113" spans="1:19" ht="15" x14ac:dyDescent="0.2">
      <c r="A113" s="76"/>
      <c r="B113" s="76"/>
      <c r="C113" s="77"/>
      <c r="D113" s="76"/>
      <c r="E113" s="77"/>
      <c r="F113" s="76"/>
      <c r="G113" s="83">
        <f t="shared" si="9"/>
        <v>0</v>
      </c>
      <c r="H113" s="60">
        <f t="shared" si="9"/>
        <v>0</v>
      </c>
      <c r="I113" s="60"/>
      <c r="J113" s="60"/>
      <c r="K113" s="76"/>
      <c r="L113" s="60" t="str">
        <f t="shared" si="10"/>
        <v xml:space="preserve"> </v>
      </c>
      <c r="M113" s="76"/>
      <c r="N113" s="81"/>
      <c r="O113" s="81"/>
      <c r="P113" s="82">
        <f t="shared" si="8"/>
        <v>0</v>
      </c>
      <c r="S113" s="214" t="b">
        <f t="shared" si="6"/>
        <v>0</v>
      </c>
    </row>
    <row r="114" spans="1:19" ht="15" x14ac:dyDescent="0.2">
      <c r="A114" s="76"/>
      <c r="B114" s="76"/>
      <c r="C114" s="77"/>
      <c r="D114" s="76"/>
      <c r="E114" s="77"/>
      <c r="F114" s="76"/>
      <c r="G114" s="83">
        <f t="shared" si="9"/>
        <v>0</v>
      </c>
      <c r="H114" s="60">
        <f t="shared" si="9"/>
        <v>0</v>
      </c>
      <c r="I114" s="60"/>
      <c r="J114" s="60"/>
      <c r="K114" s="76"/>
      <c r="L114" s="60" t="str">
        <f t="shared" si="10"/>
        <v xml:space="preserve"> </v>
      </c>
      <c r="M114" s="76"/>
      <c r="N114" s="81"/>
      <c r="O114" s="81"/>
      <c r="P114" s="82">
        <f t="shared" si="8"/>
        <v>0</v>
      </c>
      <c r="S114" s="214" t="b">
        <f t="shared" si="6"/>
        <v>0</v>
      </c>
    </row>
    <row r="115" spans="1:19" ht="15" x14ac:dyDescent="0.2">
      <c r="A115" s="76"/>
      <c r="B115" s="76"/>
      <c r="C115" s="77"/>
      <c r="D115" s="76"/>
      <c r="E115" s="77"/>
      <c r="F115" s="76"/>
      <c r="G115" s="83">
        <f t="shared" si="9"/>
        <v>0</v>
      </c>
      <c r="H115" s="60">
        <f t="shared" si="9"/>
        <v>0</v>
      </c>
      <c r="I115" s="60"/>
      <c r="J115" s="60"/>
      <c r="K115" s="76"/>
      <c r="L115" s="60" t="str">
        <f t="shared" si="10"/>
        <v xml:space="preserve"> </v>
      </c>
      <c r="M115" s="76"/>
      <c r="N115" s="81"/>
      <c r="O115" s="81"/>
      <c r="P115" s="82">
        <f t="shared" si="8"/>
        <v>0</v>
      </c>
      <c r="S115" s="214" t="b">
        <f t="shared" si="6"/>
        <v>0</v>
      </c>
    </row>
    <row r="116" spans="1:19" ht="15" x14ac:dyDescent="0.2">
      <c r="A116" s="76"/>
      <c r="B116" s="76"/>
      <c r="C116" s="77"/>
      <c r="D116" s="76"/>
      <c r="E116" s="77"/>
      <c r="F116" s="76"/>
      <c r="G116" s="83">
        <f t="shared" si="9"/>
        <v>0</v>
      </c>
      <c r="H116" s="60">
        <f t="shared" si="9"/>
        <v>0</v>
      </c>
      <c r="I116" s="60"/>
      <c r="J116" s="60"/>
      <c r="K116" s="76"/>
      <c r="L116" s="60" t="str">
        <f t="shared" si="10"/>
        <v xml:space="preserve"> </v>
      </c>
      <c r="M116" s="76"/>
      <c r="N116" s="81"/>
      <c r="O116" s="81"/>
      <c r="P116" s="82">
        <f t="shared" si="8"/>
        <v>0</v>
      </c>
      <c r="S116" s="214" t="b">
        <f t="shared" si="6"/>
        <v>0</v>
      </c>
    </row>
    <row r="117" spans="1:19" ht="15" x14ac:dyDescent="0.2">
      <c r="A117" s="76"/>
      <c r="B117" s="76"/>
      <c r="C117" s="77"/>
      <c r="D117" s="76"/>
      <c r="E117" s="77"/>
      <c r="F117" s="76"/>
      <c r="G117" s="83">
        <f t="shared" si="9"/>
        <v>0</v>
      </c>
      <c r="H117" s="60">
        <f t="shared" si="9"/>
        <v>0</v>
      </c>
      <c r="I117" s="60"/>
      <c r="J117" s="60"/>
      <c r="K117" s="76"/>
      <c r="L117" s="60" t="str">
        <f t="shared" si="10"/>
        <v xml:space="preserve"> </v>
      </c>
      <c r="M117" s="76"/>
      <c r="N117" s="81"/>
      <c r="O117" s="81"/>
      <c r="P117" s="82">
        <f t="shared" si="8"/>
        <v>0</v>
      </c>
      <c r="S117" s="214" t="b">
        <f t="shared" si="6"/>
        <v>0</v>
      </c>
    </row>
    <row r="118" spans="1:19" ht="15" x14ac:dyDescent="0.2">
      <c r="A118" s="76"/>
      <c r="B118" s="76"/>
      <c r="C118" s="77"/>
      <c r="D118" s="76"/>
      <c r="E118" s="77"/>
      <c r="F118" s="76"/>
      <c r="G118" s="83">
        <f t="shared" si="9"/>
        <v>0</v>
      </c>
      <c r="H118" s="60">
        <f t="shared" si="9"/>
        <v>0</v>
      </c>
      <c r="I118" s="60"/>
      <c r="J118" s="60"/>
      <c r="K118" s="76"/>
      <c r="L118" s="60" t="str">
        <f t="shared" si="10"/>
        <v xml:space="preserve"> </v>
      </c>
      <c r="M118" s="76"/>
      <c r="N118" s="81"/>
      <c r="O118" s="81"/>
      <c r="P118" s="82">
        <f t="shared" si="8"/>
        <v>0</v>
      </c>
      <c r="S118" s="214" t="b">
        <f t="shared" si="6"/>
        <v>0</v>
      </c>
    </row>
    <row r="119" spans="1:19" ht="15" x14ac:dyDescent="0.2">
      <c r="A119" s="76"/>
      <c r="B119" s="76"/>
      <c r="C119" s="77"/>
      <c r="D119" s="76"/>
      <c r="E119" s="77"/>
      <c r="F119" s="76"/>
      <c r="G119" s="83">
        <f t="shared" si="9"/>
        <v>0</v>
      </c>
      <c r="H119" s="60">
        <f t="shared" si="9"/>
        <v>0</v>
      </c>
      <c r="I119" s="60"/>
      <c r="J119" s="60"/>
      <c r="K119" s="76"/>
      <c r="L119" s="60" t="str">
        <f t="shared" si="10"/>
        <v xml:space="preserve"> </v>
      </c>
      <c r="M119" s="76"/>
      <c r="N119" s="81"/>
      <c r="O119" s="81"/>
      <c r="P119" s="82">
        <f t="shared" si="8"/>
        <v>0</v>
      </c>
      <c r="S119" s="214" t="b">
        <f t="shared" si="6"/>
        <v>0</v>
      </c>
    </row>
    <row r="120" spans="1:19" ht="15" x14ac:dyDescent="0.2">
      <c r="A120" s="76"/>
      <c r="B120" s="76"/>
      <c r="C120" s="77"/>
      <c r="D120" s="76"/>
      <c r="E120" s="77"/>
      <c r="F120" s="76"/>
      <c r="G120" s="83">
        <f t="shared" si="9"/>
        <v>0</v>
      </c>
      <c r="H120" s="60">
        <f t="shared" si="9"/>
        <v>0</v>
      </c>
      <c r="I120" s="60"/>
      <c r="J120" s="60"/>
      <c r="K120" s="76"/>
      <c r="L120" s="60" t="str">
        <f t="shared" si="10"/>
        <v xml:space="preserve"> </v>
      </c>
      <c r="M120" s="76"/>
      <c r="N120" s="81"/>
      <c r="O120" s="81"/>
      <c r="P120" s="82">
        <f t="shared" si="8"/>
        <v>0</v>
      </c>
      <c r="S120" s="214" t="b">
        <f t="shared" si="6"/>
        <v>0</v>
      </c>
    </row>
    <row r="121" spans="1:19" ht="15" x14ac:dyDescent="0.2">
      <c r="A121" s="76"/>
      <c r="B121" s="76"/>
      <c r="C121" s="77"/>
      <c r="D121" s="76"/>
      <c r="E121" s="77"/>
      <c r="F121" s="76"/>
      <c r="G121" s="83">
        <f t="shared" ref="G121:H184" si="11">G120-E121+C121</f>
        <v>0</v>
      </c>
      <c r="H121" s="60">
        <f t="shared" si="11"/>
        <v>0</v>
      </c>
      <c r="I121" s="60"/>
      <c r="J121" s="60"/>
      <c r="K121" s="76"/>
      <c r="L121" s="60" t="str">
        <f t="shared" si="10"/>
        <v xml:space="preserve"> </v>
      </c>
      <c r="M121" s="76"/>
      <c r="N121" s="81"/>
      <c r="O121" s="81"/>
      <c r="P121" s="82">
        <f t="shared" si="8"/>
        <v>0</v>
      </c>
      <c r="S121" s="214" t="b">
        <f t="shared" si="6"/>
        <v>0</v>
      </c>
    </row>
    <row r="122" spans="1:19" ht="15" x14ac:dyDescent="0.2">
      <c r="A122" s="76"/>
      <c r="B122" s="76"/>
      <c r="C122" s="77"/>
      <c r="D122" s="76"/>
      <c r="E122" s="77"/>
      <c r="F122" s="76"/>
      <c r="G122" s="83">
        <f t="shared" si="11"/>
        <v>0</v>
      </c>
      <c r="H122" s="60">
        <f t="shared" si="11"/>
        <v>0</v>
      </c>
      <c r="I122" s="60"/>
      <c r="J122" s="60"/>
      <c r="K122" s="76"/>
      <c r="L122" s="60" t="str">
        <f t="shared" si="10"/>
        <v xml:space="preserve"> </v>
      </c>
      <c r="M122" s="76"/>
      <c r="N122" s="81"/>
      <c r="O122" s="81"/>
      <c r="P122" s="82">
        <f t="shared" si="8"/>
        <v>0</v>
      </c>
      <c r="S122" s="214" t="b">
        <f t="shared" si="6"/>
        <v>0</v>
      </c>
    </row>
    <row r="123" spans="1:19" ht="15" x14ac:dyDescent="0.2">
      <c r="A123" s="76"/>
      <c r="B123" s="76"/>
      <c r="C123" s="77"/>
      <c r="D123" s="76"/>
      <c r="E123" s="77"/>
      <c r="F123" s="76"/>
      <c r="G123" s="83">
        <f t="shared" si="11"/>
        <v>0</v>
      </c>
      <c r="H123" s="60">
        <f t="shared" si="11"/>
        <v>0</v>
      </c>
      <c r="I123" s="60"/>
      <c r="J123" s="60"/>
      <c r="K123" s="76"/>
      <c r="L123" s="60" t="str">
        <f t="shared" si="10"/>
        <v xml:space="preserve"> </v>
      </c>
      <c r="M123" s="76"/>
      <c r="N123" s="81"/>
      <c r="O123" s="81"/>
      <c r="P123" s="82">
        <f t="shared" si="8"/>
        <v>0</v>
      </c>
      <c r="S123" s="214" t="b">
        <f t="shared" si="6"/>
        <v>0</v>
      </c>
    </row>
    <row r="124" spans="1:19" ht="15" x14ac:dyDescent="0.2">
      <c r="A124" s="76"/>
      <c r="B124" s="76"/>
      <c r="C124" s="77"/>
      <c r="D124" s="76"/>
      <c r="E124" s="77"/>
      <c r="F124" s="76"/>
      <c r="G124" s="83">
        <f t="shared" si="11"/>
        <v>0</v>
      </c>
      <c r="H124" s="60">
        <f t="shared" si="11"/>
        <v>0</v>
      </c>
      <c r="I124" s="60"/>
      <c r="J124" s="60"/>
      <c r="K124" s="76"/>
      <c r="L124" s="60" t="str">
        <f t="shared" si="10"/>
        <v xml:space="preserve"> </v>
      </c>
      <c r="M124" s="76"/>
      <c r="N124" s="81"/>
      <c r="O124" s="81"/>
      <c r="P124" s="82">
        <f t="shared" si="8"/>
        <v>0</v>
      </c>
      <c r="S124" s="214" t="b">
        <f t="shared" si="6"/>
        <v>0</v>
      </c>
    </row>
    <row r="125" spans="1:19" ht="15" x14ac:dyDescent="0.2">
      <c r="A125" s="76"/>
      <c r="B125" s="76"/>
      <c r="C125" s="77"/>
      <c r="D125" s="76"/>
      <c r="E125" s="77"/>
      <c r="F125" s="76"/>
      <c r="G125" s="83">
        <f t="shared" si="11"/>
        <v>0</v>
      </c>
      <c r="H125" s="60">
        <f t="shared" si="11"/>
        <v>0</v>
      </c>
      <c r="I125" s="60"/>
      <c r="J125" s="60"/>
      <c r="K125" s="76"/>
      <c r="L125" s="60" t="str">
        <f t="shared" si="10"/>
        <v xml:space="preserve"> </v>
      </c>
      <c r="M125" s="76"/>
      <c r="N125" s="81"/>
      <c r="O125" s="81"/>
      <c r="P125" s="82">
        <f t="shared" si="8"/>
        <v>0</v>
      </c>
      <c r="S125" s="214" t="b">
        <f t="shared" si="6"/>
        <v>0</v>
      </c>
    </row>
    <row r="126" spans="1:19" ht="15" x14ac:dyDescent="0.2">
      <c r="A126" s="76"/>
      <c r="B126" s="76"/>
      <c r="C126" s="77"/>
      <c r="D126" s="76"/>
      <c r="E126" s="77"/>
      <c r="F126" s="76"/>
      <c r="G126" s="83">
        <f t="shared" si="11"/>
        <v>0</v>
      </c>
      <c r="H126" s="60">
        <f t="shared" si="11"/>
        <v>0</v>
      </c>
      <c r="I126" s="60"/>
      <c r="J126" s="60"/>
      <c r="K126" s="76"/>
      <c r="L126" s="60" t="str">
        <f t="shared" si="10"/>
        <v xml:space="preserve"> </v>
      </c>
      <c r="M126" s="76"/>
      <c r="N126" s="81"/>
      <c r="O126" s="81"/>
      <c r="P126" s="82">
        <f t="shared" si="8"/>
        <v>0</v>
      </c>
      <c r="S126" s="214" t="b">
        <f t="shared" si="6"/>
        <v>0</v>
      </c>
    </row>
    <row r="127" spans="1:19" ht="15" x14ac:dyDescent="0.2">
      <c r="A127" s="76"/>
      <c r="B127" s="76"/>
      <c r="C127" s="77"/>
      <c r="D127" s="76"/>
      <c r="E127" s="77"/>
      <c r="F127" s="76"/>
      <c r="G127" s="83">
        <f t="shared" si="11"/>
        <v>0</v>
      </c>
      <c r="H127" s="60">
        <f t="shared" si="11"/>
        <v>0</v>
      </c>
      <c r="I127" s="60"/>
      <c r="J127" s="60"/>
      <c r="K127" s="76"/>
      <c r="L127" s="60" t="str">
        <f t="shared" si="10"/>
        <v xml:space="preserve"> </v>
      </c>
      <c r="M127" s="76"/>
      <c r="N127" s="81"/>
      <c r="O127" s="81"/>
      <c r="P127" s="82">
        <f t="shared" si="8"/>
        <v>0</v>
      </c>
      <c r="S127" s="214" t="b">
        <f t="shared" si="6"/>
        <v>0</v>
      </c>
    </row>
    <row r="128" spans="1:19" ht="15" x14ac:dyDescent="0.2">
      <c r="A128" s="76"/>
      <c r="B128" s="76"/>
      <c r="C128" s="77"/>
      <c r="D128" s="76"/>
      <c r="E128" s="77"/>
      <c r="F128" s="76"/>
      <c r="G128" s="83">
        <f t="shared" si="11"/>
        <v>0</v>
      </c>
      <c r="H128" s="60">
        <f t="shared" si="11"/>
        <v>0</v>
      </c>
      <c r="I128" s="60"/>
      <c r="J128" s="60"/>
      <c r="K128" s="76"/>
      <c r="L128" s="60" t="str">
        <f t="shared" si="10"/>
        <v xml:space="preserve"> </v>
      </c>
      <c r="M128" s="76"/>
      <c r="N128" s="81"/>
      <c r="O128" s="81"/>
      <c r="P128" s="82">
        <f t="shared" si="8"/>
        <v>0</v>
      </c>
      <c r="S128" s="214" t="b">
        <f t="shared" si="6"/>
        <v>0</v>
      </c>
    </row>
    <row r="129" spans="1:19" ht="15" x14ac:dyDescent="0.2">
      <c r="A129" s="76"/>
      <c r="B129" s="76"/>
      <c r="C129" s="77"/>
      <c r="D129" s="76"/>
      <c r="E129" s="77"/>
      <c r="F129" s="76"/>
      <c r="G129" s="83">
        <f t="shared" si="11"/>
        <v>0</v>
      </c>
      <c r="H129" s="60">
        <f t="shared" si="11"/>
        <v>0</v>
      </c>
      <c r="I129" s="60"/>
      <c r="J129" s="60"/>
      <c r="K129" s="76"/>
      <c r="L129" s="60" t="str">
        <f t="shared" si="10"/>
        <v xml:space="preserve"> </v>
      </c>
      <c r="M129" s="76"/>
      <c r="N129" s="81"/>
      <c r="O129" s="81"/>
      <c r="P129" s="82">
        <f t="shared" si="8"/>
        <v>0</v>
      </c>
      <c r="S129" s="214" t="b">
        <f t="shared" si="6"/>
        <v>0</v>
      </c>
    </row>
    <row r="130" spans="1:19" ht="15" x14ac:dyDescent="0.2">
      <c r="A130" s="76"/>
      <c r="B130" s="76"/>
      <c r="C130" s="77"/>
      <c r="D130" s="76"/>
      <c r="E130" s="77"/>
      <c r="F130" s="76"/>
      <c r="G130" s="83">
        <f t="shared" si="11"/>
        <v>0</v>
      </c>
      <c r="H130" s="60">
        <f t="shared" si="11"/>
        <v>0</v>
      </c>
      <c r="I130" s="60"/>
      <c r="J130" s="60"/>
      <c r="K130" s="76"/>
      <c r="L130" s="60" t="str">
        <f t="shared" si="10"/>
        <v xml:space="preserve"> </v>
      </c>
      <c r="M130" s="76"/>
      <c r="N130" s="81"/>
      <c r="O130" s="81"/>
      <c r="P130" s="82">
        <f t="shared" si="8"/>
        <v>0</v>
      </c>
      <c r="S130" s="214" t="b">
        <f t="shared" si="6"/>
        <v>0</v>
      </c>
    </row>
    <row r="131" spans="1:19" ht="15" x14ac:dyDescent="0.2">
      <c r="A131" s="76"/>
      <c r="B131" s="76"/>
      <c r="C131" s="77"/>
      <c r="D131" s="76"/>
      <c r="E131" s="77"/>
      <c r="F131" s="76"/>
      <c r="G131" s="83">
        <f t="shared" si="11"/>
        <v>0</v>
      </c>
      <c r="H131" s="60">
        <f t="shared" si="11"/>
        <v>0</v>
      </c>
      <c r="I131" s="60"/>
      <c r="J131" s="60"/>
      <c r="K131" s="76"/>
      <c r="L131" s="60" t="str">
        <f t="shared" si="10"/>
        <v xml:space="preserve"> </v>
      </c>
      <c r="M131" s="76"/>
      <c r="N131" s="81"/>
      <c r="O131" s="81"/>
      <c r="P131" s="82">
        <f t="shared" si="8"/>
        <v>0</v>
      </c>
      <c r="S131" s="214" t="b">
        <f t="shared" si="6"/>
        <v>0</v>
      </c>
    </row>
    <row r="132" spans="1:19" ht="15" x14ac:dyDescent="0.2">
      <c r="A132" s="76"/>
      <c r="B132" s="76"/>
      <c r="C132" s="77"/>
      <c r="D132" s="76"/>
      <c r="E132" s="77"/>
      <c r="F132" s="76"/>
      <c r="G132" s="83">
        <f t="shared" si="11"/>
        <v>0</v>
      </c>
      <c r="H132" s="60">
        <f t="shared" si="11"/>
        <v>0</v>
      </c>
      <c r="I132" s="60"/>
      <c r="J132" s="60"/>
      <c r="K132" s="76"/>
      <c r="L132" s="60" t="str">
        <f t="shared" si="10"/>
        <v xml:space="preserve"> </v>
      </c>
      <c r="M132" s="76"/>
      <c r="N132" s="81"/>
      <c r="O132" s="81"/>
      <c r="P132" s="82">
        <f t="shared" si="8"/>
        <v>0</v>
      </c>
      <c r="S132" s="214" t="b">
        <f t="shared" si="6"/>
        <v>0</v>
      </c>
    </row>
    <row r="133" spans="1:19" ht="15" x14ac:dyDescent="0.2">
      <c r="A133" s="76"/>
      <c r="B133" s="76"/>
      <c r="C133" s="77"/>
      <c r="D133" s="76"/>
      <c r="E133" s="77"/>
      <c r="F133" s="76"/>
      <c r="G133" s="83">
        <f t="shared" si="11"/>
        <v>0</v>
      </c>
      <c r="H133" s="60">
        <f t="shared" si="11"/>
        <v>0</v>
      </c>
      <c r="I133" s="60"/>
      <c r="J133" s="60"/>
      <c r="K133" s="76"/>
      <c r="L133" s="60" t="str">
        <f t="shared" si="10"/>
        <v xml:space="preserve"> </v>
      </c>
      <c r="M133" s="76"/>
      <c r="N133" s="81"/>
      <c r="O133" s="81"/>
      <c r="P133" s="82">
        <f t="shared" si="8"/>
        <v>0</v>
      </c>
      <c r="S133" s="214" t="b">
        <f t="shared" si="6"/>
        <v>0</v>
      </c>
    </row>
    <row r="134" spans="1:19" ht="15" x14ac:dyDescent="0.2">
      <c r="A134" s="76"/>
      <c r="B134" s="76"/>
      <c r="C134" s="77"/>
      <c r="D134" s="76"/>
      <c r="E134" s="77"/>
      <c r="F134" s="76"/>
      <c r="G134" s="83">
        <f t="shared" si="11"/>
        <v>0</v>
      </c>
      <c r="H134" s="60">
        <f t="shared" si="11"/>
        <v>0</v>
      </c>
      <c r="I134" s="60"/>
      <c r="J134" s="60"/>
      <c r="K134" s="76"/>
      <c r="L134" s="60" t="str">
        <f t="shared" si="10"/>
        <v xml:space="preserve"> </v>
      </c>
      <c r="M134" s="76"/>
      <c r="N134" s="81"/>
      <c r="O134" s="81"/>
      <c r="P134" s="82">
        <f t="shared" si="8"/>
        <v>0</v>
      </c>
      <c r="S134" s="214" t="b">
        <f t="shared" si="6"/>
        <v>0</v>
      </c>
    </row>
    <row r="135" spans="1:19" ht="15" x14ac:dyDescent="0.2">
      <c r="A135" s="76"/>
      <c r="B135" s="76"/>
      <c r="C135" s="77"/>
      <c r="D135" s="76"/>
      <c r="E135" s="77"/>
      <c r="F135" s="76"/>
      <c r="G135" s="83">
        <f t="shared" si="11"/>
        <v>0</v>
      </c>
      <c r="H135" s="60">
        <f t="shared" si="11"/>
        <v>0</v>
      </c>
      <c r="I135" s="60"/>
      <c r="J135" s="60"/>
      <c r="K135" s="76"/>
      <c r="L135" s="60" t="str">
        <f t="shared" si="10"/>
        <v xml:space="preserve"> </v>
      </c>
      <c r="M135" s="76"/>
      <c r="N135" s="81"/>
      <c r="O135" s="81"/>
      <c r="P135" s="82">
        <f t="shared" si="8"/>
        <v>0</v>
      </c>
      <c r="S135" s="214" t="b">
        <f t="shared" si="6"/>
        <v>0</v>
      </c>
    </row>
    <row r="136" spans="1:19" ht="15" x14ac:dyDescent="0.2">
      <c r="A136" s="76"/>
      <c r="B136" s="76"/>
      <c r="C136" s="77"/>
      <c r="D136" s="76"/>
      <c r="E136" s="77"/>
      <c r="F136" s="76"/>
      <c r="G136" s="83">
        <f t="shared" si="11"/>
        <v>0</v>
      </c>
      <c r="H136" s="60">
        <f t="shared" si="11"/>
        <v>0</v>
      </c>
      <c r="I136" s="60"/>
      <c r="J136" s="60"/>
      <c r="K136" s="76"/>
      <c r="L136" s="60" t="str">
        <f t="shared" si="10"/>
        <v xml:space="preserve"> </v>
      </c>
      <c r="M136" s="76"/>
      <c r="N136" s="81"/>
      <c r="O136" s="81"/>
      <c r="P136" s="82">
        <f t="shared" si="8"/>
        <v>0</v>
      </c>
      <c r="S136" s="214" t="b">
        <f t="shared" si="6"/>
        <v>0</v>
      </c>
    </row>
    <row r="137" spans="1:19" ht="15" x14ac:dyDescent="0.2">
      <c r="A137" s="76"/>
      <c r="B137" s="76"/>
      <c r="C137" s="77"/>
      <c r="D137" s="76"/>
      <c r="E137" s="77"/>
      <c r="F137" s="76"/>
      <c r="G137" s="83">
        <f t="shared" si="11"/>
        <v>0</v>
      </c>
      <c r="H137" s="60">
        <f t="shared" si="11"/>
        <v>0</v>
      </c>
      <c r="I137" s="60"/>
      <c r="J137" s="60"/>
      <c r="K137" s="76"/>
      <c r="L137" s="60" t="str">
        <f t="shared" si="10"/>
        <v xml:space="preserve"> </v>
      </c>
      <c r="M137" s="76"/>
      <c r="N137" s="81"/>
      <c r="O137" s="81"/>
      <c r="P137" s="82">
        <f t="shared" si="8"/>
        <v>0</v>
      </c>
      <c r="S137" s="214" t="b">
        <f t="shared" si="6"/>
        <v>0</v>
      </c>
    </row>
    <row r="138" spans="1:19" ht="15" x14ac:dyDescent="0.2">
      <c r="A138" s="76"/>
      <c r="B138" s="76"/>
      <c r="C138" s="77"/>
      <c r="D138" s="76"/>
      <c r="E138" s="77"/>
      <c r="F138" s="76"/>
      <c r="G138" s="83">
        <f t="shared" si="11"/>
        <v>0</v>
      </c>
      <c r="H138" s="60">
        <f t="shared" si="11"/>
        <v>0</v>
      </c>
      <c r="I138" s="60"/>
      <c r="J138" s="60"/>
      <c r="K138" s="76"/>
      <c r="L138" s="60" t="str">
        <f t="shared" si="10"/>
        <v xml:space="preserve"> </v>
      </c>
      <c r="M138" s="76"/>
      <c r="N138" s="81"/>
      <c r="O138" s="81"/>
      <c r="P138" s="82">
        <f t="shared" si="8"/>
        <v>0</v>
      </c>
      <c r="S138" s="214" t="b">
        <f t="shared" ref="S138:S201" si="12">IF((F138)&gt;=1,SUM(E138))</f>
        <v>0</v>
      </c>
    </row>
    <row r="139" spans="1:19" ht="15" x14ac:dyDescent="0.2">
      <c r="A139" s="76"/>
      <c r="B139" s="76"/>
      <c r="C139" s="77"/>
      <c r="D139" s="76"/>
      <c r="E139" s="77"/>
      <c r="F139" s="76"/>
      <c r="G139" s="83">
        <f t="shared" si="11"/>
        <v>0</v>
      </c>
      <c r="H139" s="60">
        <f t="shared" si="11"/>
        <v>0</v>
      </c>
      <c r="I139" s="60"/>
      <c r="J139" s="60"/>
      <c r="K139" s="76"/>
      <c r="L139" s="60" t="str">
        <f t="shared" si="10"/>
        <v xml:space="preserve"> </v>
      </c>
      <c r="M139" s="76"/>
      <c r="N139" s="81"/>
      <c r="O139" s="81"/>
      <c r="P139" s="82">
        <f t="shared" si="8"/>
        <v>0</v>
      </c>
      <c r="S139" s="214" t="b">
        <f t="shared" si="12"/>
        <v>0</v>
      </c>
    </row>
    <row r="140" spans="1:19" ht="15" x14ac:dyDescent="0.2">
      <c r="A140" s="76"/>
      <c r="B140" s="76"/>
      <c r="C140" s="77"/>
      <c r="D140" s="76"/>
      <c r="E140" s="77"/>
      <c r="F140" s="76"/>
      <c r="G140" s="83">
        <f t="shared" si="11"/>
        <v>0</v>
      </c>
      <c r="H140" s="60">
        <f t="shared" si="11"/>
        <v>0</v>
      </c>
      <c r="I140" s="60"/>
      <c r="J140" s="60"/>
      <c r="K140" s="76"/>
      <c r="L140" s="60" t="str">
        <f t="shared" si="10"/>
        <v xml:space="preserve"> </v>
      </c>
      <c r="M140" s="76"/>
      <c r="N140" s="81"/>
      <c r="O140" s="81"/>
      <c r="P140" s="82">
        <f t="shared" ref="P140:P203" si="13">O140*G140</f>
        <v>0</v>
      </c>
      <c r="S140" s="214" t="b">
        <f t="shared" si="12"/>
        <v>0</v>
      </c>
    </row>
    <row r="141" spans="1:19" ht="15" x14ac:dyDescent="0.2">
      <c r="A141" s="76"/>
      <c r="B141" s="76"/>
      <c r="C141" s="77"/>
      <c r="D141" s="76"/>
      <c r="E141" s="77"/>
      <c r="F141" s="76"/>
      <c r="G141" s="83">
        <f t="shared" si="11"/>
        <v>0</v>
      </c>
      <c r="H141" s="60">
        <f t="shared" si="11"/>
        <v>0</v>
      </c>
      <c r="I141" s="60"/>
      <c r="J141" s="60"/>
      <c r="K141" s="76"/>
      <c r="L141" s="60" t="str">
        <f t="shared" si="10"/>
        <v xml:space="preserve"> </v>
      </c>
      <c r="M141" s="76"/>
      <c r="N141" s="81"/>
      <c r="O141" s="81"/>
      <c r="P141" s="82">
        <f t="shared" si="13"/>
        <v>0</v>
      </c>
      <c r="S141" s="214" t="b">
        <f t="shared" si="12"/>
        <v>0</v>
      </c>
    </row>
    <row r="142" spans="1:19" ht="15" x14ac:dyDescent="0.2">
      <c r="A142" s="76"/>
      <c r="B142" s="76"/>
      <c r="C142" s="77"/>
      <c r="D142" s="76"/>
      <c r="E142" s="77"/>
      <c r="F142" s="76"/>
      <c r="G142" s="83">
        <f t="shared" si="11"/>
        <v>0</v>
      </c>
      <c r="H142" s="60">
        <f t="shared" si="11"/>
        <v>0</v>
      </c>
      <c r="I142" s="60"/>
      <c r="J142" s="60"/>
      <c r="K142" s="76"/>
      <c r="L142" s="60" t="str">
        <f t="shared" ref="L142:L205" si="14">IF(D142&gt;0,D142," ")</f>
        <v xml:space="preserve"> </v>
      </c>
      <c r="M142" s="76"/>
      <c r="N142" s="81"/>
      <c r="O142" s="81"/>
      <c r="P142" s="82">
        <f t="shared" si="13"/>
        <v>0</v>
      </c>
      <c r="S142" s="214" t="b">
        <f t="shared" si="12"/>
        <v>0</v>
      </c>
    </row>
    <row r="143" spans="1:19" ht="15" x14ac:dyDescent="0.2">
      <c r="A143" s="76"/>
      <c r="B143" s="76"/>
      <c r="C143" s="77"/>
      <c r="D143" s="76"/>
      <c r="E143" s="77"/>
      <c r="F143" s="76"/>
      <c r="G143" s="83">
        <f t="shared" si="11"/>
        <v>0</v>
      </c>
      <c r="H143" s="60">
        <f t="shared" si="11"/>
        <v>0</v>
      </c>
      <c r="I143" s="60"/>
      <c r="J143" s="60"/>
      <c r="K143" s="76"/>
      <c r="L143" s="60" t="str">
        <f t="shared" si="14"/>
        <v xml:space="preserve"> </v>
      </c>
      <c r="M143" s="76"/>
      <c r="N143" s="81"/>
      <c r="O143" s="81"/>
      <c r="P143" s="82">
        <f t="shared" si="13"/>
        <v>0</v>
      </c>
      <c r="S143" s="214" t="b">
        <f t="shared" si="12"/>
        <v>0</v>
      </c>
    </row>
    <row r="144" spans="1:19" ht="15" x14ac:dyDescent="0.2">
      <c r="A144" s="76"/>
      <c r="B144" s="76"/>
      <c r="C144" s="77"/>
      <c r="D144" s="76"/>
      <c r="E144" s="77"/>
      <c r="F144" s="76"/>
      <c r="G144" s="83">
        <f t="shared" si="11"/>
        <v>0</v>
      </c>
      <c r="H144" s="60">
        <f t="shared" si="11"/>
        <v>0</v>
      </c>
      <c r="I144" s="60"/>
      <c r="J144" s="60"/>
      <c r="K144" s="76"/>
      <c r="L144" s="60" t="str">
        <f t="shared" si="14"/>
        <v xml:space="preserve"> </v>
      </c>
      <c r="M144" s="76"/>
      <c r="N144" s="81"/>
      <c r="O144" s="81"/>
      <c r="P144" s="82">
        <f t="shared" si="13"/>
        <v>0</v>
      </c>
      <c r="S144" s="214" t="b">
        <f t="shared" si="12"/>
        <v>0</v>
      </c>
    </row>
    <row r="145" spans="1:19" ht="15" x14ac:dyDescent="0.2">
      <c r="A145" s="76"/>
      <c r="B145" s="76"/>
      <c r="C145" s="77"/>
      <c r="D145" s="76"/>
      <c r="E145" s="77"/>
      <c r="F145" s="76"/>
      <c r="G145" s="83">
        <f t="shared" si="11"/>
        <v>0</v>
      </c>
      <c r="H145" s="60">
        <f t="shared" si="11"/>
        <v>0</v>
      </c>
      <c r="I145" s="60"/>
      <c r="J145" s="60"/>
      <c r="K145" s="76"/>
      <c r="L145" s="60" t="str">
        <f t="shared" si="14"/>
        <v xml:space="preserve"> </v>
      </c>
      <c r="M145" s="76"/>
      <c r="N145" s="81"/>
      <c r="O145" s="81"/>
      <c r="P145" s="82">
        <f t="shared" si="13"/>
        <v>0</v>
      </c>
      <c r="S145" s="214" t="b">
        <f t="shared" si="12"/>
        <v>0</v>
      </c>
    </row>
    <row r="146" spans="1:19" ht="15" x14ac:dyDescent="0.2">
      <c r="A146" s="76"/>
      <c r="B146" s="76"/>
      <c r="C146" s="77"/>
      <c r="D146" s="76"/>
      <c r="E146" s="77"/>
      <c r="F146" s="76"/>
      <c r="G146" s="83">
        <f t="shared" si="11"/>
        <v>0</v>
      </c>
      <c r="H146" s="60">
        <f t="shared" si="11"/>
        <v>0</v>
      </c>
      <c r="I146" s="60"/>
      <c r="J146" s="60"/>
      <c r="K146" s="76"/>
      <c r="L146" s="60" t="str">
        <f t="shared" si="14"/>
        <v xml:space="preserve"> </v>
      </c>
      <c r="M146" s="76"/>
      <c r="N146" s="81"/>
      <c r="O146" s="81"/>
      <c r="P146" s="82">
        <f t="shared" si="13"/>
        <v>0</v>
      </c>
      <c r="S146" s="214" t="b">
        <f t="shared" si="12"/>
        <v>0</v>
      </c>
    </row>
    <row r="147" spans="1:19" ht="15" x14ac:dyDescent="0.2">
      <c r="A147" s="76"/>
      <c r="B147" s="76"/>
      <c r="C147" s="77"/>
      <c r="D147" s="76"/>
      <c r="E147" s="77"/>
      <c r="F147" s="76"/>
      <c r="G147" s="83">
        <f t="shared" si="11"/>
        <v>0</v>
      </c>
      <c r="H147" s="60">
        <f t="shared" si="11"/>
        <v>0</v>
      </c>
      <c r="I147" s="60"/>
      <c r="J147" s="60"/>
      <c r="K147" s="76"/>
      <c r="L147" s="60" t="str">
        <f t="shared" si="14"/>
        <v xml:space="preserve"> </v>
      </c>
      <c r="M147" s="76"/>
      <c r="N147" s="81"/>
      <c r="O147" s="81"/>
      <c r="P147" s="82">
        <f t="shared" si="13"/>
        <v>0</v>
      </c>
      <c r="S147" s="214" t="b">
        <f t="shared" si="12"/>
        <v>0</v>
      </c>
    </row>
    <row r="148" spans="1:19" ht="15" x14ac:dyDescent="0.2">
      <c r="A148" s="76"/>
      <c r="B148" s="76"/>
      <c r="C148" s="77"/>
      <c r="D148" s="76"/>
      <c r="E148" s="77"/>
      <c r="F148" s="76"/>
      <c r="G148" s="83">
        <f t="shared" si="11"/>
        <v>0</v>
      </c>
      <c r="H148" s="60">
        <f t="shared" si="11"/>
        <v>0</v>
      </c>
      <c r="I148" s="60"/>
      <c r="J148" s="60"/>
      <c r="K148" s="76"/>
      <c r="L148" s="60" t="str">
        <f t="shared" si="14"/>
        <v xml:space="preserve"> </v>
      </c>
      <c r="M148" s="76"/>
      <c r="N148" s="81"/>
      <c r="O148" s="81"/>
      <c r="P148" s="82">
        <f t="shared" si="13"/>
        <v>0</v>
      </c>
      <c r="S148" s="214" t="b">
        <f t="shared" si="12"/>
        <v>0</v>
      </c>
    </row>
    <row r="149" spans="1:19" ht="15" x14ac:dyDescent="0.2">
      <c r="A149" s="76"/>
      <c r="B149" s="76"/>
      <c r="C149" s="77"/>
      <c r="D149" s="76"/>
      <c r="E149" s="77"/>
      <c r="F149" s="76"/>
      <c r="G149" s="83">
        <f t="shared" si="11"/>
        <v>0</v>
      </c>
      <c r="H149" s="60">
        <f t="shared" si="11"/>
        <v>0</v>
      </c>
      <c r="I149" s="60"/>
      <c r="J149" s="60"/>
      <c r="K149" s="76"/>
      <c r="L149" s="60" t="str">
        <f t="shared" si="14"/>
        <v xml:space="preserve"> </v>
      </c>
      <c r="M149" s="76"/>
      <c r="N149" s="81"/>
      <c r="O149" s="81"/>
      <c r="P149" s="82">
        <f t="shared" si="13"/>
        <v>0</v>
      </c>
      <c r="S149" s="214" t="b">
        <f t="shared" si="12"/>
        <v>0</v>
      </c>
    </row>
    <row r="150" spans="1:19" ht="15" x14ac:dyDescent="0.2">
      <c r="A150" s="76"/>
      <c r="B150" s="76"/>
      <c r="C150" s="77"/>
      <c r="D150" s="76"/>
      <c r="E150" s="77"/>
      <c r="F150" s="76"/>
      <c r="G150" s="83">
        <f t="shared" si="11"/>
        <v>0</v>
      </c>
      <c r="H150" s="60">
        <f t="shared" si="11"/>
        <v>0</v>
      </c>
      <c r="I150" s="60"/>
      <c r="J150" s="60"/>
      <c r="K150" s="76"/>
      <c r="L150" s="60" t="str">
        <f t="shared" si="14"/>
        <v xml:space="preserve"> </v>
      </c>
      <c r="M150" s="76"/>
      <c r="N150" s="81"/>
      <c r="O150" s="81"/>
      <c r="P150" s="82">
        <f t="shared" si="13"/>
        <v>0</v>
      </c>
      <c r="S150" s="214" t="b">
        <f t="shared" si="12"/>
        <v>0</v>
      </c>
    </row>
    <row r="151" spans="1:19" ht="15" x14ac:dyDescent="0.2">
      <c r="A151" s="76"/>
      <c r="B151" s="76"/>
      <c r="C151" s="77"/>
      <c r="D151" s="76"/>
      <c r="E151" s="77"/>
      <c r="F151" s="76"/>
      <c r="G151" s="83">
        <f t="shared" si="11"/>
        <v>0</v>
      </c>
      <c r="H151" s="60">
        <f t="shared" si="11"/>
        <v>0</v>
      </c>
      <c r="I151" s="60"/>
      <c r="J151" s="60"/>
      <c r="K151" s="76"/>
      <c r="L151" s="60" t="str">
        <f t="shared" si="14"/>
        <v xml:space="preserve"> </v>
      </c>
      <c r="M151" s="76"/>
      <c r="N151" s="81"/>
      <c r="O151" s="81"/>
      <c r="P151" s="82">
        <f t="shared" si="13"/>
        <v>0</v>
      </c>
      <c r="S151" s="214" t="b">
        <f t="shared" si="12"/>
        <v>0</v>
      </c>
    </row>
    <row r="152" spans="1:19" ht="15" x14ac:dyDescent="0.2">
      <c r="A152" s="76"/>
      <c r="B152" s="76"/>
      <c r="C152" s="77"/>
      <c r="D152" s="76"/>
      <c r="E152" s="77"/>
      <c r="F152" s="76"/>
      <c r="G152" s="83">
        <f t="shared" si="11"/>
        <v>0</v>
      </c>
      <c r="H152" s="60">
        <f t="shared" si="11"/>
        <v>0</v>
      </c>
      <c r="I152" s="60"/>
      <c r="J152" s="60"/>
      <c r="K152" s="76"/>
      <c r="L152" s="60" t="str">
        <f t="shared" si="14"/>
        <v xml:space="preserve"> </v>
      </c>
      <c r="M152" s="76"/>
      <c r="N152" s="81"/>
      <c r="O152" s="81"/>
      <c r="P152" s="82">
        <f t="shared" si="13"/>
        <v>0</v>
      </c>
      <c r="S152" s="214" t="b">
        <f t="shared" si="12"/>
        <v>0</v>
      </c>
    </row>
    <row r="153" spans="1:19" ht="15" x14ac:dyDescent="0.2">
      <c r="A153" s="76"/>
      <c r="B153" s="76"/>
      <c r="C153" s="77"/>
      <c r="D153" s="76"/>
      <c r="E153" s="77"/>
      <c r="F153" s="76"/>
      <c r="G153" s="83">
        <f t="shared" si="11"/>
        <v>0</v>
      </c>
      <c r="H153" s="60">
        <f t="shared" si="11"/>
        <v>0</v>
      </c>
      <c r="I153" s="60"/>
      <c r="J153" s="60"/>
      <c r="K153" s="76"/>
      <c r="L153" s="60" t="str">
        <f t="shared" si="14"/>
        <v xml:space="preserve"> </v>
      </c>
      <c r="M153" s="76"/>
      <c r="N153" s="81"/>
      <c r="O153" s="81"/>
      <c r="P153" s="82">
        <f t="shared" si="13"/>
        <v>0</v>
      </c>
      <c r="S153" s="214" t="b">
        <f t="shared" si="12"/>
        <v>0</v>
      </c>
    </row>
    <row r="154" spans="1:19" ht="15" x14ac:dyDescent="0.2">
      <c r="A154" s="76"/>
      <c r="B154" s="76"/>
      <c r="C154" s="77"/>
      <c r="D154" s="76"/>
      <c r="E154" s="77"/>
      <c r="F154" s="76"/>
      <c r="G154" s="83">
        <f t="shared" si="11"/>
        <v>0</v>
      </c>
      <c r="H154" s="60">
        <f t="shared" si="11"/>
        <v>0</v>
      </c>
      <c r="I154" s="60"/>
      <c r="J154" s="60"/>
      <c r="K154" s="76"/>
      <c r="L154" s="60" t="str">
        <f t="shared" si="14"/>
        <v xml:space="preserve"> </v>
      </c>
      <c r="M154" s="76"/>
      <c r="N154" s="81"/>
      <c r="O154" s="81"/>
      <c r="P154" s="82">
        <f t="shared" si="13"/>
        <v>0</v>
      </c>
      <c r="S154" s="214" t="b">
        <f t="shared" si="12"/>
        <v>0</v>
      </c>
    </row>
    <row r="155" spans="1:19" ht="15" x14ac:dyDescent="0.2">
      <c r="A155" s="76"/>
      <c r="B155" s="76"/>
      <c r="C155" s="77"/>
      <c r="D155" s="76"/>
      <c r="E155" s="77"/>
      <c r="F155" s="76"/>
      <c r="G155" s="83">
        <f t="shared" si="11"/>
        <v>0</v>
      </c>
      <c r="H155" s="60">
        <f t="shared" si="11"/>
        <v>0</v>
      </c>
      <c r="I155" s="60"/>
      <c r="J155" s="60"/>
      <c r="K155" s="76"/>
      <c r="L155" s="60" t="str">
        <f t="shared" si="14"/>
        <v xml:space="preserve"> </v>
      </c>
      <c r="M155" s="76"/>
      <c r="N155" s="81"/>
      <c r="O155" s="81"/>
      <c r="P155" s="82">
        <f t="shared" si="13"/>
        <v>0</v>
      </c>
      <c r="S155" s="214" t="b">
        <f t="shared" si="12"/>
        <v>0</v>
      </c>
    </row>
    <row r="156" spans="1:19" ht="15" x14ac:dyDescent="0.2">
      <c r="A156" s="76"/>
      <c r="B156" s="76"/>
      <c r="C156" s="77"/>
      <c r="D156" s="76"/>
      <c r="E156" s="77"/>
      <c r="F156" s="76"/>
      <c r="G156" s="83">
        <f t="shared" si="11"/>
        <v>0</v>
      </c>
      <c r="H156" s="60">
        <f t="shared" si="11"/>
        <v>0</v>
      </c>
      <c r="I156" s="60"/>
      <c r="J156" s="60"/>
      <c r="K156" s="76"/>
      <c r="L156" s="60" t="str">
        <f t="shared" si="14"/>
        <v xml:space="preserve"> </v>
      </c>
      <c r="M156" s="76"/>
      <c r="N156" s="81"/>
      <c r="O156" s="81"/>
      <c r="P156" s="82">
        <f t="shared" si="13"/>
        <v>0</v>
      </c>
      <c r="S156" s="214" t="b">
        <f t="shared" si="12"/>
        <v>0</v>
      </c>
    </row>
    <row r="157" spans="1:19" ht="15" x14ac:dyDescent="0.2">
      <c r="A157" s="76"/>
      <c r="B157" s="76"/>
      <c r="C157" s="77"/>
      <c r="D157" s="76"/>
      <c r="E157" s="77"/>
      <c r="F157" s="76"/>
      <c r="G157" s="83">
        <f t="shared" si="11"/>
        <v>0</v>
      </c>
      <c r="H157" s="60">
        <f t="shared" si="11"/>
        <v>0</v>
      </c>
      <c r="I157" s="60"/>
      <c r="J157" s="60"/>
      <c r="K157" s="76"/>
      <c r="L157" s="60" t="str">
        <f t="shared" si="14"/>
        <v xml:space="preserve"> </v>
      </c>
      <c r="M157" s="76"/>
      <c r="N157" s="81"/>
      <c r="O157" s="81"/>
      <c r="P157" s="82">
        <f t="shared" si="13"/>
        <v>0</v>
      </c>
      <c r="S157" s="214" t="b">
        <f t="shared" si="12"/>
        <v>0</v>
      </c>
    </row>
    <row r="158" spans="1:19" ht="15" x14ac:dyDescent="0.2">
      <c r="A158" s="76"/>
      <c r="B158" s="76"/>
      <c r="C158" s="77"/>
      <c r="D158" s="76"/>
      <c r="E158" s="77"/>
      <c r="F158" s="76"/>
      <c r="G158" s="83">
        <f t="shared" si="11"/>
        <v>0</v>
      </c>
      <c r="H158" s="60">
        <f t="shared" si="11"/>
        <v>0</v>
      </c>
      <c r="I158" s="60"/>
      <c r="J158" s="60"/>
      <c r="K158" s="76"/>
      <c r="L158" s="60" t="str">
        <f t="shared" si="14"/>
        <v xml:space="preserve"> </v>
      </c>
      <c r="M158" s="76"/>
      <c r="N158" s="81"/>
      <c r="O158" s="81"/>
      <c r="P158" s="82">
        <f t="shared" si="13"/>
        <v>0</v>
      </c>
      <c r="S158" s="214" t="b">
        <f t="shared" si="12"/>
        <v>0</v>
      </c>
    </row>
    <row r="159" spans="1:19" ht="15" x14ac:dyDescent="0.2">
      <c r="A159" s="76"/>
      <c r="B159" s="76"/>
      <c r="C159" s="77"/>
      <c r="D159" s="76"/>
      <c r="E159" s="77"/>
      <c r="F159" s="76"/>
      <c r="G159" s="83">
        <f t="shared" si="11"/>
        <v>0</v>
      </c>
      <c r="H159" s="60">
        <f t="shared" si="11"/>
        <v>0</v>
      </c>
      <c r="I159" s="60"/>
      <c r="J159" s="60"/>
      <c r="K159" s="76"/>
      <c r="L159" s="60" t="str">
        <f t="shared" si="14"/>
        <v xml:space="preserve"> </v>
      </c>
      <c r="M159" s="76"/>
      <c r="N159" s="81"/>
      <c r="O159" s="81"/>
      <c r="P159" s="82">
        <f t="shared" si="13"/>
        <v>0</v>
      </c>
      <c r="S159" s="214" t="b">
        <f t="shared" si="12"/>
        <v>0</v>
      </c>
    </row>
    <row r="160" spans="1:19" ht="15" x14ac:dyDescent="0.2">
      <c r="A160" s="76"/>
      <c r="B160" s="76"/>
      <c r="C160" s="77"/>
      <c r="D160" s="76"/>
      <c r="E160" s="77"/>
      <c r="F160" s="76"/>
      <c r="G160" s="83">
        <f t="shared" si="11"/>
        <v>0</v>
      </c>
      <c r="H160" s="60">
        <f t="shared" si="11"/>
        <v>0</v>
      </c>
      <c r="I160" s="60"/>
      <c r="J160" s="60"/>
      <c r="K160" s="76"/>
      <c r="L160" s="60" t="str">
        <f t="shared" si="14"/>
        <v xml:space="preserve"> </v>
      </c>
      <c r="M160" s="76"/>
      <c r="N160" s="81"/>
      <c r="O160" s="81"/>
      <c r="P160" s="82">
        <f t="shared" si="13"/>
        <v>0</v>
      </c>
      <c r="S160" s="214" t="b">
        <f t="shared" si="12"/>
        <v>0</v>
      </c>
    </row>
    <row r="161" spans="1:19" ht="15" x14ac:dyDescent="0.2">
      <c r="A161" s="76"/>
      <c r="B161" s="76"/>
      <c r="C161" s="77"/>
      <c r="D161" s="76"/>
      <c r="E161" s="77"/>
      <c r="F161" s="76"/>
      <c r="G161" s="83">
        <f t="shared" si="11"/>
        <v>0</v>
      </c>
      <c r="H161" s="60">
        <f t="shared" si="11"/>
        <v>0</v>
      </c>
      <c r="I161" s="60"/>
      <c r="J161" s="60"/>
      <c r="K161" s="76"/>
      <c r="L161" s="60" t="str">
        <f t="shared" si="14"/>
        <v xml:space="preserve"> </v>
      </c>
      <c r="M161" s="76"/>
      <c r="N161" s="81"/>
      <c r="O161" s="81"/>
      <c r="P161" s="82">
        <f t="shared" si="13"/>
        <v>0</v>
      </c>
      <c r="S161" s="214" t="b">
        <f t="shared" si="12"/>
        <v>0</v>
      </c>
    </row>
    <row r="162" spans="1:19" ht="15" x14ac:dyDescent="0.2">
      <c r="A162" s="76"/>
      <c r="B162" s="76"/>
      <c r="C162" s="77"/>
      <c r="D162" s="76"/>
      <c r="E162" s="77"/>
      <c r="F162" s="76"/>
      <c r="G162" s="83">
        <f t="shared" si="11"/>
        <v>0</v>
      </c>
      <c r="H162" s="60">
        <f t="shared" si="11"/>
        <v>0</v>
      </c>
      <c r="I162" s="60"/>
      <c r="J162" s="60"/>
      <c r="K162" s="76"/>
      <c r="L162" s="60" t="str">
        <f t="shared" si="14"/>
        <v xml:space="preserve"> </v>
      </c>
      <c r="M162" s="76"/>
      <c r="N162" s="81"/>
      <c r="O162" s="81"/>
      <c r="P162" s="82">
        <f t="shared" si="13"/>
        <v>0</v>
      </c>
      <c r="S162" s="214" t="b">
        <f t="shared" si="12"/>
        <v>0</v>
      </c>
    </row>
    <row r="163" spans="1:19" ht="15" x14ac:dyDescent="0.2">
      <c r="A163" s="76"/>
      <c r="B163" s="76"/>
      <c r="C163" s="77"/>
      <c r="D163" s="76"/>
      <c r="E163" s="77"/>
      <c r="F163" s="76"/>
      <c r="G163" s="83">
        <f t="shared" si="11"/>
        <v>0</v>
      </c>
      <c r="H163" s="60">
        <f t="shared" si="11"/>
        <v>0</v>
      </c>
      <c r="I163" s="60"/>
      <c r="J163" s="60"/>
      <c r="K163" s="76"/>
      <c r="L163" s="60" t="str">
        <f t="shared" si="14"/>
        <v xml:space="preserve"> </v>
      </c>
      <c r="M163" s="76"/>
      <c r="N163" s="81"/>
      <c r="O163" s="81"/>
      <c r="P163" s="82">
        <f t="shared" si="13"/>
        <v>0</v>
      </c>
      <c r="S163" s="214" t="b">
        <f t="shared" si="12"/>
        <v>0</v>
      </c>
    </row>
    <row r="164" spans="1:19" ht="15" x14ac:dyDescent="0.2">
      <c r="A164" s="76"/>
      <c r="B164" s="76"/>
      <c r="C164" s="77"/>
      <c r="D164" s="76"/>
      <c r="E164" s="77"/>
      <c r="F164" s="76"/>
      <c r="G164" s="83">
        <f t="shared" si="11"/>
        <v>0</v>
      </c>
      <c r="H164" s="60">
        <f t="shared" si="11"/>
        <v>0</v>
      </c>
      <c r="I164" s="60"/>
      <c r="J164" s="60"/>
      <c r="K164" s="76"/>
      <c r="L164" s="60" t="str">
        <f t="shared" si="14"/>
        <v xml:space="preserve"> </v>
      </c>
      <c r="M164" s="76"/>
      <c r="N164" s="81"/>
      <c r="O164" s="81"/>
      <c r="P164" s="82">
        <f t="shared" si="13"/>
        <v>0</v>
      </c>
      <c r="S164" s="214" t="b">
        <f t="shared" si="12"/>
        <v>0</v>
      </c>
    </row>
    <row r="165" spans="1:19" ht="15" x14ac:dyDescent="0.2">
      <c r="A165" s="76"/>
      <c r="B165" s="76"/>
      <c r="C165" s="77"/>
      <c r="D165" s="76"/>
      <c r="E165" s="77"/>
      <c r="F165" s="76"/>
      <c r="G165" s="83">
        <f t="shared" si="11"/>
        <v>0</v>
      </c>
      <c r="H165" s="60">
        <f t="shared" si="11"/>
        <v>0</v>
      </c>
      <c r="I165" s="60"/>
      <c r="J165" s="60"/>
      <c r="K165" s="76"/>
      <c r="L165" s="60" t="str">
        <f t="shared" si="14"/>
        <v xml:space="preserve"> </v>
      </c>
      <c r="M165" s="76"/>
      <c r="N165" s="81"/>
      <c r="O165" s="81"/>
      <c r="P165" s="82">
        <f t="shared" si="13"/>
        <v>0</v>
      </c>
      <c r="S165" s="214" t="b">
        <f t="shared" si="12"/>
        <v>0</v>
      </c>
    </row>
    <row r="166" spans="1:19" ht="15" x14ac:dyDescent="0.2">
      <c r="A166" s="76"/>
      <c r="B166" s="76"/>
      <c r="C166" s="77"/>
      <c r="D166" s="76"/>
      <c r="E166" s="77"/>
      <c r="F166" s="76"/>
      <c r="G166" s="83">
        <f t="shared" si="11"/>
        <v>0</v>
      </c>
      <c r="H166" s="60">
        <f t="shared" si="11"/>
        <v>0</v>
      </c>
      <c r="I166" s="60"/>
      <c r="J166" s="60"/>
      <c r="K166" s="76"/>
      <c r="L166" s="60" t="str">
        <f t="shared" si="14"/>
        <v xml:space="preserve"> </v>
      </c>
      <c r="M166" s="76"/>
      <c r="N166" s="81"/>
      <c r="O166" s="81"/>
      <c r="P166" s="82">
        <f t="shared" si="13"/>
        <v>0</v>
      </c>
      <c r="S166" s="214" t="b">
        <f t="shared" si="12"/>
        <v>0</v>
      </c>
    </row>
    <row r="167" spans="1:19" ht="15" x14ac:dyDescent="0.2">
      <c r="A167" s="76"/>
      <c r="B167" s="76"/>
      <c r="C167" s="77"/>
      <c r="D167" s="76"/>
      <c r="E167" s="77"/>
      <c r="F167" s="76"/>
      <c r="G167" s="83">
        <f t="shared" si="11"/>
        <v>0</v>
      </c>
      <c r="H167" s="60">
        <f t="shared" si="11"/>
        <v>0</v>
      </c>
      <c r="I167" s="60"/>
      <c r="J167" s="60"/>
      <c r="K167" s="76"/>
      <c r="L167" s="60" t="str">
        <f t="shared" si="14"/>
        <v xml:space="preserve"> </v>
      </c>
      <c r="M167" s="76"/>
      <c r="N167" s="81"/>
      <c r="O167" s="81"/>
      <c r="P167" s="82">
        <f t="shared" si="13"/>
        <v>0</v>
      </c>
      <c r="S167" s="214" t="b">
        <f t="shared" si="12"/>
        <v>0</v>
      </c>
    </row>
    <row r="168" spans="1:19" ht="15" x14ac:dyDescent="0.2">
      <c r="A168" s="76"/>
      <c r="B168" s="76"/>
      <c r="C168" s="77"/>
      <c r="D168" s="76"/>
      <c r="E168" s="77"/>
      <c r="F168" s="76"/>
      <c r="G168" s="83">
        <f t="shared" si="11"/>
        <v>0</v>
      </c>
      <c r="H168" s="60">
        <f t="shared" si="11"/>
        <v>0</v>
      </c>
      <c r="I168" s="60"/>
      <c r="J168" s="60"/>
      <c r="K168" s="76"/>
      <c r="L168" s="60" t="str">
        <f t="shared" si="14"/>
        <v xml:space="preserve"> </v>
      </c>
      <c r="M168" s="76"/>
      <c r="N168" s="81"/>
      <c r="O168" s="81"/>
      <c r="P168" s="82">
        <f t="shared" si="13"/>
        <v>0</v>
      </c>
      <c r="S168" s="214" t="b">
        <f t="shared" si="12"/>
        <v>0</v>
      </c>
    </row>
    <row r="169" spans="1:19" ht="15" x14ac:dyDescent="0.2">
      <c r="A169" s="76"/>
      <c r="B169" s="76"/>
      <c r="C169" s="77"/>
      <c r="D169" s="76"/>
      <c r="E169" s="77"/>
      <c r="F169" s="76"/>
      <c r="G169" s="83">
        <f t="shared" si="11"/>
        <v>0</v>
      </c>
      <c r="H169" s="60">
        <f t="shared" si="11"/>
        <v>0</v>
      </c>
      <c r="I169" s="60"/>
      <c r="J169" s="60"/>
      <c r="K169" s="76"/>
      <c r="L169" s="60" t="str">
        <f t="shared" si="14"/>
        <v xml:space="preserve"> </v>
      </c>
      <c r="M169" s="76"/>
      <c r="N169" s="81"/>
      <c r="O169" s="81"/>
      <c r="P169" s="82">
        <f t="shared" si="13"/>
        <v>0</v>
      </c>
      <c r="S169" s="214" t="b">
        <f t="shared" si="12"/>
        <v>0</v>
      </c>
    </row>
    <row r="170" spans="1:19" ht="15" x14ac:dyDescent="0.2">
      <c r="A170" s="76"/>
      <c r="B170" s="76"/>
      <c r="C170" s="77"/>
      <c r="D170" s="76"/>
      <c r="E170" s="77"/>
      <c r="F170" s="76"/>
      <c r="G170" s="83">
        <f t="shared" si="11"/>
        <v>0</v>
      </c>
      <c r="H170" s="60">
        <f t="shared" si="11"/>
        <v>0</v>
      </c>
      <c r="I170" s="60"/>
      <c r="J170" s="60"/>
      <c r="K170" s="76"/>
      <c r="L170" s="60" t="str">
        <f t="shared" si="14"/>
        <v xml:space="preserve"> </v>
      </c>
      <c r="M170" s="76"/>
      <c r="N170" s="81"/>
      <c r="O170" s="81"/>
      <c r="P170" s="82">
        <f t="shared" si="13"/>
        <v>0</v>
      </c>
      <c r="S170" s="214" t="b">
        <f t="shared" si="12"/>
        <v>0</v>
      </c>
    </row>
    <row r="171" spans="1:19" ht="15" x14ac:dyDescent="0.2">
      <c r="A171" s="76"/>
      <c r="B171" s="76"/>
      <c r="C171" s="77"/>
      <c r="D171" s="76"/>
      <c r="E171" s="77"/>
      <c r="F171" s="76"/>
      <c r="G171" s="83">
        <f t="shared" si="11"/>
        <v>0</v>
      </c>
      <c r="H171" s="60">
        <f t="shared" si="11"/>
        <v>0</v>
      </c>
      <c r="I171" s="60"/>
      <c r="J171" s="60"/>
      <c r="K171" s="76"/>
      <c r="L171" s="60" t="str">
        <f t="shared" si="14"/>
        <v xml:space="preserve"> </v>
      </c>
      <c r="M171" s="76"/>
      <c r="N171" s="81"/>
      <c r="O171" s="81"/>
      <c r="P171" s="82">
        <f t="shared" si="13"/>
        <v>0</v>
      </c>
      <c r="S171" s="214" t="b">
        <f t="shared" si="12"/>
        <v>0</v>
      </c>
    </row>
    <row r="172" spans="1:19" ht="15" x14ac:dyDescent="0.2">
      <c r="A172" s="76"/>
      <c r="B172" s="76"/>
      <c r="C172" s="77"/>
      <c r="D172" s="76"/>
      <c r="E172" s="77"/>
      <c r="F172" s="76"/>
      <c r="G172" s="83">
        <f t="shared" si="11"/>
        <v>0</v>
      </c>
      <c r="H172" s="60">
        <f t="shared" si="11"/>
        <v>0</v>
      </c>
      <c r="I172" s="60"/>
      <c r="J172" s="60"/>
      <c r="K172" s="76"/>
      <c r="L172" s="60" t="str">
        <f t="shared" si="14"/>
        <v xml:space="preserve"> </v>
      </c>
      <c r="M172" s="76"/>
      <c r="N172" s="81"/>
      <c r="O172" s="81"/>
      <c r="P172" s="82">
        <f t="shared" si="13"/>
        <v>0</v>
      </c>
      <c r="S172" s="214" t="b">
        <f t="shared" si="12"/>
        <v>0</v>
      </c>
    </row>
    <row r="173" spans="1:19" ht="15" x14ac:dyDescent="0.2">
      <c r="A173" s="76"/>
      <c r="B173" s="76"/>
      <c r="C173" s="77"/>
      <c r="D173" s="76"/>
      <c r="E173" s="77"/>
      <c r="F173" s="76"/>
      <c r="G173" s="83">
        <f t="shared" si="11"/>
        <v>0</v>
      </c>
      <c r="H173" s="60">
        <f t="shared" si="11"/>
        <v>0</v>
      </c>
      <c r="I173" s="60"/>
      <c r="J173" s="60"/>
      <c r="K173" s="76"/>
      <c r="L173" s="60" t="str">
        <f t="shared" si="14"/>
        <v xml:space="preserve"> </v>
      </c>
      <c r="M173" s="76"/>
      <c r="N173" s="81"/>
      <c r="O173" s="81"/>
      <c r="P173" s="82">
        <f t="shared" si="13"/>
        <v>0</v>
      </c>
      <c r="S173" s="214" t="b">
        <f t="shared" si="12"/>
        <v>0</v>
      </c>
    </row>
    <row r="174" spans="1:19" ht="15" x14ac:dyDescent="0.2">
      <c r="A174" s="76"/>
      <c r="B174" s="76"/>
      <c r="C174" s="77"/>
      <c r="D174" s="76"/>
      <c r="E174" s="77"/>
      <c r="F174" s="76"/>
      <c r="G174" s="83">
        <f t="shared" si="11"/>
        <v>0</v>
      </c>
      <c r="H174" s="60">
        <f t="shared" si="11"/>
        <v>0</v>
      </c>
      <c r="I174" s="60"/>
      <c r="J174" s="60"/>
      <c r="K174" s="76"/>
      <c r="L174" s="60" t="str">
        <f t="shared" si="14"/>
        <v xml:space="preserve"> </v>
      </c>
      <c r="M174" s="76"/>
      <c r="N174" s="81"/>
      <c r="O174" s="81"/>
      <c r="P174" s="82">
        <f t="shared" si="13"/>
        <v>0</v>
      </c>
      <c r="S174" s="214" t="b">
        <f t="shared" si="12"/>
        <v>0</v>
      </c>
    </row>
    <row r="175" spans="1:19" ht="15" x14ac:dyDescent="0.2">
      <c r="A175" s="76"/>
      <c r="B175" s="76"/>
      <c r="C175" s="77"/>
      <c r="D175" s="76"/>
      <c r="E175" s="77"/>
      <c r="F175" s="76"/>
      <c r="G175" s="83">
        <f t="shared" si="11"/>
        <v>0</v>
      </c>
      <c r="H175" s="60">
        <f t="shared" si="11"/>
        <v>0</v>
      </c>
      <c r="I175" s="60"/>
      <c r="J175" s="60"/>
      <c r="K175" s="76"/>
      <c r="L175" s="60" t="str">
        <f t="shared" si="14"/>
        <v xml:space="preserve"> </v>
      </c>
      <c r="M175" s="76"/>
      <c r="N175" s="81"/>
      <c r="O175" s="81"/>
      <c r="P175" s="82">
        <f t="shared" si="13"/>
        <v>0</v>
      </c>
      <c r="S175" s="214" t="b">
        <f t="shared" si="12"/>
        <v>0</v>
      </c>
    </row>
    <row r="176" spans="1:19" ht="15" x14ac:dyDescent="0.2">
      <c r="A176" s="76"/>
      <c r="B176" s="76"/>
      <c r="C176" s="77"/>
      <c r="D176" s="76"/>
      <c r="E176" s="77"/>
      <c r="F176" s="76"/>
      <c r="G176" s="83">
        <f t="shared" si="11"/>
        <v>0</v>
      </c>
      <c r="H176" s="60">
        <f t="shared" si="11"/>
        <v>0</v>
      </c>
      <c r="I176" s="60"/>
      <c r="J176" s="60"/>
      <c r="K176" s="76"/>
      <c r="L176" s="60" t="str">
        <f t="shared" si="14"/>
        <v xml:space="preserve"> </v>
      </c>
      <c r="M176" s="76"/>
      <c r="N176" s="81"/>
      <c r="O176" s="81"/>
      <c r="P176" s="82">
        <f t="shared" si="13"/>
        <v>0</v>
      </c>
      <c r="S176" s="214" t="b">
        <f t="shared" si="12"/>
        <v>0</v>
      </c>
    </row>
    <row r="177" spans="1:19" ht="15" x14ac:dyDescent="0.2">
      <c r="A177" s="76"/>
      <c r="B177" s="76"/>
      <c r="C177" s="77"/>
      <c r="D177" s="76"/>
      <c r="E177" s="77"/>
      <c r="F177" s="76"/>
      <c r="G177" s="83">
        <f t="shared" si="11"/>
        <v>0</v>
      </c>
      <c r="H177" s="60">
        <f t="shared" si="11"/>
        <v>0</v>
      </c>
      <c r="I177" s="60"/>
      <c r="J177" s="60"/>
      <c r="K177" s="76"/>
      <c r="L177" s="60" t="str">
        <f t="shared" si="14"/>
        <v xml:space="preserve"> </v>
      </c>
      <c r="M177" s="76"/>
      <c r="N177" s="81"/>
      <c r="O177" s="81"/>
      <c r="P177" s="82">
        <f t="shared" si="13"/>
        <v>0</v>
      </c>
      <c r="S177" s="214" t="b">
        <f t="shared" si="12"/>
        <v>0</v>
      </c>
    </row>
    <row r="178" spans="1:19" ht="15" x14ac:dyDescent="0.2">
      <c r="A178" s="76"/>
      <c r="B178" s="76"/>
      <c r="C178" s="77"/>
      <c r="D178" s="76"/>
      <c r="E178" s="77"/>
      <c r="F178" s="76"/>
      <c r="G178" s="83">
        <f t="shared" si="11"/>
        <v>0</v>
      </c>
      <c r="H178" s="60">
        <f t="shared" si="11"/>
        <v>0</v>
      </c>
      <c r="I178" s="60"/>
      <c r="J178" s="60"/>
      <c r="K178" s="76"/>
      <c r="L178" s="60" t="str">
        <f t="shared" si="14"/>
        <v xml:space="preserve"> </v>
      </c>
      <c r="M178" s="76"/>
      <c r="N178" s="81"/>
      <c r="O178" s="81"/>
      <c r="P178" s="82">
        <f t="shared" si="13"/>
        <v>0</v>
      </c>
      <c r="S178" s="214" t="b">
        <f t="shared" si="12"/>
        <v>0</v>
      </c>
    </row>
    <row r="179" spans="1:19" ht="15" x14ac:dyDescent="0.2">
      <c r="A179" s="76"/>
      <c r="B179" s="76"/>
      <c r="C179" s="77"/>
      <c r="D179" s="76"/>
      <c r="E179" s="77"/>
      <c r="F179" s="76"/>
      <c r="G179" s="83">
        <f t="shared" si="11"/>
        <v>0</v>
      </c>
      <c r="H179" s="60">
        <f t="shared" si="11"/>
        <v>0</v>
      </c>
      <c r="I179" s="60"/>
      <c r="J179" s="60"/>
      <c r="K179" s="76"/>
      <c r="L179" s="60" t="str">
        <f t="shared" si="14"/>
        <v xml:space="preserve"> </v>
      </c>
      <c r="M179" s="76"/>
      <c r="N179" s="81"/>
      <c r="O179" s="81"/>
      <c r="P179" s="82">
        <f t="shared" si="13"/>
        <v>0</v>
      </c>
      <c r="S179" s="214" t="b">
        <f t="shared" si="12"/>
        <v>0</v>
      </c>
    </row>
    <row r="180" spans="1:19" ht="15" x14ac:dyDescent="0.2">
      <c r="A180" s="76"/>
      <c r="B180" s="76"/>
      <c r="C180" s="77"/>
      <c r="D180" s="76"/>
      <c r="E180" s="77"/>
      <c r="F180" s="76"/>
      <c r="G180" s="83">
        <f t="shared" si="11"/>
        <v>0</v>
      </c>
      <c r="H180" s="60">
        <f t="shared" si="11"/>
        <v>0</v>
      </c>
      <c r="I180" s="60"/>
      <c r="J180" s="60"/>
      <c r="K180" s="76"/>
      <c r="L180" s="60" t="str">
        <f t="shared" si="14"/>
        <v xml:space="preserve"> </v>
      </c>
      <c r="M180" s="76"/>
      <c r="N180" s="81"/>
      <c r="O180" s="81"/>
      <c r="P180" s="82">
        <f t="shared" si="13"/>
        <v>0</v>
      </c>
      <c r="S180" s="214" t="b">
        <f t="shared" si="12"/>
        <v>0</v>
      </c>
    </row>
    <row r="181" spans="1:19" ht="15" x14ac:dyDescent="0.2">
      <c r="A181" s="76"/>
      <c r="B181" s="76"/>
      <c r="C181" s="77"/>
      <c r="D181" s="76"/>
      <c r="E181" s="77"/>
      <c r="F181" s="76"/>
      <c r="G181" s="83">
        <f t="shared" si="11"/>
        <v>0</v>
      </c>
      <c r="H181" s="60">
        <f t="shared" si="11"/>
        <v>0</v>
      </c>
      <c r="I181" s="60"/>
      <c r="J181" s="60"/>
      <c r="K181" s="76"/>
      <c r="L181" s="60" t="str">
        <f t="shared" si="14"/>
        <v xml:space="preserve"> </v>
      </c>
      <c r="M181" s="76"/>
      <c r="N181" s="81"/>
      <c r="O181" s="81"/>
      <c r="P181" s="82">
        <f t="shared" si="13"/>
        <v>0</v>
      </c>
      <c r="S181" s="214" t="b">
        <f t="shared" si="12"/>
        <v>0</v>
      </c>
    </row>
    <row r="182" spans="1:19" ht="15" x14ac:dyDescent="0.2">
      <c r="A182" s="76"/>
      <c r="B182" s="76"/>
      <c r="C182" s="77"/>
      <c r="D182" s="76"/>
      <c r="E182" s="77"/>
      <c r="F182" s="76"/>
      <c r="G182" s="83">
        <f t="shared" si="11"/>
        <v>0</v>
      </c>
      <c r="H182" s="60">
        <f t="shared" si="11"/>
        <v>0</v>
      </c>
      <c r="I182" s="60"/>
      <c r="J182" s="60"/>
      <c r="K182" s="76"/>
      <c r="L182" s="60" t="str">
        <f t="shared" si="14"/>
        <v xml:space="preserve"> </v>
      </c>
      <c r="M182" s="76"/>
      <c r="N182" s="81"/>
      <c r="O182" s="81"/>
      <c r="P182" s="82">
        <f t="shared" si="13"/>
        <v>0</v>
      </c>
      <c r="S182" s="214" t="b">
        <f t="shared" si="12"/>
        <v>0</v>
      </c>
    </row>
    <row r="183" spans="1:19" ht="15" x14ac:dyDescent="0.2">
      <c r="A183" s="76"/>
      <c r="B183" s="76"/>
      <c r="C183" s="77"/>
      <c r="D183" s="76"/>
      <c r="E183" s="77"/>
      <c r="F183" s="76"/>
      <c r="G183" s="83">
        <f t="shared" si="11"/>
        <v>0</v>
      </c>
      <c r="H183" s="60">
        <f t="shared" si="11"/>
        <v>0</v>
      </c>
      <c r="I183" s="60"/>
      <c r="J183" s="60"/>
      <c r="K183" s="76"/>
      <c r="L183" s="60" t="str">
        <f t="shared" si="14"/>
        <v xml:space="preserve"> </v>
      </c>
      <c r="M183" s="76"/>
      <c r="N183" s="81"/>
      <c r="O183" s="81"/>
      <c r="P183" s="82">
        <f t="shared" si="13"/>
        <v>0</v>
      </c>
      <c r="S183" s="214" t="b">
        <f t="shared" si="12"/>
        <v>0</v>
      </c>
    </row>
    <row r="184" spans="1:19" ht="15" x14ac:dyDescent="0.2">
      <c r="A184" s="76"/>
      <c r="B184" s="76"/>
      <c r="C184" s="77"/>
      <c r="D184" s="76"/>
      <c r="E184" s="77"/>
      <c r="F184" s="76"/>
      <c r="G184" s="83">
        <f t="shared" si="11"/>
        <v>0</v>
      </c>
      <c r="H184" s="60">
        <f t="shared" si="11"/>
        <v>0</v>
      </c>
      <c r="I184" s="60"/>
      <c r="J184" s="60"/>
      <c r="K184" s="76"/>
      <c r="L184" s="60" t="str">
        <f t="shared" si="14"/>
        <v xml:space="preserve"> </v>
      </c>
      <c r="M184" s="76"/>
      <c r="N184" s="81"/>
      <c r="O184" s="81"/>
      <c r="P184" s="82">
        <f t="shared" si="13"/>
        <v>0</v>
      </c>
      <c r="S184" s="214" t="b">
        <f t="shared" si="12"/>
        <v>0</v>
      </c>
    </row>
    <row r="185" spans="1:19" ht="15" x14ac:dyDescent="0.2">
      <c r="A185" s="76"/>
      <c r="B185" s="76"/>
      <c r="C185" s="77"/>
      <c r="D185" s="76"/>
      <c r="E185" s="77"/>
      <c r="F185" s="76"/>
      <c r="G185" s="83">
        <f t="shared" ref="G185:H211" si="15">G184-E185+C185</f>
        <v>0</v>
      </c>
      <c r="H185" s="60">
        <f t="shared" si="15"/>
        <v>0</v>
      </c>
      <c r="I185" s="60"/>
      <c r="J185" s="60"/>
      <c r="K185" s="76"/>
      <c r="L185" s="60" t="str">
        <f t="shared" si="14"/>
        <v xml:space="preserve"> </v>
      </c>
      <c r="M185" s="76"/>
      <c r="N185" s="81"/>
      <c r="O185" s="81"/>
      <c r="P185" s="82">
        <f t="shared" si="13"/>
        <v>0</v>
      </c>
      <c r="S185" s="214" t="b">
        <f t="shared" si="12"/>
        <v>0</v>
      </c>
    </row>
    <row r="186" spans="1:19" ht="15" x14ac:dyDescent="0.2">
      <c r="A186" s="76"/>
      <c r="B186" s="76"/>
      <c r="C186" s="77"/>
      <c r="D186" s="76"/>
      <c r="E186" s="77"/>
      <c r="F186" s="76"/>
      <c r="G186" s="83">
        <f t="shared" si="15"/>
        <v>0</v>
      </c>
      <c r="H186" s="60">
        <f t="shared" si="15"/>
        <v>0</v>
      </c>
      <c r="I186" s="60"/>
      <c r="J186" s="60"/>
      <c r="K186" s="76"/>
      <c r="L186" s="60" t="str">
        <f t="shared" si="14"/>
        <v xml:space="preserve"> </v>
      </c>
      <c r="M186" s="76"/>
      <c r="N186" s="81"/>
      <c r="O186" s="81"/>
      <c r="P186" s="82">
        <f t="shared" si="13"/>
        <v>0</v>
      </c>
      <c r="S186" s="214" t="b">
        <f t="shared" si="12"/>
        <v>0</v>
      </c>
    </row>
    <row r="187" spans="1:19" ht="15" x14ac:dyDescent="0.2">
      <c r="A187" s="76"/>
      <c r="B187" s="76"/>
      <c r="C187" s="77"/>
      <c r="D187" s="76"/>
      <c r="E187" s="77"/>
      <c r="F187" s="76"/>
      <c r="G187" s="83">
        <f t="shared" si="15"/>
        <v>0</v>
      </c>
      <c r="H187" s="60">
        <f t="shared" si="15"/>
        <v>0</v>
      </c>
      <c r="I187" s="60"/>
      <c r="J187" s="60"/>
      <c r="K187" s="76"/>
      <c r="L187" s="60" t="str">
        <f t="shared" si="14"/>
        <v xml:space="preserve"> </v>
      </c>
      <c r="M187" s="76"/>
      <c r="N187" s="81"/>
      <c r="O187" s="81"/>
      <c r="P187" s="82">
        <f t="shared" si="13"/>
        <v>0</v>
      </c>
      <c r="S187" s="214" t="b">
        <f t="shared" si="12"/>
        <v>0</v>
      </c>
    </row>
    <row r="188" spans="1:19" ht="15" x14ac:dyDescent="0.2">
      <c r="A188" s="76"/>
      <c r="B188" s="76"/>
      <c r="C188" s="77"/>
      <c r="D188" s="76"/>
      <c r="E188" s="77"/>
      <c r="F188" s="76"/>
      <c r="G188" s="83">
        <f t="shared" si="15"/>
        <v>0</v>
      </c>
      <c r="H188" s="60">
        <f t="shared" si="15"/>
        <v>0</v>
      </c>
      <c r="I188" s="60"/>
      <c r="J188" s="60"/>
      <c r="K188" s="76"/>
      <c r="L188" s="60" t="str">
        <f t="shared" si="14"/>
        <v xml:space="preserve"> </v>
      </c>
      <c r="M188" s="76"/>
      <c r="N188" s="81"/>
      <c r="O188" s="81"/>
      <c r="P188" s="82">
        <f t="shared" si="13"/>
        <v>0</v>
      </c>
      <c r="S188" s="214" t="b">
        <f t="shared" si="12"/>
        <v>0</v>
      </c>
    </row>
    <row r="189" spans="1:19" ht="15" x14ac:dyDescent="0.2">
      <c r="A189" s="76"/>
      <c r="B189" s="76"/>
      <c r="C189" s="77"/>
      <c r="D189" s="76"/>
      <c r="E189" s="77"/>
      <c r="F189" s="76"/>
      <c r="G189" s="83">
        <f t="shared" si="15"/>
        <v>0</v>
      </c>
      <c r="H189" s="60">
        <f t="shared" si="15"/>
        <v>0</v>
      </c>
      <c r="I189" s="60"/>
      <c r="J189" s="60"/>
      <c r="K189" s="76"/>
      <c r="L189" s="60" t="str">
        <f t="shared" si="14"/>
        <v xml:space="preserve"> </v>
      </c>
      <c r="M189" s="76"/>
      <c r="N189" s="81"/>
      <c r="O189" s="81"/>
      <c r="P189" s="82">
        <f t="shared" si="13"/>
        <v>0</v>
      </c>
      <c r="S189" s="214" t="b">
        <f t="shared" si="12"/>
        <v>0</v>
      </c>
    </row>
    <row r="190" spans="1:19" ht="15" x14ac:dyDescent="0.2">
      <c r="A190" s="76"/>
      <c r="B190" s="76"/>
      <c r="C190" s="77"/>
      <c r="D190" s="76"/>
      <c r="E190" s="77"/>
      <c r="F190" s="76"/>
      <c r="G190" s="83">
        <f t="shared" si="15"/>
        <v>0</v>
      </c>
      <c r="H190" s="60">
        <f t="shared" si="15"/>
        <v>0</v>
      </c>
      <c r="I190" s="60"/>
      <c r="J190" s="60"/>
      <c r="K190" s="76"/>
      <c r="L190" s="60" t="str">
        <f t="shared" si="14"/>
        <v xml:space="preserve"> </v>
      </c>
      <c r="M190" s="76"/>
      <c r="N190" s="81"/>
      <c r="O190" s="81"/>
      <c r="P190" s="82">
        <f t="shared" si="13"/>
        <v>0</v>
      </c>
      <c r="S190" s="214" t="b">
        <f t="shared" si="12"/>
        <v>0</v>
      </c>
    </row>
    <row r="191" spans="1:19" ht="15" x14ac:dyDescent="0.2">
      <c r="A191" s="76"/>
      <c r="B191" s="76"/>
      <c r="C191" s="77"/>
      <c r="D191" s="76"/>
      <c r="E191" s="77"/>
      <c r="F191" s="76"/>
      <c r="G191" s="83">
        <f t="shared" si="15"/>
        <v>0</v>
      </c>
      <c r="H191" s="60">
        <f t="shared" si="15"/>
        <v>0</v>
      </c>
      <c r="I191" s="60"/>
      <c r="J191" s="60"/>
      <c r="K191" s="76"/>
      <c r="L191" s="60" t="str">
        <f t="shared" si="14"/>
        <v xml:space="preserve"> </v>
      </c>
      <c r="M191" s="76"/>
      <c r="N191" s="81"/>
      <c r="O191" s="81"/>
      <c r="P191" s="82">
        <f t="shared" si="13"/>
        <v>0</v>
      </c>
      <c r="S191" s="214" t="b">
        <f t="shared" si="12"/>
        <v>0</v>
      </c>
    </row>
    <row r="192" spans="1:19" ht="15" x14ac:dyDescent="0.2">
      <c r="A192" s="76"/>
      <c r="B192" s="76"/>
      <c r="C192" s="77"/>
      <c r="D192" s="76"/>
      <c r="E192" s="77"/>
      <c r="F192" s="76"/>
      <c r="G192" s="83">
        <f t="shared" si="15"/>
        <v>0</v>
      </c>
      <c r="H192" s="60">
        <f t="shared" si="15"/>
        <v>0</v>
      </c>
      <c r="I192" s="60"/>
      <c r="J192" s="60"/>
      <c r="K192" s="76"/>
      <c r="L192" s="60" t="str">
        <f t="shared" si="14"/>
        <v xml:space="preserve"> </v>
      </c>
      <c r="M192" s="76"/>
      <c r="N192" s="81"/>
      <c r="O192" s="81"/>
      <c r="P192" s="82">
        <f t="shared" si="13"/>
        <v>0</v>
      </c>
      <c r="S192" s="214" t="b">
        <f t="shared" si="12"/>
        <v>0</v>
      </c>
    </row>
    <row r="193" spans="1:19" ht="15" x14ac:dyDescent="0.2">
      <c r="A193" s="76"/>
      <c r="B193" s="76"/>
      <c r="C193" s="77"/>
      <c r="D193" s="76"/>
      <c r="E193" s="77"/>
      <c r="F193" s="76"/>
      <c r="G193" s="83">
        <f t="shared" si="15"/>
        <v>0</v>
      </c>
      <c r="H193" s="60">
        <f t="shared" si="15"/>
        <v>0</v>
      </c>
      <c r="I193" s="60"/>
      <c r="J193" s="60"/>
      <c r="K193" s="76"/>
      <c r="L193" s="60" t="str">
        <f t="shared" si="14"/>
        <v xml:space="preserve"> </v>
      </c>
      <c r="M193" s="76"/>
      <c r="N193" s="81"/>
      <c r="O193" s="81"/>
      <c r="P193" s="82">
        <f t="shared" si="13"/>
        <v>0</v>
      </c>
      <c r="S193" s="214" t="b">
        <f t="shared" si="12"/>
        <v>0</v>
      </c>
    </row>
    <row r="194" spans="1:19" ht="15" x14ac:dyDescent="0.2">
      <c r="A194" s="76"/>
      <c r="B194" s="76"/>
      <c r="C194" s="77"/>
      <c r="D194" s="76"/>
      <c r="E194" s="77"/>
      <c r="F194" s="76"/>
      <c r="G194" s="83">
        <f t="shared" si="15"/>
        <v>0</v>
      </c>
      <c r="H194" s="60">
        <f t="shared" si="15"/>
        <v>0</v>
      </c>
      <c r="I194" s="60"/>
      <c r="J194" s="60"/>
      <c r="K194" s="76"/>
      <c r="L194" s="60" t="str">
        <f t="shared" si="14"/>
        <v xml:space="preserve"> </v>
      </c>
      <c r="M194" s="76"/>
      <c r="N194" s="81"/>
      <c r="O194" s="81"/>
      <c r="P194" s="82">
        <f t="shared" si="13"/>
        <v>0</v>
      </c>
      <c r="S194" s="214" t="b">
        <f t="shared" si="12"/>
        <v>0</v>
      </c>
    </row>
    <row r="195" spans="1:19" ht="15" x14ac:dyDescent="0.2">
      <c r="A195" s="76"/>
      <c r="B195" s="76"/>
      <c r="C195" s="77"/>
      <c r="D195" s="76"/>
      <c r="E195" s="77"/>
      <c r="F195" s="76"/>
      <c r="G195" s="83">
        <f t="shared" si="15"/>
        <v>0</v>
      </c>
      <c r="H195" s="60">
        <f t="shared" si="15"/>
        <v>0</v>
      </c>
      <c r="I195" s="60"/>
      <c r="J195" s="60"/>
      <c r="K195" s="76"/>
      <c r="L195" s="60" t="str">
        <f t="shared" si="14"/>
        <v xml:space="preserve"> </v>
      </c>
      <c r="M195" s="76"/>
      <c r="N195" s="81"/>
      <c r="O195" s="81"/>
      <c r="P195" s="82">
        <f t="shared" si="13"/>
        <v>0</v>
      </c>
      <c r="S195" s="214" t="b">
        <f t="shared" si="12"/>
        <v>0</v>
      </c>
    </row>
    <row r="196" spans="1:19" ht="15" x14ac:dyDescent="0.2">
      <c r="A196" s="76"/>
      <c r="B196" s="76"/>
      <c r="C196" s="77"/>
      <c r="D196" s="76"/>
      <c r="E196" s="77"/>
      <c r="F196" s="76"/>
      <c r="G196" s="83">
        <f t="shared" si="15"/>
        <v>0</v>
      </c>
      <c r="H196" s="60">
        <f t="shared" si="15"/>
        <v>0</v>
      </c>
      <c r="I196" s="60"/>
      <c r="J196" s="60"/>
      <c r="K196" s="76"/>
      <c r="L196" s="60" t="str">
        <f t="shared" si="14"/>
        <v xml:space="preserve"> </v>
      </c>
      <c r="M196" s="76"/>
      <c r="N196" s="81"/>
      <c r="O196" s="81"/>
      <c r="P196" s="82">
        <f t="shared" si="13"/>
        <v>0</v>
      </c>
      <c r="S196" s="214" t="b">
        <f t="shared" si="12"/>
        <v>0</v>
      </c>
    </row>
    <row r="197" spans="1:19" ht="15" x14ac:dyDescent="0.2">
      <c r="A197" s="76"/>
      <c r="B197" s="76"/>
      <c r="C197" s="77"/>
      <c r="D197" s="76"/>
      <c r="E197" s="77"/>
      <c r="F197" s="76"/>
      <c r="G197" s="83">
        <f t="shared" si="15"/>
        <v>0</v>
      </c>
      <c r="H197" s="60">
        <f t="shared" si="15"/>
        <v>0</v>
      </c>
      <c r="I197" s="60"/>
      <c r="J197" s="60"/>
      <c r="K197" s="76"/>
      <c r="L197" s="60" t="str">
        <f t="shared" si="14"/>
        <v xml:space="preserve"> </v>
      </c>
      <c r="M197" s="76"/>
      <c r="N197" s="81"/>
      <c r="O197" s="81"/>
      <c r="P197" s="82">
        <f t="shared" si="13"/>
        <v>0</v>
      </c>
      <c r="S197" s="214" t="b">
        <f t="shared" si="12"/>
        <v>0</v>
      </c>
    </row>
    <row r="198" spans="1:19" ht="15" x14ac:dyDescent="0.2">
      <c r="A198" s="76"/>
      <c r="B198" s="76"/>
      <c r="C198" s="77"/>
      <c r="D198" s="76"/>
      <c r="E198" s="77"/>
      <c r="F198" s="76"/>
      <c r="G198" s="83">
        <f t="shared" si="15"/>
        <v>0</v>
      </c>
      <c r="H198" s="60">
        <f t="shared" si="15"/>
        <v>0</v>
      </c>
      <c r="I198" s="60"/>
      <c r="J198" s="60"/>
      <c r="K198" s="76"/>
      <c r="L198" s="60" t="str">
        <f t="shared" si="14"/>
        <v xml:space="preserve"> </v>
      </c>
      <c r="M198" s="76"/>
      <c r="N198" s="81"/>
      <c r="O198" s="81"/>
      <c r="P198" s="82">
        <f t="shared" si="13"/>
        <v>0</v>
      </c>
      <c r="S198" s="214" t="b">
        <f t="shared" si="12"/>
        <v>0</v>
      </c>
    </row>
    <row r="199" spans="1:19" ht="15" x14ac:dyDescent="0.2">
      <c r="A199" s="76"/>
      <c r="B199" s="76"/>
      <c r="C199" s="77"/>
      <c r="D199" s="76"/>
      <c r="E199" s="77"/>
      <c r="F199" s="76"/>
      <c r="G199" s="83">
        <f t="shared" si="15"/>
        <v>0</v>
      </c>
      <c r="H199" s="60">
        <f t="shared" si="15"/>
        <v>0</v>
      </c>
      <c r="I199" s="60"/>
      <c r="J199" s="60"/>
      <c r="K199" s="76"/>
      <c r="L199" s="60" t="str">
        <f t="shared" si="14"/>
        <v xml:space="preserve"> </v>
      </c>
      <c r="M199" s="76"/>
      <c r="N199" s="81"/>
      <c r="O199" s="81"/>
      <c r="P199" s="82">
        <f t="shared" si="13"/>
        <v>0</v>
      </c>
      <c r="S199" s="214" t="b">
        <f t="shared" si="12"/>
        <v>0</v>
      </c>
    </row>
    <row r="200" spans="1:19" ht="15" x14ac:dyDescent="0.2">
      <c r="A200" s="76"/>
      <c r="B200" s="76"/>
      <c r="C200" s="77"/>
      <c r="D200" s="76"/>
      <c r="E200" s="77"/>
      <c r="F200" s="76"/>
      <c r="G200" s="83">
        <f t="shared" si="15"/>
        <v>0</v>
      </c>
      <c r="H200" s="60">
        <f t="shared" si="15"/>
        <v>0</v>
      </c>
      <c r="I200" s="60"/>
      <c r="J200" s="60"/>
      <c r="K200" s="76"/>
      <c r="L200" s="60" t="str">
        <f t="shared" si="14"/>
        <v xml:space="preserve"> </v>
      </c>
      <c r="M200" s="76"/>
      <c r="N200" s="81"/>
      <c r="O200" s="81"/>
      <c r="P200" s="82">
        <f t="shared" si="13"/>
        <v>0</v>
      </c>
      <c r="S200" s="214" t="b">
        <f t="shared" si="12"/>
        <v>0</v>
      </c>
    </row>
    <row r="201" spans="1:19" ht="15" x14ac:dyDescent="0.2">
      <c r="A201" s="76"/>
      <c r="B201" s="76"/>
      <c r="C201" s="77"/>
      <c r="D201" s="76"/>
      <c r="E201" s="77"/>
      <c r="F201" s="76"/>
      <c r="G201" s="83">
        <f t="shared" si="15"/>
        <v>0</v>
      </c>
      <c r="H201" s="60">
        <f t="shared" si="15"/>
        <v>0</v>
      </c>
      <c r="I201" s="60"/>
      <c r="J201" s="60"/>
      <c r="K201" s="76"/>
      <c r="L201" s="60" t="str">
        <f t="shared" si="14"/>
        <v xml:space="preserve"> </v>
      </c>
      <c r="M201" s="76"/>
      <c r="N201" s="81"/>
      <c r="O201" s="81"/>
      <c r="P201" s="82">
        <f t="shared" si="13"/>
        <v>0</v>
      </c>
      <c r="S201" s="214" t="b">
        <f t="shared" si="12"/>
        <v>0</v>
      </c>
    </row>
    <row r="202" spans="1:19" ht="15" x14ac:dyDescent="0.2">
      <c r="A202" s="76"/>
      <c r="B202" s="76"/>
      <c r="C202" s="77"/>
      <c r="D202" s="76"/>
      <c r="E202" s="77"/>
      <c r="F202" s="76"/>
      <c r="G202" s="83">
        <f t="shared" si="15"/>
        <v>0</v>
      </c>
      <c r="H202" s="60">
        <f t="shared" si="15"/>
        <v>0</v>
      </c>
      <c r="I202" s="60"/>
      <c r="J202" s="60"/>
      <c r="K202" s="76"/>
      <c r="L202" s="60" t="str">
        <f t="shared" si="14"/>
        <v xml:space="preserve"> </v>
      </c>
      <c r="M202" s="76"/>
      <c r="N202" s="81"/>
      <c r="O202" s="81"/>
      <c r="P202" s="82">
        <f t="shared" si="13"/>
        <v>0</v>
      </c>
      <c r="S202" s="214" t="b">
        <f t="shared" ref="S202:S214" si="16">IF((F202)&gt;=1,SUM(E202))</f>
        <v>0</v>
      </c>
    </row>
    <row r="203" spans="1:19" ht="15" x14ac:dyDescent="0.2">
      <c r="A203" s="76"/>
      <c r="B203" s="76"/>
      <c r="C203" s="77"/>
      <c r="D203" s="76"/>
      <c r="E203" s="77"/>
      <c r="F203" s="76"/>
      <c r="G203" s="83">
        <f t="shared" si="15"/>
        <v>0</v>
      </c>
      <c r="H203" s="60">
        <f t="shared" si="15"/>
        <v>0</v>
      </c>
      <c r="I203" s="60"/>
      <c r="J203" s="60"/>
      <c r="K203" s="76"/>
      <c r="L203" s="60" t="str">
        <f t="shared" si="14"/>
        <v xml:space="preserve"> </v>
      </c>
      <c r="M203" s="76"/>
      <c r="N203" s="81"/>
      <c r="O203" s="81"/>
      <c r="P203" s="82">
        <f t="shared" si="13"/>
        <v>0</v>
      </c>
      <c r="S203" s="214" t="b">
        <f t="shared" si="16"/>
        <v>0</v>
      </c>
    </row>
    <row r="204" spans="1:19" ht="15" x14ac:dyDescent="0.2">
      <c r="A204" s="76"/>
      <c r="B204" s="76"/>
      <c r="C204" s="77"/>
      <c r="D204" s="76"/>
      <c r="E204" s="77"/>
      <c r="F204" s="76"/>
      <c r="G204" s="83">
        <f t="shared" si="15"/>
        <v>0</v>
      </c>
      <c r="H204" s="60">
        <f t="shared" si="15"/>
        <v>0</v>
      </c>
      <c r="I204" s="60"/>
      <c r="J204" s="60"/>
      <c r="K204" s="76"/>
      <c r="L204" s="60" t="str">
        <f t="shared" si="14"/>
        <v xml:space="preserve"> </v>
      </c>
      <c r="M204" s="76"/>
      <c r="N204" s="81"/>
      <c r="O204" s="81"/>
      <c r="P204" s="82">
        <f t="shared" ref="P204:P214" si="17">O204*G204</f>
        <v>0</v>
      </c>
      <c r="S204" s="214" t="b">
        <f t="shared" si="16"/>
        <v>0</v>
      </c>
    </row>
    <row r="205" spans="1:19" ht="15" x14ac:dyDescent="0.2">
      <c r="A205" s="76"/>
      <c r="B205" s="76"/>
      <c r="C205" s="77"/>
      <c r="D205" s="76"/>
      <c r="E205" s="77"/>
      <c r="F205" s="76"/>
      <c r="G205" s="83">
        <f t="shared" si="15"/>
        <v>0</v>
      </c>
      <c r="H205" s="60">
        <f t="shared" si="15"/>
        <v>0</v>
      </c>
      <c r="I205" s="60"/>
      <c r="J205" s="60"/>
      <c r="K205" s="76"/>
      <c r="L205" s="60" t="str">
        <f t="shared" si="14"/>
        <v xml:space="preserve"> </v>
      </c>
      <c r="M205" s="76"/>
      <c r="N205" s="81"/>
      <c r="O205" s="81"/>
      <c r="P205" s="82">
        <f t="shared" si="17"/>
        <v>0</v>
      </c>
      <c r="S205" s="214" t="b">
        <f t="shared" si="16"/>
        <v>0</v>
      </c>
    </row>
    <row r="206" spans="1:19" ht="15" x14ac:dyDescent="0.2">
      <c r="A206" s="76"/>
      <c r="B206" s="76"/>
      <c r="C206" s="77"/>
      <c r="D206" s="76"/>
      <c r="E206" s="77"/>
      <c r="F206" s="76"/>
      <c r="G206" s="83">
        <f t="shared" si="15"/>
        <v>0</v>
      </c>
      <c r="H206" s="60">
        <f t="shared" si="15"/>
        <v>0</v>
      </c>
      <c r="I206" s="60"/>
      <c r="J206" s="60"/>
      <c r="K206" s="76"/>
      <c r="L206" s="60" t="str">
        <f>IF(D206&gt;0,D206," ")</f>
        <v xml:space="preserve"> </v>
      </c>
      <c r="M206" s="76"/>
      <c r="N206" s="81"/>
      <c r="O206" s="81"/>
      <c r="P206" s="82">
        <f t="shared" si="17"/>
        <v>0</v>
      </c>
      <c r="S206" s="214" t="b">
        <f t="shared" si="16"/>
        <v>0</v>
      </c>
    </row>
    <row r="207" spans="1:19" ht="15" x14ac:dyDescent="0.2">
      <c r="A207" s="76"/>
      <c r="B207" s="76"/>
      <c r="C207" s="77"/>
      <c r="D207" s="76"/>
      <c r="E207" s="77"/>
      <c r="F207" s="76"/>
      <c r="G207" s="83">
        <f t="shared" si="15"/>
        <v>0</v>
      </c>
      <c r="H207" s="60">
        <f t="shared" si="15"/>
        <v>0</v>
      </c>
      <c r="I207" s="60"/>
      <c r="J207" s="60"/>
      <c r="K207" s="76"/>
      <c r="L207" s="60" t="str">
        <f>IF(D207&gt;0,D207," ")</f>
        <v xml:space="preserve"> </v>
      </c>
      <c r="M207" s="76"/>
      <c r="N207" s="81"/>
      <c r="O207" s="81"/>
      <c r="P207" s="82">
        <f t="shared" si="17"/>
        <v>0</v>
      </c>
      <c r="S207" s="214" t="b">
        <f t="shared" si="16"/>
        <v>0</v>
      </c>
    </row>
    <row r="208" spans="1:19" ht="15" x14ac:dyDescent="0.2">
      <c r="A208" s="76"/>
      <c r="B208" s="76"/>
      <c r="C208" s="77"/>
      <c r="D208" s="76"/>
      <c r="E208" s="77"/>
      <c r="F208" s="76"/>
      <c r="G208" s="83">
        <f t="shared" si="15"/>
        <v>0</v>
      </c>
      <c r="H208" s="60">
        <f t="shared" si="15"/>
        <v>0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17"/>
        <v>0</v>
      </c>
      <c r="S208" s="214" t="b">
        <f t="shared" si="16"/>
        <v>0</v>
      </c>
    </row>
    <row r="209" spans="1:21" ht="15" x14ac:dyDescent="0.2">
      <c r="A209" s="76"/>
      <c r="B209" s="76"/>
      <c r="C209" s="77"/>
      <c r="D209" s="76"/>
      <c r="E209" s="77"/>
      <c r="F209" s="76"/>
      <c r="G209" s="83">
        <f t="shared" si="15"/>
        <v>0</v>
      </c>
      <c r="H209" s="60">
        <f t="shared" si="15"/>
        <v>0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17"/>
        <v>0</v>
      </c>
      <c r="S209" s="214" t="b">
        <f t="shared" si="16"/>
        <v>0</v>
      </c>
    </row>
    <row r="210" spans="1:21" ht="15" x14ac:dyDescent="0.2">
      <c r="A210" s="76"/>
      <c r="B210" s="76"/>
      <c r="C210" s="77"/>
      <c r="D210" s="76"/>
      <c r="E210" s="77"/>
      <c r="F210" s="76"/>
      <c r="G210" s="83">
        <f t="shared" si="15"/>
        <v>0</v>
      </c>
      <c r="H210" s="60">
        <f t="shared" si="15"/>
        <v>0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17"/>
        <v>0</v>
      </c>
      <c r="S210" s="214" t="b">
        <f t="shared" si="16"/>
        <v>0</v>
      </c>
    </row>
    <row r="211" spans="1:21" ht="15" x14ac:dyDescent="0.2">
      <c r="A211" s="76"/>
      <c r="B211" s="76"/>
      <c r="C211" s="77"/>
      <c r="D211" s="76"/>
      <c r="E211" s="77"/>
      <c r="F211" s="76"/>
      <c r="G211" s="83">
        <f t="shared" si="15"/>
        <v>0</v>
      </c>
      <c r="H211" s="60">
        <f t="shared" si="15"/>
        <v>0</v>
      </c>
      <c r="I211" s="76"/>
      <c r="J211" s="76"/>
      <c r="K211" s="76"/>
      <c r="L211" s="76"/>
      <c r="M211" s="76"/>
      <c r="N211" s="81"/>
      <c r="O211" s="81"/>
      <c r="P211" s="82">
        <f t="shared" si="17"/>
        <v>0</v>
      </c>
      <c r="S211" s="214" t="b">
        <f t="shared" si="16"/>
        <v>0</v>
      </c>
    </row>
    <row r="212" spans="1:21" ht="15" x14ac:dyDescent="0.2">
      <c r="A212" s="76"/>
      <c r="B212" s="76"/>
      <c r="C212" s="77"/>
      <c r="D212" s="76"/>
      <c r="E212" s="77"/>
      <c r="F212" s="76"/>
      <c r="G212" s="83">
        <f t="shared" ref="G212:H214" si="18">G211-E212+C212</f>
        <v>0</v>
      </c>
      <c r="H212" s="60">
        <f t="shared" si="18"/>
        <v>0</v>
      </c>
      <c r="I212" s="76"/>
      <c r="J212" s="76"/>
      <c r="K212" s="76"/>
      <c r="L212" s="76"/>
      <c r="M212" s="76"/>
      <c r="N212" s="81"/>
      <c r="O212" s="81"/>
      <c r="P212" s="82">
        <f t="shared" si="17"/>
        <v>0</v>
      </c>
      <c r="S212" s="214" t="b">
        <f t="shared" si="16"/>
        <v>0</v>
      </c>
    </row>
    <row r="213" spans="1:21" ht="15" x14ac:dyDescent="0.2">
      <c r="A213" s="76"/>
      <c r="B213" s="76"/>
      <c r="C213" s="77"/>
      <c r="D213" s="76"/>
      <c r="E213" s="77"/>
      <c r="F213" s="76"/>
      <c r="G213" s="83">
        <f t="shared" si="18"/>
        <v>0</v>
      </c>
      <c r="H213" s="60">
        <f t="shared" si="18"/>
        <v>0</v>
      </c>
      <c r="I213" s="76"/>
      <c r="J213" s="76"/>
      <c r="K213" s="76"/>
      <c r="L213" s="76"/>
      <c r="M213" s="76"/>
      <c r="N213" s="81"/>
      <c r="O213" s="81"/>
      <c r="P213" s="82">
        <f t="shared" si="17"/>
        <v>0</v>
      </c>
      <c r="S213" s="214" t="b">
        <f t="shared" si="16"/>
        <v>0</v>
      </c>
    </row>
    <row r="214" spans="1:21" ht="15" x14ac:dyDescent="0.2">
      <c r="G214" s="83">
        <f t="shared" si="18"/>
        <v>0</v>
      </c>
      <c r="H214" s="60">
        <f t="shared" si="18"/>
        <v>0</v>
      </c>
      <c r="P214" s="82">
        <f t="shared" si="17"/>
        <v>0</v>
      </c>
      <c r="S214" s="214" t="b">
        <f t="shared" si="16"/>
        <v>0</v>
      </c>
    </row>
    <row r="215" spans="1:21" x14ac:dyDescent="0.2">
      <c r="A215" s="9"/>
      <c r="B215" s="9"/>
      <c r="C215" s="13"/>
      <c r="D215" s="9"/>
      <c r="E215" s="13"/>
      <c r="F215" s="9"/>
      <c r="G215" s="13"/>
      <c r="H215" s="9"/>
      <c r="I215" s="9"/>
      <c r="J215" s="9"/>
      <c r="K215" s="9"/>
      <c r="L215" s="9"/>
      <c r="M215" s="9"/>
      <c r="N215" s="14"/>
      <c r="O215" s="14"/>
      <c r="P215" s="14"/>
      <c r="Q215" s="9"/>
      <c r="R215" s="9"/>
      <c r="S215" s="525">
        <f>SUM(S9:S214)</f>
        <v>0</v>
      </c>
      <c r="T215" s="526">
        <f>SUM(C9:C214)-S215</f>
        <v>0</v>
      </c>
      <c r="U215" s="9"/>
    </row>
    <row r="216" spans="1:21" x14ac:dyDescent="0.2">
      <c r="A216" s="9"/>
      <c r="B216" s="9"/>
      <c r="C216" s="13"/>
      <c r="D216" s="9"/>
      <c r="E216" s="13"/>
      <c r="F216" s="9"/>
      <c r="G216" s="13"/>
      <c r="H216" s="9"/>
      <c r="I216" s="9"/>
      <c r="J216" s="9"/>
      <c r="K216" s="9"/>
      <c r="L216" s="9"/>
      <c r="M216" s="9"/>
      <c r="N216" s="14"/>
      <c r="O216" s="14"/>
      <c r="P216" s="14"/>
      <c r="Q216" s="9"/>
      <c r="R216" s="9"/>
      <c r="S216" s="527"/>
      <c r="T216" s="527"/>
      <c r="U216" s="9"/>
    </row>
    <row r="217" spans="1:21" x14ac:dyDescent="0.2">
      <c r="A217" s="9"/>
      <c r="B217" s="9"/>
      <c r="C217" s="13"/>
      <c r="D217" s="9"/>
      <c r="E217" s="13"/>
      <c r="F217" s="9"/>
      <c r="G217" s="13"/>
      <c r="H217" s="9"/>
      <c r="I217" s="9"/>
      <c r="J217" s="9"/>
      <c r="K217" s="9"/>
      <c r="L217" s="9"/>
      <c r="M217" s="9"/>
      <c r="N217" s="14"/>
      <c r="O217" s="14"/>
      <c r="P217" s="14"/>
      <c r="Q217" s="9"/>
      <c r="R217" s="9"/>
      <c r="S217" s="527"/>
      <c r="T217" s="527"/>
      <c r="U217" s="9"/>
    </row>
    <row r="218" spans="1:21" x14ac:dyDescent="0.2">
      <c r="A218" s="9"/>
      <c r="B218" s="9"/>
      <c r="C218" s="13"/>
      <c r="D218" s="9"/>
      <c r="E218" s="13"/>
      <c r="F218" s="9"/>
      <c r="G218" s="13"/>
      <c r="H218" s="9"/>
      <c r="I218" s="9"/>
      <c r="J218" s="9"/>
      <c r="K218" s="9"/>
      <c r="L218" s="9"/>
      <c r="M218" s="9"/>
      <c r="N218" s="14"/>
      <c r="O218" s="14"/>
      <c r="P218" s="14"/>
      <c r="Q218" s="9"/>
      <c r="R218" s="9"/>
      <c r="S218" s="527"/>
      <c r="T218" s="527"/>
      <c r="U218" s="9"/>
    </row>
    <row r="219" spans="1:21" x14ac:dyDescent="0.2">
      <c r="A219" s="9"/>
      <c r="B219" s="9"/>
      <c r="C219" s="13"/>
      <c r="D219" s="9"/>
      <c r="E219" s="13"/>
      <c r="F219" s="9"/>
      <c r="G219" s="13"/>
      <c r="H219" s="9"/>
      <c r="I219" s="9"/>
      <c r="J219" s="9"/>
      <c r="K219" s="9"/>
      <c r="L219" s="9"/>
      <c r="M219" s="9"/>
      <c r="N219" s="14"/>
      <c r="O219" s="14"/>
      <c r="P219" s="14"/>
      <c r="Q219" s="9"/>
      <c r="R219" s="9"/>
      <c r="S219" s="527"/>
      <c r="T219" s="527"/>
      <c r="U219" s="9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42" right="0.41" top="1" bottom="1" header="0" footer="0"/>
  <pageSetup scale="9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27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32" baseType="lpstr">
      <vt:lpstr>General</vt:lpstr>
      <vt:lpstr>PERNIL CON PIEL</vt:lpstr>
      <vt:lpstr>CHULETA CIMERA </vt:lpstr>
      <vt:lpstr>CONTRA SWIFT</vt:lpstr>
      <vt:lpstr>CORBATA FARMLAND </vt:lpstr>
      <vt:lpstr>RES OBRADOR</vt:lpstr>
      <vt:lpstr>BORREGO EN CAJA ARARAT</vt:lpstr>
      <vt:lpstr>CUERO FARMLAND</vt:lpstr>
      <vt:lpstr>CUERO EN COMBO</vt:lpstr>
      <vt:lpstr>PAVO ENTERO CONGELADO</vt:lpstr>
      <vt:lpstr>BUCHE FARMLAND </vt:lpstr>
      <vt:lpstr>BUCHE SMITHFIELD</vt:lpstr>
      <vt:lpstr>ARRACHERA ANGUS MARINADA</vt:lpstr>
      <vt:lpstr>PUNTAS DE ARRACHERA ANGUS</vt:lpstr>
      <vt:lpstr>LENGUA CERDO</vt:lpstr>
      <vt:lpstr>LENGUA DE RES AMERICAN FOOD</vt:lpstr>
      <vt:lpstr>LENGUA RES</vt:lpstr>
      <vt:lpstr>CANALES</vt:lpstr>
      <vt:lpstr>ESPALILLA SHOULDER KIWI</vt:lpstr>
      <vt:lpstr>ESPALDILLA DE CARNERO ARARAT</vt:lpstr>
      <vt:lpstr>FILETE PESCADO</vt:lpstr>
      <vt:lpstr>MENUDO EXCEL</vt:lpstr>
      <vt:lpstr>SESOS COPA </vt:lpstr>
      <vt:lpstr>CORBATA SMITHFIELD</vt:lpstr>
      <vt:lpstr>MARQUETA SESO</vt:lpstr>
      <vt:lpstr>Hoja1</vt:lpstr>
      <vt:lpstr>Hoja2</vt:lpstr>
      <vt:lpstr>Gráfico1</vt:lpstr>
      <vt:lpstr>'CHULETA CIMERA '!Área_de_impresión</vt:lpstr>
      <vt:lpstr>'CUERO EN COMBO'!Área_de_impresión</vt:lpstr>
      <vt:lpstr>General!Área_de_impresión</vt:lpstr>
      <vt:lpstr>'MENUDO EXCEL'!Área_de_impresión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ROUSS</cp:lastModifiedBy>
  <cp:lastPrinted>2014-10-22T19:12:25Z</cp:lastPrinted>
  <dcterms:created xsi:type="dcterms:W3CDTF">2006-05-12T19:06:05Z</dcterms:created>
  <dcterms:modified xsi:type="dcterms:W3CDTF">2014-10-22T19:14:08Z</dcterms:modified>
</cp:coreProperties>
</file>