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45" windowWidth="15135" windowHeight="8130"/>
  </bookViews>
  <sheets>
    <sheet name="GASTOS DE CAMIONETAS" sheetId="7" r:id="rId1"/>
  </sheets>
  <calcPr calcId="144525"/>
</workbook>
</file>

<file path=xl/calcChain.xml><?xml version="1.0" encoding="utf-8"?>
<calcChain xmlns="http://schemas.openxmlformats.org/spreadsheetml/2006/main">
  <c r="CG85" i="7" l="1"/>
  <c r="CG43" i="7"/>
  <c r="CG229" i="7"/>
  <c r="CG195" i="7"/>
  <c r="CG162" i="7"/>
  <c r="CG124" i="7"/>
  <c r="D280" i="7"/>
  <c r="CG296" i="7"/>
  <c r="CD296" i="7"/>
  <c r="CA296" i="7"/>
  <c r="BX296" i="7"/>
  <c r="BU296" i="7"/>
  <c r="BR296" i="7"/>
  <c r="BO296" i="7"/>
  <c r="BL296" i="7"/>
  <c r="BI296" i="7"/>
  <c r="BF296" i="7"/>
  <c r="BC296" i="7"/>
  <c r="AZ296" i="7"/>
  <c r="AW296" i="7"/>
  <c r="AT296" i="7"/>
  <c r="AQ296" i="7"/>
  <c r="AN296" i="7"/>
  <c r="AK296" i="7"/>
  <c r="AH296" i="7"/>
  <c r="AE296" i="7"/>
  <c r="AB296" i="7"/>
  <c r="Y296" i="7"/>
  <c r="V296" i="7"/>
  <c r="S296" i="7"/>
  <c r="P296" i="7"/>
  <c r="M296" i="7"/>
  <c r="J296" i="7"/>
  <c r="G296" i="7"/>
  <c r="D296" i="7"/>
  <c r="CI274" i="7"/>
  <c r="CG262" i="7"/>
  <c r="CD262" i="7"/>
  <c r="CA262" i="7"/>
  <c r="BX262" i="7"/>
  <c r="BU262" i="7"/>
  <c r="BR262" i="7"/>
  <c r="BO262" i="7"/>
  <c r="BL262" i="7"/>
  <c r="BI262" i="7"/>
  <c r="BF262" i="7"/>
  <c r="BC262" i="7"/>
  <c r="AZ262" i="7"/>
  <c r="AW262" i="7"/>
  <c r="AT262" i="7"/>
  <c r="AQ262" i="7"/>
  <c r="AN262" i="7"/>
  <c r="AK262" i="7"/>
  <c r="AH262" i="7"/>
  <c r="AE262" i="7"/>
  <c r="AB262" i="7"/>
  <c r="Y262" i="7"/>
  <c r="V262" i="7"/>
  <c r="S262" i="7"/>
  <c r="P262" i="7"/>
  <c r="M262" i="7"/>
  <c r="J262" i="7"/>
  <c r="G262" i="7"/>
  <c r="D262" i="7"/>
  <c r="CI241" i="7" s="1"/>
  <c r="AH229" i="7"/>
  <c r="AH195" i="7"/>
  <c r="AH162" i="7"/>
  <c r="AH124" i="7"/>
  <c r="AH85" i="7"/>
  <c r="AH43" i="7"/>
  <c r="CD229" i="7"/>
  <c r="CA229" i="7"/>
  <c r="BX229" i="7"/>
  <c r="BU229" i="7"/>
  <c r="BR229" i="7"/>
  <c r="BO229" i="7"/>
  <c r="BL229" i="7"/>
  <c r="BI229" i="7"/>
  <c r="BF229" i="7"/>
  <c r="BC229" i="7"/>
  <c r="AZ229" i="7"/>
  <c r="AW229" i="7"/>
  <c r="AT229" i="7"/>
  <c r="AQ229" i="7"/>
  <c r="AN229" i="7"/>
  <c r="AK229" i="7"/>
  <c r="AE229" i="7"/>
  <c r="AB229" i="7"/>
  <c r="Y229" i="7"/>
  <c r="V229" i="7"/>
  <c r="S229" i="7"/>
  <c r="P229" i="7"/>
  <c r="M229" i="7"/>
  <c r="J229" i="7"/>
  <c r="G229" i="7"/>
  <c r="D229" i="7"/>
  <c r="CI210" i="7" s="1"/>
  <c r="CD195" i="7"/>
  <c r="CD162" i="7"/>
  <c r="CD124" i="7"/>
  <c r="CD85" i="7"/>
  <c r="CD43" i="7"/>
  <c r="CA195" i="7"/>
  <c r="CA162" i="7"/>
  <c r="CA124" i="7"/>
  <c r="CA85" i="7"/>
  <c r="CA43" i="7"/>
  <c r="BX195" i="7"/>
  <c r="BX162" i="7"/>
  <c r="BX124" i="7"/>
  <c r="BX85" i="7"/>
  <c r="BX43" i="7"/>
  <c r="BU195" i="7"/>
  <c r="BR195" i="7"/>
  <c r="BO195" i="7"/>
  <c r="BL195" i="7"/>
  <c r="BI195" i="7"/>
  <c r="BF195" i="7"/>
  <c r="BC195" i="7"/>
  <c r="AZ195" i="7"/>
  <c r="AW195" i="7"/>
  <c r="AT195" i="7"/>
  <c r="AQ195" i="7"/>
  <c r="AN195" i="7"/>
  <c r="AK195" i="7"/>
  <c r="AE195" i="7"/>
  <c r="AB195" i="7"/>
  <c r="Y195" i="7"/>
  <c r="V195" i="7"/>
  <c r="S195" i="7"/>
  <c r="P195" i="7"/>
  <c r="M195" i="7"/>
  <c r="J195" i="7"/>
  <c r="G195" i="7"/>
  <c r="D195" i="7"/>
  <c r="CI177" i="7" s="1"/>
  <c r="BU85" i="7"/>
  <c r="BU162" i="7"/>
  <c r="BU124" i="7"/>
  <c r="BU43" i="7"/>
  <c r="M43" i="7"/>
  <c r="M85" i="7"/>
  <c r="M124" i="7"/>
  <c r="M162" i="7"/>
  <c r="BR162" i="7"/>
  <c r="BO162" i="7"/>
  <c r="BL162" i="7"/>
  <c r="BI162" i="7"/>
  <c r="BF162" i="7"/>
  <c r="BC162" i="7"/>
  <c r="AZ162" i="7"/>
  <c r="AW162" i="7"/>
  <c r="AT162" i="7"/>
  <c r="AQ162" i="7"/>
  <c r="AN162" i="7"/>
  <c r="AK162" i="7"/>
  <c r="AE162" i="7"/>
  <c r="AB162" i="7"/>
  <c r="Y162" i="7"/>
  <c r="V162" i="7"/>
  <c r="S162" i="7"/>
  <c r="P162" i="7"/>
  <c r="J162" i="7"/>
  <c r="G162" i="7"/>
  <c r="D162" i="7"/>
  <c r="CI136" i="7" s="1"/>
  <c r="D124" i="7"/>
  <c r="D85" i="7"/>
  <c r="D43" i="7"/>
  <c r="BR124" i="7"/>
  <c r="BO124" i="7"/>
  <c r="BL124" i="7"/>
  <c r="BI124" i="7"/>
  <c r="BF124" i="7"/>
  <c r="BC124" i="7"/>
  <c r="AZ124" i="7"/>
  <c r="AW124" i="7"/>
  <c r="AT124" i="7"/>
  <c r="AQ124" i="7"/>
  <c r="AN124" i="7"/>
  <c r="AK124" i="7"/>
  <c r="AE124" i="7"/>
  <c r="AB124" i="7"/>
  <c r="Y124" i="7"/>
  <c r="V124" i="7"/>
  <c r="S124" i="7"/>
  <c r="P124" i="7"/>
  <c r="J124" i="7"/>
  <c r="G124" i="7"/>
  <c r="BR85" i="7"/>
  <c r="BO85" i="7"/>
  <c r="BL85" i="7"/>
  <c r="BI85" i="7"/>
  <c r="BF85" i="7"/>
  <c r="BC85" i="7"/>
  <c r="AZ85" i="7"/>
  <c r="AW85" i="7"/>
  <c r="AT85" i="7"/>
  <c r="AQ85" i="7"/>
  <c r="AN85" i="7"/>
  <c r="AK85" i="7"/>
  <c r="AE85" i="7"/>
  <c r="AB85" i="7"/>
  <c r="Y85" i="7"/>
  <c r="V85" i="7"/>
  <c r="S85" i="7"/>
  <c r="P85" i="7"/>
  <c r="J85" i="7"/>
  <c r="G85" i="7"/>
  <c r="BR43" i="7"/>
  <c r="BO43" i="7"/>
  <c r="BL43" i="7"/>
  <c r="BI43" i="7"/>
  <c r="BF43" i="7"/>
  <c r="BC43" i="7"/>
  <c r="AZ43" i="7"/>
  <c r="AW43" i="7"/>
  <c r="AT43" i="7"/>
  <c r="AQ43" i="7"/>
  <c r="AN43" i="7"/>
  <c r="AK43" i="7"/>
  <c r="AE43" i="7"/>
  <c r="AB43" i="7"/>
  <c r="Y43" i="7"/>
  <c r="V43" i="7"/>
  <c r="S43" i="7"/>
  <c r="P43" i="7"/>
  <c r="J43" i="7"/>
  <c r="G43" i="7"/>
  <c r="CI19" i="7" l="1"/>
  <c r="CI62" i="7"/>
  <c r="CI104" i="7"/>
</calcChain>
</file>

<file path=xl/sharedStrings.xml><?xml version="1.0" encoding="utf-8"?>
<sst xmlns="http://schemas.openxmlformats.org/spreadsheetml/2006/main" count="1336" uniqueCount="559">
  <si>
    <t>DESCRIPCION</t>
  </si>
  <si>
    <t>IMPORTE</t>
  </si>
  <si>
    <t>TOTALES  POR UNIDAD</t>
  </si>
  <si>
    <t xml:space="preserve">Calibrar frenos  costo $$$  70.00//Mano de obra afinacion costo $$$ 580.00  </t>
  </si>
  <si>
    <t>Servicio de verificacion 1er Periodo $$$ 120.69 y Holograma  $$$ 95.00</t>
  </si>
  <si>
    <t>Rectificado de Rin</t>
  </si>
  <si>
    <t>Liquido para frenos</t>
  </si>
  <si>
    <t>Mano de obra servicio de Afinacion Mayor $$$ 500.00 y Reparacion de chapa de cofre $$$ 150.00</t>
  </si>
  <si>
    <t>Cilindro de rueda</t>
  </si>
  <si>
    <t>Servicio Balanceo Normal $$$ 46.99  servicio valvulas # 413 $$ 17.24  Cambi de llantas EUZ 225 70 R 15 Campera 2 110 Q $$  1,656.03 + IVA</t>
  </si>
  <si>
    <t>CAMIONETA EQUINOX</t>
  </si>
  <si>
    <t>CAMIONETA BUICK</t>
  </si>
  <si>
    <t>Pago seguro 1er Semestre</t>
  </si>
  <si>
    <t>Automovil Mercedes Benz Bco</t>
  </si>
  <si>
    <t>Cancelacion de un Seguro  por $$ 3,615.46 yel nuevo seguro del Mercedes es de $$ 3,397.45  la diferencia se deposito en cuenta Bancomer</t>
  </si>
  <si>
    <t>Verificacion</t>
  </si>
  <si>
    <t>Diafragma T-30 $$62.06, Repuesto valvula E-7 $$ 387.93, Purgador jalon $$ 116.38 + IVA</t>
  </si>
  <si>
    <t>Montaje de llanta Rin-14</t>
  </si>
  <si>
    <t>Cambio de Presilenciador $$ 900.00  y cambi de Birlo Trasero de flecha $$ 200.00 + IVA</t>
  </si>
  <si>
    <t>Derechos de Estado  "Certificado y Holograma"  $$ 95.00  Verificacion 1er Semestre  $$  120.369</t>
  </si>
  <si>
    <t>Aceite Multigrado Valvoline  VR 1 20W50  $$ 240.00,Filtro Aceite  PH2867 $$ 50.00, Filtro Aire Nissan 2.4 ECA 6850  $$ 100.00,Filtro Gasolina GG63 $$ 70.00,Bujias NGK BKR5EGP $$ 200.00,Carbuclean Mechanic Master $$ 50.00,Liquido lava Inyectores Boya Mechanic Master $$ 70.00</t>
  </si>
  <si>
    <t>Balata delantera Nissan  7288  $$ 550.00  y Rectificacion Disco Nissan $$ 200  + IVA</t>
  </si>
  <si>
    <t>Aceite Mobil Super 5W30 $$ 375.00,Filtro PH 820 $$ 50.00,Filtro aire ECA 9332 $$ 170.00,Bujia NGK TR55 platino $$ 300.00,Carbuclean Mechinic Master $$ 50.00,Liquido lava Inyectores Boya Mechanic Master $$ 70.00</t>
  </si>
  <si>
    <t>Camara  $$210.00,Talacha  $$50</t>
  </si>
  <si>
    <t>Balero clutch  $$ 1350,Rectificacion volante $$ 200,Buje pilote  $$  100</t>
  </si>
  <si>
    <t>Balero collarin $$ 250.00,Litro de aceite $$ 100.00</t>
  </si>
  <si>
    <t xml:space="preserve">Mano de obra Afinacion de Motor $$ 700.00,Reparacion de un censor  $$ 150.00 + IVA </t>
  </si>
  <si>
    <t>Cubrepolvo lado pz $$ 172.41, Aceite caja pz $$ 120.68 + IVA</t>
  </si>
  <si>
    <t xml:space="preserve">Rectificacion de discos </t>
  </si>
  <si>
    <t>Balata Trasera Nissan</t>
  </si>
  <si>
    <t>Balanceo por computadora  $$ 42.24,Valvula Schrader $$ 17.39,Plomo Adherible $$ 25.43 + IVA</t>
  </si>
  <si>
    <t>Michelin HP Primacy HP 225/45 R17 91W PN                 $$ 3,136.86 + IVA</t>
  </si>
  <si>
    <t>CRISTOBAL</t>
  </si>
  <si>
    <t>CIC 5 DANIEL</t>
  </si>
  <si>
    <t>MANUEL</t>
  </si>
  <si>
    <t>PABLO</t>
  </si>
  <si>
    <t>GABINO</t>
  </si>
  <si>
    <t>BENITO</t>
  </si>
  <si>
    <t>Rotaciones R-22.5  $$ 320.00,Calibracion $$  30.00 + IVA</t>
  </si>
  <si>
    <t>Uniroyal Auto TIGER PAW AWP ll P175/65 R14 81T PN $$ 1,492.80,Alineacion 2 Ruedas $$ 156.90,Balanceo por computadora $$ 84.48,Valvula Schrader $$ 34.78,Plomo Normal $$0.00 + IVA</t>
  </si>
  <si>
    <t>Faro Izq ELF l 09-12,Estribo Iz ELF l 09-12,Juego pluma limpabrisas un 457MM,1/4 Iz ELF PTA l 09-12,Salp Iz ELF 400/500/600 l 09-1</t>
  </si>
  <si>
    <t>Aceite Multigrado Valcoline VR1 20W50  $$ 258.64,Filtro Aceite marca Champ PH 2687 $$ 43.10 + IVA</t>
  </si>
  <si>
    <t>Cambiar presilenciador reforzado intermedio  $$ 1200.00,Cambiar Junta de Multiple de Escape  $$ 500.00 + IVA</t>
  </si>
  <si>
    <t>Cambiar sensor de Oxigeno OBD 1 $$ 1,200.00,Ajustar Soportes de Escape Generales  $$  500.00 + IVA</t>
  </si>
  <si>
    <t>Cambiar convertidor catalitico  $$ 1,600.00 + IVA</t>
  </si>
  <si>
    <t>Servicio Balanceo Normal $$$ 46.99  servicio valvulas # 413 $$ 17.24  Cambio de llantas EUZ 225 70 R 15 Campera 2 110 Q $$  1,656.03 + IVA</t>
  </si>
  <si>
    <t>1 pieza LLA CTA EUZ 225 70 R 15 CAMPERA 2 110 Q $$ 1656.03 + IVA</t>
  </si>
  <si>
    <t>1 Pieza ING SER ALI ALINEACION DELANTERA  $$ 146.55,2 Piezas ING SER BAL BALANCEO NORMAL $$ 93.96,2 Piezas ING SER VAL VALVULAS No. 413 $$ 34.48 + IVA</t>
  </si>
  <si>
    <t>1 Pieza Balata delantera 7228 nissan $$ 600.00,1 Juego de Balatas traseras nissan $$ 350.00,Rectificacion de disco delantero $$ 200.00 + IVA</t>
  </si>
  <si>
    <t xml:space="preserve"> 1 Pieza     Montaje de RIN 14 $$ 50.00 + IVA </t>
  </si>
  <si>
    <t>1 pieza mica reversa nissan pick-up izq $$ 22.41,1 pieza Mica Reversa nissan Pick-up 94-013 der $$ 22.41,1 pieza Mica Stop nissan Pick-up 94-013 izq $$ 36.21,1 pieza Mica Stop nissan Pick-up 94-013 der $$ 36.21,1 pieza Mica Direccional nissan Pick-up 94-013 $$ 25.00,1 pieza Mica Direccional nissan Pick-up 94-013 $$ 25.00,1 pieza Plumas Limpia Parabrisas No. 018  $$ 137.93.</t>
  </si>
  <si>
    <t>CIC-4     ROBERTO</t>
  </si>
  <si>
    <t>1pieza Mica Stop nissan Pick-up 94-013 izq  $$ 36.21,1 pieza Mica Stop nissan Pick-up 94-013 der $$ 36.21,1 pieza Mica Direccional nissan Pick-up 94-013  $$ 25.00,1 pieza Mica Direccional nissan Pick-up 94-013  $$ 25.00,1 pieza Mica Reversa nissan Pick-up 94-013 izq $$ 22.41,1 pieza Mica Reversa nissan Pick-up 94-013 der $$ 22.41</t>
  </si>
  <si>
    <t>JEEP LIBERTY</t>
  </si>
  <si>
    <t>1 Pieza Plumas 16P Hella  $$ 73.27 + IVA</t>
  </si>
  <si>
    <t>Cambio y colocacion de cristales  $$ 1,499.70 + IVA</t>
  </si>
  <si>
    <t>2 Piezas Rectificacion de Tambores Renault Kangoo $$ 400.00,1 Pieza  Balata delantera Renault Kangoo  44 750.00,1 Pieza Balata trasera Renault Kangoo  $$ 400.00 + IVA</t>
  </si>
  <si>
    <t>1 Pieza Balatas Traseras  $$ 700.00,1 Pieza Rectificacion de Tambor  $$ 200.00 + IVA</t>
  </si>
  <si>
    <t>CAMIONETA SUZUKI AZUL</t>
  </si>
  <si>
    <t>1 Pieza Balata Delantera nissan 7228 $$ 600.00,1 Pieza Balata Trasera nissa  $$  350.00,Rectificacion de Tambor nissan $$   200.00 + IVA</t>
  </si>
  <si>
    <t>Reparacion de golpe en puerta y salpicadera</t>
  </si>
  <si>
    <t>Balata Delantera Chrvrolet Equinox 8381 $$ 1,200.00 + IVA</t>
  </si>
  <si>
    <t>Balata Trasera Chevrolet Equinox 8391 $$ 900.00  y Rectificacion de Disco Chevrolet Equinox $$ 300.00 + IVA</t>
  </si>
  <si>
    <t xml:space="preserve">Reparacion de hojalateria y pintura:Reparacion puerta chofer hojalatear y pintar,Cambio de salpicadera,Cambio de Faro y cuarto,Reparacion defensa  </t>
  </si>
  <si>
    <t>Reparacion golpe delantero y tapa trasera</t>
  </si>
  <si>
    <t>1 Pieza Kit Clutch nissan  $$ 1,350.00,Rectificar Volante  $$ 200.00, 1 Pieza Buje piloto  $$ 150.00 + IVA</t>
  </si>
  <si>
    <t>1 Pieza Balero collarin nissan  $$  250.00,1 Pieza Litrode aceite  $$ 100.00,1 Pieza Bola de orquilla  $$ 120.00 + IVA</t>
  </si>
  <si>
    <t xml:space="preserve"> 1 Alineacion Delantera $$ 146.55,2 Balanceos Normales $$ 93.96 + IVA</t>
  </si>
  <si>
    <t>1 Serv Balanceo Normal $$ 46.98,1 Serv Valvulas No.413 $$ 17.24,1 Lllanta Cta. Con 195 R 15 VANCO 8 104R NDSC $$ 1,394.83 + IVA</t>
  </si>
  <si>
    <t>Servicio de cilindros traceros,Cambio de Balatas delanteras,purgar frenos y birlos de llantas,liquido de frenos</t>
  </si>
  <si>
    <t>Balata delanteras</t>
  </si>
  <si>
    <t xml:space="preserve"> 2 Piezas Birlo con tuerca  $$ 27.00 c/u</t>
  </si>
  <si>
    <t>1 Servicio de Alineacion Delantera $$ 146.55 + IVA</t>
  </si>
  <si>
    <t xml:space="preserve">1 Pieza Bomba Gasolina Bosch 407 Nissan $$ 800.00,1 Pieza Filtro Gasolina Gonher GG-137             $$ 50.00 + IVA </t>
  </si>
  <si>
    <t>Cambio de Bomba de Gasolina $$ 450.00 + IVA</t>
  </si>
  <si>
    <t>Aceite Multigrado 20W50 $$ 240.00,Filtro de Aceite PH 2867 $$ 50.00,1 Filtro de Aire Nissan 2.4 ECA 6850 $$ 120.00,1 Filtro de Gasolina Gonher GG-137 $$ 70.00,Liquido lava Inyectores Boya Mechanic Master $$ 70.00,Carbuclean Mechanic Master $$ 45.00,Bujias NGK BKR5EGP $ 50.00 c/u= $$ 200.00. + IVA</t>
  </si>
  <si>
    <t>Cambio de Calzas de camioneta y centrar caja  $$ 750.00 + IVA</t>
  </si>
  <si>
    <t>REPARACION DE CAJA SECA  $$ 230.00 + IVA</t>
  </si>
  <si>
    <t>14 Litros de Aceite de motor Chevron RPM 15W-40  $$ 840.00,Mano de Obra $$ 700.00 + IVA</t>
  </si>
  <si>
    <t>Filter ACL/Filtro limpiador de aire $$ 518.35,Element Oil Filter/Filtro de Aceite 4HK1 $$ 248.48,2 PiezasFiltro de combustible ELF400-600  $$ 510.00 + IVA</t>
  </si>
  <si>
    <t>Servicio de 20,000 km Mano de Obra  $$1,145.00 + IVA</t>
  </si>
  <si>
    <t xml:space="preserve">Lava cuerpo aceleracion e inyectores $$ 500.00,Materiales diversos $$ 99.86,Limpiador Acel. $$ 34.85,Limpiador Inyect. $$ 54.95 + IVA </t>
  </si>
  <si>
    <t>Pago de seguro Primer Semestre</t>
  </si>
  <si>
    <t>4 Llantas Uniroyal Auto TIGER PAW TOURING T 225/60R17 99T PN $$ 6,060.00,Alineacion 2 Ruedas $$ 156.90,2 Balanceos x computadora $$ 168.97,4 Valvulas Schrader $$ 69.56,10 piezas Plomo Adherible $$ 84.76 + IVA</t>
  </si>
  <si>
    <t xml:space="preserve">Servicio de 50,000 Km $$ 287.50,Cambio de aceite y filtro lav motor interno $$ 250.00,Limpieza y Ajuste frenos sin balatas  $$ 250.00,Materiales diversos $$ 75.18,4 LT Aceite de motor $$261.64,Filtro de Aceite $$ 85.65,Filtro de Aire $$ 131.37,4 Bujias $$ 86.96,Filtro Gasolina $$ 75.78,Limpiador sist.s $$ 37.64,Lija $$ 10.00 + IVA </t>
  </si>
  <si>
    <t>Pago 1er Semestre de Seguro de junio 2014 a Enero 2015</t>
  </si>
  <si>
    <t>Pago de Seguro 1er  Semestre 2014</t>
  </si>
  <si>
    <t>JUNIO</t>
  </si>
  <si>
    <t>MAYO</t>
  </si>
  <si>
    <t>JULIO</t>
  </si>
  <si>
    <t>Acumulador LTH L-22F-450 $$ 989.63,1 Crgo chico $$ 150.00 + IVA</t>
  </si>
  <si>
    <t>1 pieza VCB21 Limpia parabrisas $$ 34.44,1 pieza VCB20 Limpiaparabrisas R $$ 34.44,1 pieza 1818 Hojas de limpiar $$ 79.70 + IVA</t>
  </si>
  <si>
    <t>Acumulador LTH L-31P-750 AR $$ 1,313.79 ,1 pieza Cargo Grande $$ 300.00 + IVA</t>
  </si>
  <si>
    <t>1 pieza Apagador 24 mm bco $$ 20.00,1 pieza Contacto aterrizado $$ 20.00,1 pieza Plastico 7 mm bco $$ 20.00,1 pieza Modulo ciego 24 mm bco $$ 20.00</t>
  </si>
  <si>
    <t xml:space="preserve">2 ROTULAS </t>
  </si>
  <si>
    <t>Cambiar Rotulas ,Ajustar Bujes de Orquillas,Ajustar Bujes de Amortiguadores</t>
  </si>
  <si>
    <t>Ajustar Bujes de caja de direccion, Ajustar Barra de sinfín</t>
  </si>
  <si>
    <t>Mano de Obra  $$ 1,700.00 + IVA</t>
  </si>
  <si>
    <t>Filter ACL/Filtro Limpiador de Aire $$ 518.35,1 pieza Element;Oil Filter/Filtro de Aceite 4HK1 $$ 248.48,14 Litros Aceite de Motor/Chevron RMP 15W-40 $$ 840.00, Mano de Obra  $$ 75.00 + IVA</t>
  </si>
  <si>
    <t>Ing Ser Bal Balanceo Normal $$ 46.98, Ing Ser Val Valvulas No. 413 $$ 17.24, Lla Cta EUZ 225 70 R 15 Campera 2 110 Q $$ 1,656.03 + IVA</t>
  </si>
  <si>
    <t>Lavado de Motor y Carroceria Materiales Diversos $$ 110.00, Filtro  $$ 137.87, Aceite de Motor $$ 459.53, Reemplazar Aceite y Filtro de Motor $$ 239.40, Verificar vida de Balatas Delanteras $$ 79.80 + IVA</t>
  </si>
  <si>
    <t>FACTURA</t>
  </si>
  <si>
    <t>AGOSTO</t>
  </si>
  <si>
    <t>B168</t>
  </si>
  <si>
    <t>Poliza  0940182308</t>
  </si>
  <si>
    <t xml:space="preserve">poliza 0940182292  </t>
  </si>
  <si>
    <t xml:space="preserve"> E 64       </t>
  </si>
  <si>
    <t xml:space="preserve"> # 23      </t>
  </si>
  <si>
    <t xml:space="preserve"> # 24   </t>
  </si>
  <si>
    <t xml:space="preserve"> #  25       </t>
  </si>
  <si>
    <t xml:space="preserve">  7072D684        </t>
  </si>
  <si>
    <t xml:space="preserve">  E 72       </t>
  </si>
  <si>
    <t xml:space="preserve"> HBEH18100   </t>
  </si>
  <si>
    <t xml:space="preserve"> 4807 E       </t>
  </si>
  <si>
    <t xml:space="preserve"> 4808 E         </t>
  </si>
  <si>
    <t xml:space="preserve"> 5471 E                     </t>
  </si>
  <si>
    <t xml:space="preserve"> 5472  E                   </t>
  </si>
  <si>
    <t xml:space="preserve">  5473  E                         </t>
  </si>
  <si>
    <t xml:space="preserve">  E 76                               </t>
  </si>
  <si>
    <t xml:space="preserve">A 1503                      </t>
  </si>
  <si>
    <t xml:space="preserve">  "00070     </t>
  </si>
  <si>
    <t xml:space="preserve">6086 E           </t>
  </si>
  <si>
    <t xml:space="preserve"> 6099 E  </t>
  </si>
  <si>
    <t xml:space="preserve"> 6857 E      </t>
  </si>
  <si>
    <t xml:space="preserve"> 6856 E        </t>
  </si>
  <si>
    <t xml:space="preserve">S2 2650  </t>
  </si>
  <si>
    <t xml:space="preserve">  S2 2651          </t>
  </si>
  <si>
    <t xml:space="preserve">FBU78963       </t>
  </si>
  <si>
    <t xml:space="preserve">   "2747500             </t>
  </si>
  <si>
    <t xml:space="preserve"> Rem # 164                   </t>
  </si>
  <si>
    <t xml:space="preserve">  6206 E                </t>
  </si>
  <si>
    <t xml:space="preserve">D4F1F688         </t>
  </si>
  <si>
    <t xml:space="preserve"># 333           </t>
  </si>
  <si>
    <t xml:space="preserve">IPS1810            </t>
  </si>
  <si>
    <t xml:space="preserve">IPS1809          </t>
  </si>
  <si>
    <t xml:space="preserve">IPS1790   </t>
  </si>
  <si>
    <t xml:space="preserve"> IPS1789       </t>
  </si>
  <si>
    <t xml:space="preserve"> IPS1791    </t>
  </si>
  <si>
    <t xml:space="preserve">#  077              </t>
  </si>
  <si>
    <t xml:space="preserve">#  268             </t>
  </si>
  <si>
    <t xml:space="preserve">Poliza  0940181378   </t>
  </si>
  <si>
    <t xml:space="preserve">  A 1519          </t>
  </si>
  <si>
    <t xml:space="preserve"># 226                       </t>
  </si>
  <si>
    <t># 150</t>
  </si>
  <si>
    <t xml:space="preserve"> B8620             </t>
  </si>
  <si>
    <t xml:space="preserve">  # 24          </t>
  </si>
  <si>
    <t xml:space="preserve"># 23          </t>
  </si>
  <si>
    <t xml:space="preserve">E 52           </t>
  </si>
  <si>
    <t xml:space="preserve"># 104      </t>
  </si>
  <si>
    <t xml:space="preserve">Rem. 1921     </t>
  </si>
  <si>
    <t xml:space="preserve">Nota de rem     </t>
  </si>
  <si>
    <t xml:space="preserve">  B8759       </t>
  </si>
  <si>
    <t xml:space="preserve">Nota remision       </t>
  </si>
  <si>
    <t>Nota de remision</t>
  </si>
  <si>
    <t xml:space="preserve"># 33                  </t>
  </si>
  <si>
    <t xml:space="preserve">RECIBO </t>
  </si>
  <si>
    <t xml:space="preserve"> B8489       </t>
  </si>
  <si>
    <t xml:space="preserve">   B8488       </t>
  </si>
  <si>
    <t xml:space="preserve"># 1239               </t>
  </si>
  <si>
    <t xml:space="preserve">SSC000014195          </t>
  </si>
  <si>
    <t xml:space="preserve"># 43             </t>
  </si>
  <si>
    <t xml:space="preserve">Nota de Remision          </t>
  </si>
  <si>
    <t xml:space="preserve">Nota de venta No.   19144            </t>
  </si>
  <si>
    <t xml:space="preserve">Nota de Remision   </t>
  </si>
  <si>
    <t>TOTAL POR MES MAYO</t>
  </si>
  <si>
    <t xml:space="preserve">TOTAL POR MES JUNIO  </t>
  </si>
  <si>
    <t xml:space="preserve">TOTAL POR MES JULIO  </t>
  </si>
  <si>
    <t># 48</t>
  </si>
  <si>
    <t>Reparacion de chapa puerta izquierda camion color blanco  $$ 431.03 + IVA</t>
  </si>
  <si>
    <t>Termostato,Scaner ySensor de Temperatura $ 350.00,pza del Sensor de Temp. $ 217.00,LaVADO Estetica $ 770.00</t>
  </si>
  <si>
    <t>Nota de venta 75298</t>
  </si>
  <si>
    <t>Cambio de Balatas $ 1000.00 + IVA=$ 1,160.00,Kit de Herrajes Retenes $ 1,480.00 + IVA=$ 1,716.80,Empastar Zapatas $ 1,700.00 + IVA=$ 1,972.00</t>
  </si>
  <si>
    <t>FACTURAS        AAA1D0B1            AAA1D1C1             AAA1DA62</t>
  </si>
  <si>
    <t>Compra para cambio de polea y banda de alternador</t>
  </si>
  <si>
    <t>Nota de Rem</t>
  </si>
  <si>
    <t>Polea,Banda,Juego de Baleros,servicio</t>
  </si>
  <si>
    <t xml:space="preserve">COMPRAS DE USO GENERAL </t>
  </si>
  <si>
    <t>Cubeta 19 L. aceite Multigrado Quaker $ 594.83 ,Anticongelante 19 Litros Quaker LPU $ 284.48 + IVA</t>
  </si>
  <si>
    <t>A 6704</t>
  </si>
  <si>
    <t>Aceite Transmicion LTH SAE 90 $120.00 + IVA</t>
  </si>
  <si>
    <t># E 92</t>
  </si>
  <si>
    <t>Forma Juntex rojo $ 40.00 ,Reten piñon nissan $ 120.00 + IVA</t>
  </si>
  <si>
    <t># E 91</t>
  </si>
  <si>
    <t>1 Master kit para 1 Turbina reconstruida 9/c aceite y 2 embragues</t>
  </si>
  <si>
    <t>Nota # 085</t>
  </si>
  <si>
    <t>1 Banda y mano de obra</t>
  </si>
  <si>
    <t>nota de remision</t>
  </si>
  <si>
    <t># 379</t>
  </si>
  <si>
    <t>Reparacion de llantas $ 110.00, PCX 12 Parche Radial $ 70.00 + IVA</t>
  </si>
  <si>
    <t>Calibrar rueda trasera</t>
  </si>
  <si>
    <t>nota de rem 1100</t>
  </si>
  <si>
    <t>1 Kit de Xenon $950.00,1 cambio Kit de Xenon $300.00,Reparacion de lineas de leds calabera $450.00</t>
  </si>
  <si>
    <t xml:space="preserve">nota </t>
  </si>
  <si>
    <t>Recorrer carroceria,una hoja cuarta,cambiar diez gomas,un tornillo de centro $670.00 + IVA</t>
  </si>
  <si>
    <t># 132</t>
  </si>
  <si>
    <t>1 Acumulador Cale CL-65-800 $1,349.14,Cargo por Mediano $ 225.00 + IVA</t>
  </si>
  <si>
    <t>A 1552</t>
  </si>
  <si>
    <t>m000006228</t>
  </si>
  <si>
    <t>Servicio de 15,000 Km PLUS $ 2,517.01/1 Limpiador Inyectores 500 ml $ 115.99/1 Limpiador de Partes y Frenos $ 115.99/1 Limpiador 88900171 $ 115.99/6  Aceite Dexos $ 76.00/1 Limpiador Parabrisas $ 26.00/1 Filtro de Aceite $ 50.00 + IVA</t>
  </si>
  <si>
    <t>Calibrar Traseras</t>
  </si>
  <si>
    <t>rem # 0807</t>
  </si>
  <si>
    <t>Barra estabilizadora $ 1,573.28 + IVA</t>
  </si>
  <si>
    <t>4457/CR</t>
  </si>
  <si>
    <t>Pago 50 % saldo Reparacion caja de velocidades</t>
  </si>
  <si>
    <t>87A9A</t>
  </si>
  <si>
    <t>Cambio de Acumulador LTH L-26R-500 $ 1,096.55,Cargo Chico $ 150.00 + IVA</t>
  </si>
  <si>
    <t>A 1566</t>
  </si>
  <si>
    <t xml:space="preserve"> </t>
  </si>
  <si>
    <t xml:space="preserve">Pago seguro  1er Semestre </t>
  </si>
  <si>
    <t xml:space="preserve">Pago seguro 1er Semestre </t>
  </si>
  <si>
    <t>Calibracion de llanta</t>
  </si>
  <si>
    <t>Rem # 0810</t>
  </si>
  <si>
    <t>Pago seguro 1er Semestre 27 Agosto 2014 a 27 Agosto 2015</t>
  </si>
  <si>
    <t>Poliza # 0940183121</t>
  </si>
  <si>
    <t>CAMIONETA COMPAS NGRA</t>
  </si>
  <si>
    <t>Pago seguro 1er Semestre de 19 Agosto 2014 a 19 Agosto 2015</t>
  </si>
  <si>
    <t>Poliza # 0940183120</t>
  </si>
  <si>
    <t>1 Mica reversa Nissan Pick up 94-013 izq $ 22.41,1 Mica reversa Nissan Pick up 94-013 der $ 22.41,1Mica Stop Nissan Pick up 94-013 izq $36.21,1 Mica Stop Nissan Pic up 94-013 der $ 36.21,1Mica Direccional Nissan Pick up 94-013 $ 25.00,1Mica Direccional Nissan Pick up 94-013 $25.00 + IVA</t>
  </si>
  <si>
    <t># 00149</t>
  </si>
  <si>
    <t># 00148</t>
  </si>
  <si>
    <t>Pago seguro 2do Semestre  6 Agosto 2014 a 6 Febrero 2015</t>
  </si>
  <si>
    <t>Poliza 0940173518</t>
  </si>
  <si>
    <t>Pago seguro 2do Semestre 14 Agosto 2014 a 14 Febrero 2015</t>
  </si>
  <si>
    <t>Poliza 0940173751</t>
  </si>
  <si>
    <t>A 966</t>
  </si>
  <si>
    <t>2 pzas Tope defensa caja de muerto  $ 162.00 + IVA</t>
  </si>
  <si>
    <t>Cinta Barricada Reflejante Bco/Rojo $1357.76 + IVA</t>
  </si>
  <si>
    <t>FE 347</t>
  </si>
  <si>
    <t>A 1593</t>
  </si>
  <si>
    <t>Acumulador LTH L-42-500 $ 1,131.90,Cargo chico $ 150.00 + IVA</t>
  </si>
  <si>
    <t>Pluma Limpiador Bosch 18´ $ 101.72 +  IVA</t>
  </si>
  <si>
    <t>A 1874</t>
  </si>
  <si>
    <t>Sin Nota</t>
  </si>
  <si>
    <t># 156</t>
  </si>
  <si>
    <t>Afinacion de motor</t>
  </si>
  <si>
    <t>cambio de reten  de diferencial</t>
  </si>
  <si>
    <t>A 1891</t>
  </si>
  <si>
    <t>2 Piezas Banda Alt Nissan 2.4 D21 P Up $86.21 + IVA</t>
  </si>
  <si>
    <t>Talacha 2 parches</t>
  </si>
  <si>
    <t>Rem # 539</t>
  </si>
  <si>
    <t>S2 3360</t>
  </si>
  <si>
    <t>Servicio de 40,000 Km Medio $ 455.00,Limp y Ajuste de frenos no incluye balatas 4250.00,Materiales diversos $ 11.98,Filtro de aceite $ 85.65,Aceite de motor 4x $76.10 c/u=$ 304.40,Arandela Carter $ 14.03,Limpiador sist. S $ 37.64,Lija $ 10.00,Filtro de aire $ 254.05,Shamp. limpia PS $ 19.72 + IVA</t>
  </si>
  <si>
    <t>Lavado cuerpo aceleracion e inyectores $ 150.00,Camb anticongelante y aceite caja $ 125.00,Alineacion y balanceo $ 375.00,Contrapeso auto acero 1/2 $15.00 x 2=$30.00,Contrapeso auto acero 1/4 $15.00 x 2=$ 30.00,Contrapeso auto acero 3/4 $15.00 x 2=$ 30.00,Contrapeso auto acero 1 1/2 $20.00 x 2=$ 40.00,Contrapeso auto acero 1 1/4 $20.00 x 2=$ 40.00,Contrapeso auto acero 1.0 $15.00 x 2=$30.00,Anticongelante $32.36 x 4=$ 129.44,Limpiador acel $ 34.85,Aceite T/ $ 158.09 x 3=$474.27 + iva</t>
  </si>
  <si>
    <t>S2 3361</t>
  </si>
  <si>
    <t>Vulcanizada $ 60.00, 2 Parches $ 60.00</t>
  </si>
  <si>
    <t>Rem # 0547</t>
  </si>
  <si>
    <t>VW BORA</t>
  </si>
  <si>
    <t>1 Pza Parrilla Bora 05-10 de Def Lat $ 181.03,1Pza Parrila Bora 05-10 de Def Central $ 60.34,1 Pza Moldura Lat Parrilla Bora 05-10 de Def Central Cromada,1 Pza Parrilla Bora 05-10 Crom de Def Lat Derecha $ 51.72 + IVA</t>
  </si>
  <si>
    <t>B 1018</t>
  </si>
  <si>
    <t>Aceite Multigrado Valvoline VR1 20W50 4 LTS X $ 70.00=$ 280.00,Filtro Aceite Champ ph 2876 $ 50.00,Filtro Gasolina Gonher GG-137 $ 70.00,Filtro Aire Nissa 2.4 ECA 6850 $ 120.00,Bujia Autolite Doble Platino AP3924  4 Pzas X $ 50.00=$ 200.00,Anticongelante Greenice Galon 4L 2 pZAS X $ 50.00=$ 100.00,Carbuclean Mechanic Master $ 60.00,Liquido Lava Inyectores Boya Mechanic Master $ 70.00 + IVA</t>
  </si>
  <si>
    <t>E 110</t>
  </si>
  <si>
    <t>HDDG4327</t>
  </si>
  <si>
    <t>1 Foco H11CVS2 Crystal Vision 2 $ 430.94 + IVA</t>
  </si>
  <si>
    <t>11 SUR</t>
  </si>
  <si>
    <t>Servicio de lavado y engrasado general Pickup  $ 300.00+ IVA</t>
  </si>
  <si>
    <t># 1545</t>
  </si>
  <si>
    <t>Auto VW Sra Angeles</t>
  </si>
  <si>
    <t xml:space="preserve">Aceite de motor 4 L x $ 70.00=$ 280.00,Filtro de aire $ 80.00,Filtro de aceite $ 60.00,Filtro de gasolina $ 60.00,Limpiador de inyectores $ 110.00,Limpiador de cuerpo de aceleracion $ 60.00,Actuadores de puerta 2 x $ 265.00=$ 530.00,Afinacion de motor $ 500.00 + IVA </t>
  </si>
  <si>
    <t>CFDI1108</t>
  </si>
  <si>
    <t>A</t>
  </si>
  <si>
    <t>3712 SAI</t>
  </si>
  <si>
    <t>Alineacion y balanceo $0.01,Alineacion y balanceo transitorio $ 1,071.43 + IVA</t>
  </si>
  <si>
    <t>Complemento paquete de mantenimiento $ 0.01,Suministro de grasa $ 162.58,Aceite sintetico/diferencial $ 540.12 + IVA</t>
  </si>
  <si>
    <t>3713 SAI</t>
  </si>
  <si>
    <t>Complemento paquete de mantenimiento $ 0.01,Filtro de aire stand 116-RAC-6A $ 270.40,Aceite Premium x litro KW CI4+P/MOTOR 19 L X $ 48.61=$ 923.59,Filter Fuel stand 84-E $ 103.00,Fuel Filter stand 86-C $ 209.72,Filtro de aceite stand 87-D $ 114.16 + IVA</t>
  </si>
  <si>
    <t>3714 SAI</t>
  </si>
  <si>
    <t>Cambio de aceite y filtros,engrasado,niveles,rev altura suspension,scaneo y reseteo,ajuste de embrague,reapriete suspension $ 1,303.56 + IVA</t>
  </si>
  <si>
    <t>3711 SAI</t>
  </si>
  <si>
    <t>Talacha con parche radial</t>
  </si>
  <si>
    <t>Rem # 546</t>
  </si>
  <si>
    <t># 451</t>
  </si>
  <si>
    <t>Montaje de llanta R14 (2 x $60.00=$ 120.00) + IVA</t>
  </si>
  <si>
    <t>Resistencia Flotador $ 560.34 + IVA</t>
  </si>
  <si>
    <t>CD08F2AB</t>
  </si>
  <si>
    <t>Reparacion de llanta r16 $ 60.00 +IVA</t>
  </si>
  <si>
    <t># 455</t>
  </si>
  <si>
    <t>Pintura de marco trasero de caja termo $ 1000.00 + iva</t>
  </si>
  <si>
    <t>109C1923</t>
  </si>
  <si>
    <t>Pintura de marco trasero de caja termo $ 1000.00 + IVA</t>
  </si>
  <si>
    <t>B8EADE99</t>
  </si>
  <si>
    <t>Cambio de flotador de bomba de gasolina $ 600.00 + IVA</t>
  </si>
  <si>
    <t># 170</t>
  </si>
  <si>
    <t>OCTUBRE</t>
  </si>
  <si>
    <t>SEPTIEMBRE</t>
  </si>
  <si>
    <t>Alineacion 2 ruedas $ 156.90,Balanceo por computadora 4 x $ 42.24=$ 168.97 + IVA</t>
  </si>
  <si>
    <t>B9122</t>
  </si>
  <si>
    <t>Acumulador LTH L-47(LN2)-550 $ 1,258.62,Cargo chico $ 150.00 + IVA</t>
  </si>
  <si>
    <t>A 1622</t>
  </si>
  <si>
    <t>Uniroyal HP Tiger Paw GTZ 225/45 ZR17 94W PN $ 2,068,Valvula Schrader $ 17.39,Balanceo por computadora $ 42.24,Plomo adherible 3 x $ 8.48=$ 25.43 + IVA</t>
  </si>
  <si>
    <t>B 8992</t>
  </si>
  <si>
    <t xml:space="preserve">Servicio de frenos traseros </t>
  </si>
  <si>
    <t>Rem # 0835</t>
  </si>
  <si>
    <t>Funda para volante Bora $ 135.00,Liquido para frenos Wagner DOT3 B1L $ 140.00,Juego de 3 Tapetes de Hule $ 254.04 el IVA ya va incluido</t>
  </si>
  <si>
    <t># 266-              A 2113-                             A 1158</t>
  </si>
  <si>
    <t>Pago de no adeudo de Infraccion $ 90.00,Pago revista vehicular $ 240.00 + IVA</t>
  </si>
  <si>
    <t>Reparacion de llantas R15 $ 60.00,M Oscar candado de rueda $ 30.00 + IVA</t>
  </si>
  <si>
    <t>Talacha R15 $60.00,Parche  Radial PCX 10 $ 50.00</t>
  </si>
  <si>
    <t>Rem # 0246</t>
  </si>
  <si>
    <t>Llanta usada 215/55 R18</t>
  </si>
  <si>
    <t>Rem</t>
  </si>
  <si>
    <t>Servicio de lavado y engrasado gneral $ 700.00,Graseras $ 15.00 + IVA</t>
  </si>
  <si>
    <t># 1556</t>
  </si>
  <si>
    <t>Funda para asientos $ 200.00 + IVA</t>
  </si>
  <si>
    <t># 271</t>
  </si>
  <si>
    <t># 60</t>
  </si>
  <si>
    <t>Reparacion de sistema de escape $ 350.00 + IVA</t>
  </si>
  <si>
    <t>Clutch Nissan $ 1,350.00,Rectificar volante $ 200.00,Buje piloto $ 100.00,Balero collarin Nissan $ 250.00,Orquilla Nissan $ 259.00 + IVA</t>
  </si>
  <si>
    <t># 82 Y 83</t>
  </si>
  <si>
    <t>1 Pza AM42500 Acum America=12P $ 818.97,158 Foco Pellisco Hella 10 x $ 2.59=$25.86 + IVA</t>
  </si>
  <si>
    <t>A 2236</t>
  </si>
  <si>
    <t>S2 4077  y S2 4078</t>
  </si>
  <si>
    <t>Servicio 60000 KM 1.4 H x $ 350.00=$490.00,Aceite de Motor 4L X $76.10=$304.40,Filtro de aceite $ 85.65,Arandela Carter $ 14.03,Filtro Aire $ 131.37,Bujias 4 x $ 21.74=$86.96,Filtro Gasolina $ 75.78,Lavado de cuerpo de aceleracion $ 250.00,Lavado inyectores $ 250.00,Limpieza y ajuste de frenos $250.00,Lavado interno de motor 0.5 H x $250.00=$ 125.00,Materiales diversos $ 72.63,Limpiador sist. s $37.64,Limpiador acelerador $ 34.85,Limpiador interno m $ 33.12 + IVA</t>
  </si>
  <si>
    <t>Servicio de 50,000 KM medio $ 136.50,Limpieza y ajuste de frenos $ 250.00,Lavado de cuerpo de aceleracion $ 175.00,Filtro de aire de motor $ 37.50,Limpieza interna de motor $ 250.00,Materiales diversos $ 19.70,Aceite de motor 4L X $ 65.41=$261.64,Filtro de aceite $ 85.65,Arandela carter $14.03,Limpiador sist. s $ 37.64,Foco de 2 polos $15.00 x 2=$ 30.00,Lavado cuerpo de aceleracion e inyectores $577.50,Materiales diversos $ 2.63,Limpiador acel $ 34.85,Shamp. Limpia PS $ 19.72,Limpiador inyevt. $ 54.95 + IVA</t>
  </si>
  <si>
    <t>S2 3892 Y S2 3893</t>
  </si>
  <si>
    <t xml:space="preserve">Tapa Guantera $294.30,Poner Tapa guantera $ 250.00 + IVA </t>
  </si>
  <si>
    <t>S2 4091 y R2 2941</t>
  </si>
  <si>
    <t xml:space="preserve"> P/-TXV 4293</t>
  </si>
  <si>
    <t xml:space="preserve">MARCH 2 </t>
  </si>
  <si>
    <t>P/-TXS 1563</t>
  </si>
  <si>
    <t xml:space="preserve">MARCH 1 </t>
  </si>
  <si>
    <t xml:space="preserve"> P/-SJ-39282</t>
  </si>
  <si>
    <t xml:space="preserve">KENWORTH </t>
  </si>
  <si>
    <t xml:space="preserve"> P/-SK-09450</t>
  </si>
  <si>
    <t xml:space="preserve">ISUZU 600 </t>
  </si>
  <si>
    <t xml:space="preserve"> P/-SK-09441</t>
  </si>
  <si>
    <t xml:space="preserve">ISUZU 400 </t>
  </si>
  <si>
    <t xml:space="preserve"> P/SK-01264</t>
  </si>
  <si>
    <t xml:space="preserve">NISSAN  </t>
  </si>
  <si>
    <t>P/SJ-87082</t>
  </si>
  <si>
    <t>P/SJ-28086</t>
  </si>
  <si>
    <t xml:space="preserve">NISSAN </t>
  </si>
  <si>
    <t>P/-SJ-69093</t>
  </si>
  <si>
    <t>P/-SJ-99373</t>
  </si>
  <si>
    <t>P/-SJ-79887</t>
  </si>
  <si>
    <t>P/-SJ-87083</t>
  </si>
  <si>
    <t>P/-SJ-24130</t>
  </si>
  <si>
    <t>P/-SJ-18400</t>
  </si>
  <si>
    <t>P/SE38664</t>
  </si>
  <si>
    <t>KODIAK</t>
  </si>
  <si>
    <t>SJ 26081</t>
  </si>
  <si>
    <t>KANGOO</t>
  </si>
  <si>
    <t>P/-SJ-83042</t>
  </si>
  <si>
    <t xml:space="preserve">FORD 1 </t>
  </si>
  <si>
    <t>Pago Seguro 2° Semestre de 12 sep 2014 al 12 Marzo 2015</t>
  </si>
  <si>
    <t>Automatico</t>
  </si>
  <si>
    <t>Estándar</t>
  </si>
  <si>
    <t>Servicio Thermo Kenworth-Filtro de aceite $ 220.00,Filtro By Pass $ 200.00,Filtro para combustible $ 250.00,Filtro de aire $ 500.00,Aceite Chevron para motor 13 L x $60=$ 780.00,Servicio tecnico $ 1050.00 + IVA</t>
  </si>
  <si>
    <t># 0062</t>
  </si>
  <si>
    <t>Pago seguro 2° Semestre del 28 Sep 2014 al 28 Marzo 2015</t>
  </si>
  <si>
    <t>B9119</t>
  </si>
  <si>
    <t xml:space="preserve">Compra de llantas Michelin LTX A/T2 P245/70R16 106S LBRD (2 X $ 2,262.18=$ 4,524.36 )+ IVA </t>
  </si>
  <si>
    <t>Lavado de vestiduras $ 1,000.00,Llantas Michelin LTX A/T2 P245/70R16 106S LBRD (2 X $ 2,598.45=$ 5,196.90),Balanceo por computadora 2 x $ 42.24=$ 84.48,Valvulas TR-413 E.H.A(2 X $ 17.39=$ 34.78) + IVA</t>
  </si>
  <si>
    <t>B9124</t>
  </si>
  <si>
    <t>Ing Ser Ali Alineacion Delantera $ 146.55,Ing Ser Bal Balanceo Rin de Magnesio 4 x $45.26=$181.04,Lla Cta con 235/65 R 17 Conticrosscontac 4 x $ 1,805.82=$7,223.28 + IVA</t>
  </si>
  <si>
    <t>5614 A</t>
  </si>
  <si>
    <t xml:space="preserve">Servicio y reparaciones </t>
  </si>
  <si>
    <t>Filtro limpiador de aire $518.35,Filtro de aceite 4HK1 $248.48,Filtro de combustible 2 x $255.00=$510.00,Mano de obra $400.00,Aceite de motor 14 L x $60.00=$840.00,Aceite Transmision Chevron 5l x $120.00=$600.00,Mano de obra $250.00,Aceite Diferencial/Chevron Gear 10L x $50.00=$500.00,Mano de obra $1,200.00,Mano de obra $1,535.00 + IVA</t>
  </si>
  <si>
    <t>IPS2004,IPS2005,IPS2006,IPS2007</t>
  </si>
  <si>
    <t>Rem s/n</t>
  </si>
  <si>
    <t>Afinacion de motor $500.00 + IVA</t>
  </si>
  <si>
    <t># 191</t>
  </si>
  <si>
    <t>Cambiar gomas de barra estabilizadora #150.00 + IVA</t>
  </si>
  <si>
    <t>Servicio de motor y lavado de carroceria $2,954.41 + IVA</t>
  </si>
  <si>
    <t>SSC000015431</t>
  </si>
  <si>
    <t>P/-SK-92777</t>
  </si>
  <si>
    <t>PERDIDA TOTAL</t>
  </si>
  <si>
    <t>Expedicion de placas servicio paricular $745.00,Control vehicular corriente $360.00,Expedicion tarjeta de circulacion $360.00,Impto. Tenencia corriente $96.00</t>
  </si>
  <si>
    <t xml:space="preserve">CIC-6   </t>
  </si>
  <si>
    <t>Servicio de talacha</t>
  </si>
  <si>
    <t>Calibrar frenos camioneta de publicidad</t>
  </si>
  <si>
    <t>Rem # 0843</t>
  </si>
  <si>
    <t>Seis hojas de refuerzo de muelles traseras,cuatro abrazaderas del eje,cuatro abrazaderas de la muelle,dos tornillos de centro $ 1,200.00 + IVA</t>
  </si>
  <si>
    <t># 232</t>
  </si>
  <si>
    <t>Filtro limpiador de aire $518.35,Filtro de aceite $248.48,Aceite de motor/chevron RMP 15 W-40  14L X $60.000$840.00,Mano de obra $117.31,Mano de obra $1,721.69 + IVA</t>
  </si>
  <si>
    <t>ISP2029                  ISP2030</t>
  </si>
  <si>
    <t>Disco de clutch $1,000.00,Rectificar volante $343.00,Balero piloto $350.00,orquilla de clutch $691.00,Plato clutch $1,700.00,Embrague $1,100.00,Collarin $550,.00 + IVA</t>
  </si>
  <si>
    <t>95,96,97,98</t>
  </si>
  <si>
    <t>Reparacion de llanta R19.5 $110.00,Parche radial $50.00 +  IVA</t>
  </si>
  <si>
    <t># 478</t>
  </si>
  <si>
    <t>Afinacion mayor a Motor $500.00 + IVA</t>
  </si>
  <si>
    <t># 180</t>
  </si>
  <si>
    <t>Pago de seguro por perdida total de camioneta</t>
  </si>
  <si>
    <t>PUBLICIDAD</t>
  </si>
  <si>
    <t>P/SL-84490</t>
  </si>
  <si>
    <t>Bomba gasolina $800,Aceite Bardall 4L x $70=$280.00,Filtro de aceite $50.00,,Filtro Aire  $120.00,Filtro gasolina GG63 $80.00,Bujias NGK BKR5EGP  4 Pzas. X $50.00=$200.00,Liquido lava inyectores $80.00,Liquido carbuclean TF Victor Cuerpo de aceleracion $50.00 + IVA</t>
  </si>
  <si>
    <t># 151</t>
  </si>
  <si>
    <t>Tapon 336.21 + IVA</t>
  </si>
  <si>
    <t>SRC000018596</t>
  </si>
  <si>
    <t>GRAND CHEROKEE ROJA</t>
  </si>
  <si>
    <t>HASTA ESTE MES CAUSO GASTO LA COMPAS</t>
  </si>
  <si>
    <t>EMPIEZA A GENERAR GASTOS LA GRAND CHEROKEE</t>
  </si>
  <si>
    <t xml:space="preserve">Lavado de motor y carroceria,Reemplazo Aceite y Filtro de motor $239.40,Reempplazo Filtro de aire acondicionado $119.70,Reemplazar bujias $359.10,Lavar sistema de inyeccion,desengrasante $90.00 + IVA </t>
  </si>
  <si>
    <t>SSC000015557</t>
  </si>
  <si>
    <t>VENDIDO</t>
  </si>
  <si>
    <t>Servicio de 50,000 km $250.00,Camb de aceite filtro lav motor interno $250.00,Limp y ajuste de frenos N/I balatas $250.00,Materiales diversos $100.59,Aceite de motor 4L x $65.41=$261.64,Filtro de aceite $85.65,Arandela carter $14.03,Filtro de aire $254.05,Limpiador sist. s $37.64,Limp. interno M $33.12,Lija $10.00,Foco de pellizco $5.00,Lav cuerpo aceleracion e inyectores $500.00,Materiales diversos $135.09,Limpiador acelerador $34.85,Shamp. Limpia PS $19.72 + IVA</t>
  </si>
  <si>
    <t>S2 4599                    S245600</t>
  </si>
  <si>
    <t>Cambiar gomas de barra estabilizadora $300.00 + IVA</t>
  </si>
  <si>
    <t># 202</t>
  </si>
  <si>
    <t>Cambio de banda $130.00,Mano de obra $50.00</t>
  </si>
  <si>
    <t>calibracion de traseras</t>
  </si>
  <si>
    <t>Rem # 0845</t>
  </si>
  <si>
    <t>Reparacion de Llanta R-17  $$ 110.00 + IVA</t>
  </si>
  <si>
    <t># 201</t>
  </si>
  <si>
    <t>Cambiar  Bomba de gasolina dando servicio a tanque de la misma $600.00 + IVA</t>
  </si>
  <si>
    <t># 199</t>
  </si>
  <si>
    <t xml:space="preserve"> D 116250</t>
  </si>
  <si>
    <t>SL-84560</t>
  </si>
  <si>
    <t>Paquete de afinacion $1,100.00 + IVA</t>
  </si>
  <si>
    <t># 165</t>
  </si>
  <si>
    <t>Filtro deshidratador $1,100.00,Carga de aceite polyolester $95.00,Gas refrigerante 3.5L x $380.00=$1,330.00,Banda y polea tensora $280.00,Limpiador para serpentina 2 pzas x $35.00=$70.00,Servicio tecnico a equipo V-500 $700.00 + IVA</t>
  </si>
  <si>
    <t># 0079</t>
  </si>
  <si>
    <t>Filtro deshidratador $950.00,Aceite Polyoester $95.00,Gas refrigerante 3L x $380.00=$1,140.00,Banda y polea $280.00,Limpiador para serpentin 2 pzas x $35.00=$70.00,Servicio tecnico para equipo V-300 $700.00 + IVA</t>
  </si>
  <si>
    <t># 0078</t>
  </si>
  <si>
    <t>Anticipo por reparacion $1,000.00,Desmontar y montar carroceria $1,000.00 + IVA</t>
  </si>
  <si>
    <t>#  773                  # 774</t>
  </si>
  <si>
    <t>Reparacion seguros de puerta $350.00,Seeguro para puerta Izquierda $400.00</t>
  </si>
  <si>
    <t>Anticongelante 19 Litros Quaker LPU $310.35 + IVA</t>
  </si>
  <si>
    <t>A 10049</t>
  </si>
  <si>
    <t>Cubeta de aceite Multigrado Quaker $594.84 + IVA</t>
  </si>
  <si>
    <t>B 171640</t>
  </si>
  <si>
    <t>Servicio de 22000 Km sin costo</t>
  </si>
  <si>
    <t>N/A</t>
  </si>
  <si>
    <t>NOVIEMBRE</t>
  </si>
  <si>
    <t>Cambio de llanta auxiliar R19.5 $60.00 + IVA</t>
  </si>
  <si>
    <t># 576</t>
  </si>
  <si>
    <t>Soporte Motor $500.00,Balloneta de aceite $129.31,Aceite de motor $60.34 + IVA</t>
  </si>
  <si>
    <t>B325</t>
  </si>
  <si>
    <t xml:space="preserve">Servicio 122000 km,Spray limpieza cuerpo aceleracion $ 220.00,Filtro de aceite $ 280.00,Jgo filtros de aire $ 1,150.00,Manguera sistema de vacio $ 370.00,8 Litro de aceite sintetico $ 1,760.00,Kit focos xenon $ 750.00,2 Baterias control llave $ 150.00,Mano de Obra afinacion de motor,renovar aceite y filtros aire-aceite,Lavado cuerpo de aceleracion,limpieza bujias conexiones,corregir entradas aire,Scaneo unidad reset averias y servicio,reponer niveles de liquidos $ 1,350.00,Desmontar facia delantera,faros,reparar bases y arnes electrico,renovar focos,balastra dañada,armar partes,comprobar $ 850.00 </t>
  </si>
  <si>
    <t>Nota Rem</t>
  </si>
  <si>
    <t>Escaneo de motor y cambio de cuerpo de aceleracion $800.00 + IVA</t>
  </si>
  <si>
    <t># 187</t>
  </si>
  <si>
    <t>Pago seguro segundo semestre de16 octubre 2014 al 16 Abril 2015</t>
  </si>
  <si>
    <t>VENTAS 2</t>
  </si>
  <si>
    <t>SL-53766</t>
  </si>
  <si>
    <t>SL-53121</t>
  </si>
  <si>
    <t>SL-53584</t>
  </si>
  <si>
    <t>SL-53363</t>
  </si>
  <si>
    <t>SL-53422</t>
  </si>
  <si>
    <t>TWB5336</t>
  </si>
  <si>
    <t>TXW 8804</t>
  </si>
  <si>
    <t>687 VWU</t>
  </si>
  <si>
    <t>BMW BLANCO 118i</t>
  </si>
  <si>
    <t>TXZ 1885</t>
  </si>
  <si>
    <t>TXM 3334</t>
  </si>
  <si>
    <t>TZN 1189</t>
  </si>
  <si>
    <t>MPV 4243</t>
  </si>
  <si>
    <t>Bocina Hella  $77.58,Calibrar frenos $70.00 + IVA</t>
  </si>
  <si>
    <t># 351                 Rem   0789</t>
  </si>
  <si>
    <t>Cambiar bala catalitica con fibra de vidrio $1,000.00 + IVA</t>
  </si>
  <si>
    <t># 81</t>
  </si>
  <si>
    <t>Baleros delanteros 4 x $400.00=$ 1,600.00,Balta trasera $400.00,Balata delantera $600.00,Rectificar tambores $200.00 + IVA</t>
  </si>
  <si>
    <t># 106                # 107</t>
  </si>
  <si>
    <t>CIC 7</t>
  </si>
  <si>
    <t>Pago seguro primer semestre del 24 octubre 2014 al 24 abril 2015</t>
  </si>
  <si>
    <t>poliza           0940186345</t>
  </si>
  <si>
    <t>Pago seguro primer semestre 13 octubre 2014 al 13 abril 2015</t>
  </si>
  <si>
    <t>poliza            0940190407</t>
  </si>
  <si>
    <t>Pago seguro segundo semestre 1 noviembre 2014 al 1 mayo 2015</t>
  </si>
  <si>
    <t>poliza               0940179222</t>
  </si>
  <si>
    <t>Hojalateria general y baño de pintura $13,000.00,Filtro de aire $135.00,Filtro de aceite $115.00,Aceite sintetico 5L x $170.00=$850.00,Limpiador de inyectores $110.00,Limpiador cuerpo de aceleracion $60.00,Afinacion de motor $500.00</t>
  </si>
  <si>
    <t>Rem #416</t>
  </si>
  <si>
    <t>Gallo 205-60 r-15 1/2</t>
  </si>
  <si>
    <t>Amortiguador Del. Orig. $1,034.48,Amortiguador Del. Orig. $1,034.48 + IVA</t>
  </si>
  <si>
    <t>11545                 11546</t>
  </si>
  <si>
    <t>Rotulado de la caja,Juego de tapetes 3 pzas. $600.00,Tapete automotriz $500.00 + IVA</t>
  </si>
  <si>
    <t>vale                 Y                        fact # 38</t>
  </si>
  <si>
    <t>Cambio de amortiguadores traseros $150,Amortiguador Monroe 2 x $344.83=$689.66 + IVA</t>
  </si>
  <si>
    <t># 171                                             #11581</t>
  </si>
  <si>
    <t>Cambio de amortiguadores traseros $150.00,Amortiguadores Monroe 2 x $431.03=$862.07 + IVA</t>
  </si>
  <si>
    <t>#11540                             #171</t>
  </si>
  <si>
    <t>Arrastre con grua por choque</t>
  </si>
  <si>
    <t>Rem # 171</t>
  </si>
  <si>
    <t xml:space="preserve">Carta Factura $137.93,Constancia de no adeudo$90.00 + IVA </t>
  </si>
  <si>
    <t>B 433175                                            43287</t>
  </si>
  <si>
    <t>Parchada de llanta</t>
  </si>
  <si>
    <t>rem</t>
  </si>
  <si>
    <t>Pago seguro del 10 dic 2014 al 10 junio 2015</t>
  </si>
  <si>
    <t>poliza       0940183542</t>
  </si>
  <si>
    <t>Pago seguro 1er semestre del 12 Nov 2014 al 12 Mayo 2015</t>
  </si>
  <si>
    <t>poliza       0940179389</t>
  </si>
  <si>
    <t>Pago seguro 2do semestre del 30 Nov 2014 al 31 Mayo 2015</t>
  </si>
  <si>
    <t>poliza              0940192175</t>
  </si>
  <si>
    <t>Chevrolet Silverado 2003</t>
  </si>
  <si>
    <t>Checar codigos de falla motor cummins650,comb. Filtro de emisiones de gases $1,130.00,Comb. Reten 2 eje lado izquierdo 300 1kg de grasa 85,1 reten para masa carretillas 60,1 junta 8 birlos,balero y taza set401 585 $1,410.00,1 puente cardon hule 810,Desmontar flecha cardon para comb. soporte cardon hule 450,Enderesar soporte de chasis 150 $1,410.00,1 Filtro de emisiones de gases fletguarid $960 + IVA</t>
  </si>
  <si>
    <t>27E41D          753EF1       D6143            92448</t>
  </si>
  <si>
    <t>Complemento fact B306 $276.00,Mano de obra cambio de gomas barra estabilizadora,Servicio sist. Frenos,Afinacion cambio de soporte de caja de velocidades $900.00</t>
  </si>
  <si>
    <t>vale</t>
  </si>
  <si>
    <t>Servicio de camioneta</t>
  </si>
  <si>
    <t>Afinacion de motor $500.00,Juego de gomas y soportes para suspensión $258.62 + IVA</t>
  </si>
  <si>
    <t># 190               # E143</t>
  </si>
  <si>
    <t>Pago seguro 2do semestre 27 oct 2014 al 27 abril 2014</t>
  </si>
  <si>
    <t>poliza              0940179068</t>
  </si>
  <si>
    <t>Pago seguro 2do semestre 24 oct 2014 al 24 abril 2015</t>
  </si>
  <si>
    <t>poliza               0940180588</t>
  </si>
  <si>
    <t>Pago seguro 2do semestre 26 oct 2014 al 26 abril 2015</t>
  </si>
  <si>
    <t>poliza                    0940177463</t>
  </si>
  <si>
    <t>Pago seguro 1er semestre  13 oct 2014 al 13 abril 2015</t>
  </si>
  <si>
    <t>poliza               0940190408</t>
  </si>
  <si>
    <t>Servicio a camioneta del Lic. Gabriel Aceite 5L x $75=$375.00,Filtro aceite $50.00,Filtro aire $60.00,Liquido lava inyectores $70.00,Liquido carbuclean TF Victor $50.00,Bujia autolite doble platino 6 pzas x $50.00=$300.00,Juego de cables para bujias $600.00 + IVA</t>
  </si>
  <si>
    <t>E 161</t>
  </si>
  <si>
    <t xml:space="preserve">Acumulador LTH L-34-600 $1,425.86,Cargo por mediano $225.00 </t>
  </si>
  <si>
    <t>A 1748</t>
  </si>
  <si>
    <t>Pluma universal 20" banana $103.45 + IVA</t>
  </si>
  <si>
    <t>A 2740</t>
  </si>
  <si>
    <t>Darle Brio a las dos muelles traseras,dos tornillos de centro $ 600.00 + IVA</t>
  </si>
  <si>
    <t># 263</t>
  </si>
  <si>
    <t>Quitar y poner direccion escaneando la misma $1,700.00 + IVA</t>
  </si>
  <si>
    <t># 219</t>
  </si>
  <si>
    <t>Afinacion de motor camineta Lic. Gabriel $500.00 + IVA</t>
  </si>
  <si>
    <t># 218</t>
  </si>
  <si>
    <t>Reflejante fascia $551.72 + IVA</t>
  </si>
  <si>
    <t>SRC000019034</t>
  </si>
  <si>
    <t>Balata delantera $800.00,Rectificacion disco $200.00,Herraje trasero $250.00 + IVA</t>
  </si>
  <si>
    <t># 127</t>
  </si>
  <si>
    <t>12160 E</t>
  </si>
  <si>
    <t>Balanceo rin de magnesio $62.50,Valvulas NO. 413 $20.00,Europost ZR 93 42,214 + IVA</t>
  </si>
  <si>
    <t xml:space="preserve">Reposicion del tarjeton servicio de transporte mercantil </t>
  </si>
  <si>
    <t>VENTAS 1</t>
  </si>
  <si>
    <t xml:space="preserve">Instalar bocina  claxon,1 cable </t>
  </si>
  <si>
    <t>remision</t>
  </si>
  <si>
    <t>Balata delantera $600.00,Balata trasera $350.00,Rectificar tambores 2 x $200.00=$400.00 + IVA</t>
  </si>
  <si>
    <t># 130</t>
  </si>
  <si>
    <t>Camara R-15 $250.00,Montaje R-15 $60.00 + IVA</t>
  </si>
  <si>
    <t># 602</t>
  </si>
  <si>
    <t xml:space="preserve">Talacha reparaion de llanta,1 Parche radial </t>
  </si>
  <si>
    <t>nota de venta</t>
  </si>
  <si>
    <t>DICIEMBRE</t>
  </si>
  <si>
    <t>DICIENBRE</t>
  </si>
  <si>
    <t>Aceite movil multigrado 20w50 4L x $70.00=$280.00,Filtro aceite champ ph 2876 $50.00,Filtro aire $110.00,Filtro gasolina $70.00,Bujias NGK  4pzas x $50.00=$200.00,Liquido lava inyectores $70.00,Liquido carbuclean $50.00,Kit bandas gates $160.00 + IVA</t>
  </si>
  <si>
    <t>E 171</t>
  </si>
  <si>
    <t>Reparacion de llanta R-18 $60.00 + IVA</t>
  </si>
  <si>
    <t># 621</t>
  </si>
  <si>
    <t>Pago seguro 2do semestre 5 nov 2014 al 5 mayo 2015</t>
  </si>
  <si>
    <t>poliza                  0940179080</t>
  </si>
  <si>
    <t>Pago seguro 2do semestre 19 nov 2014 al 19 mayo 2015</t>
  </si>
  <si>
    <t>poliza             0940179306</t>
  </si>
  <si>
    <t>CIC 3</t>
  </si>
  <si>
    <t>Pago seguro 2do semestre 18 nov 2014 al 18 mayo 2015</t>
  </si>
  <si>
    <t>poliza                  0940179302</t>
  </si>
  <si>
    <t>Pago seguro 2do semestre 6 nov 2014 al 6 mayo 2015</t>
  </si>
  <si>
    <t>poliza                0940179083</t>
  </si>
  <si>
    <t>Cobro de deducible/poliza:0940173753 cargo a chofer</t>
  </si>
  <si>
    <t xml:space="preserve">Afinacion mayor $500.00,Cambio de banda $200.00 + IVA </t>
  </si>
  <si>
    <t># 224</t>
  </si>
  <si>
    <t>Orquilla nissan $259.00,Balero collarin $250.00 ,Cltch $1,350.00,Rectificar volante $200.00,Buje piloto $100.00 + IVA</t>
  </si>
  <si>
    <t># 134                                     # 135</t>
  </si>
  <si>
    <t>SM52999</t>
  </si>
  <si>
    <t>Foco pellisco 2 polos hella 7 pzas x 12.93=$90.52,Foco pellisco hella 4 pzas x $2.59=$10.34 + IVA</t>
  </si>
  <si>
    <t>A 2966</t>
  </si>
  <si>
    <t>Plato y disco Renault $1,400.00,Rectificacion de volante $250.00,Collarin Renault $350.00,Orquilla Renault $550.00,Baleros Renault $1,000.00 + IVA</t>
  </si>
  <si>
    <t># 136                  # 137                    # 138</t>
  </si>
  <si>
    <t xml:space="preserve">Devolucion seguro Jeep Compass </t>
  </si>
  <si>
    <t>poliza               0940183120</t>
  </si>
  <si>
    <t>TOTAL POR MES SEPTIEMBRE</t>
  </si>
  <si>
    <t>TOTAL POR MES AGOSTO</t>
  </si>
  <si>
    <t>TOTAL POR MES OCTUBRE</t>
  </si>
  <si>
    <t>TOTAL POR MES NOVIEMBRE</t>
  </si>
  <si>
    <t>TOTAL POR MES DICIEMBRE</t>
  </si>
  <si>
    <t xml:space="preserve">                             RELACION DE GASTOS MENSUALES DE UNIDADES  AÑO 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</si>
</sst>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[$$-80A]#,##0.00"/>
    <numFmt numFmtId="166" formatCode="&quot;$&quot;#,##0.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9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6EE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150317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auto="1"/>
      </right>
      <top/>
      <bottom/>
      <diagonal/>
    </border>
    <border>
      <left/>
      <right style="mediumDashed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2" borderId="0" xfId="0" applyFill="1"/>
    <xf numFmtId="0" fontId="1" fillId="0" borderId="14" xfId="0" applyFont="1" applyBorder="1" applyAlignment="1">
      <alignment horizontal="center"/>
    </xf>
    <xf numFmtId="165" fontId="0" fillId="0" borderId="0" xfId="0" applyNumberFormat="1"/>
    <xf numFmtId="0" fontId="2" fillId="0" borderId="0" xfId="0" applyFont="1"/>
    <xf numFmtId="165" fontId="3" fillId="2" borderId="0" xfId="0" applyNumberFormat="1" applyFont="1" applyFill="1" applyAlignment="1">
      <alignment horizontal="center"/>
    </xf>
    <xf numFmtId="0" fontId="3" fillId="2" borderId="0" xfId="0" applyFont="1" applyFill="1" applyAlignment="1"/>
    <xf numFmtId="165" fontId="1" fillId="0" borderId="12" xfId="0" applyNumberFormat="1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5" fillId="4" borderId="15" xfId="0" applyFont="1" applyFill="1" applyBorder="1" applyAlignment="1">
      <alignment horizontal="center"/>
    </xf>
    <xf numFmtId="0" fontId="0" fillId="4" borderId="0" xfId="0" applyFill="1"/>
    <xf numFmtId="0" fontId="0" fillId="0" borderId="0" xfId="0" applyFill="1"/>
    <xf numFmtId="0" fontId="0" fillId="10" borderId="0" xfId="0" applyFill="1"/>
    <xf numFmtId="0" fontId="2" fillId="0" borderId="0" xfId="0" applyFont="1" applyFill="1" applyBorder="1" applyAlignment="1">
      <alignment horizontal="center" wrapText="1"/>
    </xf>
    <xf numFmtId="0" fontId="6" fillId="0" borderId="0" xfId="0" applyFont="1" applyFill="1" applyAlignment="1">
      <alignment horizontal="center"/>
    </xf>
    <xf numFmtId="0" fontId="3" fillId="0" borderId="0" xfId="0" applyFont="1"/>
    <xf numFmtId="1" fontId="0" fillId="0" borderId="0" xfId="0" applyNumberFormat="1"/>
    <xf numFmtId="1" fontId="1" fillId="0" borderId="13" xfId="0" applyNumberFormat="1" applyFont="1" applyBorder="1" applyAlignment="1">
      <alignment horizontal="center"/>
    </xf>
    <xf numFmtId="1" fontId="0" fillId="2" borderId="0" xfId="0" applyNumberFormat="1" applyFill="1"/>
    <xf numFmtId="166" fontId="0" fillId="0" borderId="0" xfId="0" applyNumberFormat="1"/>
    <xf numFmtId="166" fontId="1" fillId="0" borderId="12" xfId="0" applyNumberFormat="1" applyFont="1" applyBorder="1" applyAlignment="1">
      <alignment horizontal="center"/>
    </xf>
    <xf numFmtId="166" fontId="2" fillId="0" borderId="0" xfId="0" applyNumberFormat="1" applyFont="1" applyFill="1" applyBorder="1" applyAlignment="1">
      <alignment horizontal="center" wrapText="1"/>
    </xf>
    <xf numFmtId="166" fontId="3" fillId="2" borderId="0" xfId="0" applyNumberFormat="1" applyFont="1" applyFill="1" applyAlignment="1">
      <alignment horizontal="center"/>
    </xf>
    <xf numFmtId="166" fontId="0" fillId="2" borderId="0" xfId="0" applyNumberFormat="1" applyFill="1"/>
    <xf numFmtId="166" fontId="3" fillId="2" borderId="0" xfId="0" applyNumberFormat="1" applyFont="1" applyFill="1" applyAlignment="1"/>
    <xf numFmtId="166" fontId="2" fillId="0" borderId="0" xfId="0" applyNumberFormat="1" applyFont="1" applyBorder="1" applyAlignment="1">
      <alignment horizontal="center" wrapText="1"/>
    </xf>
    <xf numFmtId="166" fontId="3" fillId="0" borderId="0" xfId="0" applyNumberFormat="1" applyFont="1" applyAlignment="1">
      <alignment horizontal="center"/>
    </xf>
    <xf numFmtId="166" fontId="10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5" fontId="3" fillId="5" borderId="0" xfId="0" applyNumberFormat="1" applyFont="1" applyFill="1"/>
    <xf numFmtId="0" fontId="2" fillId="7" borderId="9" xfId="0" applyFont="1" applyFill="1" applyBorder="1" applyAlignment="1">
      <alignment horizontal="center" wrapText="1"/>
    </xf>
    <xf numFmtId="0" fontId="2" fillId="5" borderId="9" xfId="0" applyFont="1" applyFill="1" applyBorder="1" applyAlignment="1">
      <alignment horizontal="center" wrapText="1"/>
    </xf>
    <xf numFmtId="0" fontId="2" fillId="3" borderId="9" xfId="0" applyFont="1" applyFill="1" applyBorder="1" applyAlignment="1">
      <alignment horizontal="center" wrapText="1"/>
    </xf>
    <xf numFmtId="0" fontId="4" fillId="7" borderId="7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wrapText="1"/>
    </xf>
    <xf numFmtId="0" fontId="4" fillId="5" borderId="7" xfId="0" applyFont="1" applyFill="1" applyBorder="1" applyAlignment="1">
      <alignment horizontal="center" wrapText="1"/>
    </xf>
    <xf numFmtId="0" fontId="11" fillId="5" borderId="7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4" fillId="3" borderId="7" xfId="0" applyFont="1" applyFill="1" applyBorder="1" applyAlignment="1">
      <alignment horizontal="center" wrapText="1"/>
    </xf>
    <xf numFmtId="0" fontId="2" fillId="3" borderId="9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2" fillId="0" borderId="9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4" borderId="2" xfId="0" applyFont="1" applyFill="1" applyBorder="1" applyAlignment="1"/>
    <xf numFmtId="0" fontId="2" fillId="8" borderId="9" xfId="0" applyFont="1" applyFill="1" applyBorder="1" applyAlignment="1">
      <alignment wrapText="1"/>
    </xf>
    <xf numFmtId="0" fontId="1" fillId="8" borderId="7" xfId="0" applyFont="1" applyFill="1" applyBorder="1" applyAlignment="1">
      <alignment wrapText="1"/>
    </xf>
    <xf numFmtId="0" fontId="1" fillId="3" borderId="9" xfId="0" applyFont="1" applyFill="1" applyBorder="1" applyAlignment="1">
      <alignment wrapText="1"/>
    </xf>
    <xf numFmtId="0" fontId="3" fillId="0" borderId="0" xfId="0" applyFont="1" applyFill="1" applyAlignment="1"/>
    <xf numFmtId="0" fontId="12" fillId="11" borderId="0" xfId="0" applyFont="1" applyFill="1" applyAlignment="1"/>
    <xf numFmtId="0" fontId="13" fillId="11" borderId="7" xfId="0" applyFont="1" applyFill="1" applyBorder="1" applyAlignment="1">
      <alignment wrapText="1"/>
    </xf>
    <xf numFmtId="0" fontId="1" fillId="3" borderId="9" xfId="0" applyFont="1" applyFill="1" applyBorder="1" applyAlignment="1">
      <alignment horizontal="center" wrapText="1"/>
    </xf>
    <xf numFmtId="0" fontId="14" fillId="9" borderId="0" xfId="0" applyFont="1" applyFill="1" applyAlignment="1">
      <alignment horizontal="center"/>
    </xf>
    <xf numFmtId="0" fontId="2" fillId="3" borderId="9" xfId="0" applyFont="1" applyFill="1" applyBorder="1" applyAlignment="1">
      <alignment horizontal="center" wrapText="1"/>
    </xf>
    <xf numFmtId="0" fontId="2" fillId="6" borderId="9" xfId="0" applyFont="1" applyFill="1" applyBorder="1" applyAlignment="1">
      <alignment horizontal="center" wrapText="1"/>
    </xf>
    <xf numFmtId="0" fontId="2" fillId="4" borderId="4" xfId="0" applyFont="1" applyFill="1" applyBorder="1" applyAlignment="1">
      <alignment wrapText="1"/>
    </xf>
    <xf numFmtId="0" fontId="2" fillId="0" borderId="7" xfId="0" applyFont="1" applyFill="1" applyBorder="1" applyAlignment="1">
      <alignment wrapText="1"/>
    </xf>
    <xf numFmtId="0" fontId="2" fillId="0" borderId="9" xfId="0" applyFont="1" applyFill="1" applyBorder="1" applyAlignment="1">
      <alignment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16" fontId="10" fillId="0" borderId="0" xfId="0" applyNumberFormat="1" applyFont="1" applyFill="1" applyAlignment="1">
      <alignment horizontal="center"/>
    </xf>
    <xf numFmtId="0" fontId="2" fillId="0" borderId="6" xfId="0" applyFont="1" applyFill="1" applyBorder="1" applyAlignment="1">
      <alignment wrapText="1"/>
    </xf>
    <xf numFmtId="165" fontId="3" fillId="5" borderId="0" xfId="0" applyNumberFormat="1" applyFont="1" applyFill="1" applyAlignment="1">
      <alignment horizontal="center" vertical="center"/>
    </xf>
    <xf numFmtId="165" fontId="3" fillId="0" borderId="0" xfId="0" applyNumberFormat="1" applyFont="1" applyAlignment="1"/>
    <xf numFmtId="165" fontId="3" fillId="5" borderId="0" xfId="0" applyNumberFormat="1" applyFont="1" applyFill="1" applyAlignment="1"/>
    <xf numFmtId="1" fontId="6" fillId="0" borderId="17" xfId="0" applyNumberFormat="1" applyFont="1" applyFill="1" applyBorder="1"/>
    <xf numFmtId="1" fontId="6" fillId="0" borderId="28" xfId="0" applyNumberFormat="1" applyFont="1" applyFill="1" applyBorder="1"/>
    <xf numFmtId="0" fontId="17" fillId="0" borderId="0" xfId="0" applyFont="1" applyFill="1"/>
    <xf numFmtId="1" fontId="17" fillId="0" borderId="0" xfId="0" applyNumberFormat="1" applyFont="1" applyFill="1"/>
    <xf numFmtId="166" fontId="17" fillId="0" borderId="5" xfId="0" applyNumberFormat="1" applyFont="1" applyFill="1" applyBorder="1"/>
    <xf numFmtId="16" fontId="6" fillId="0" borderId="0" xfId="0" applyNumberFormat="1" applyFont="1" applyFill="1" applyAlignment="1">
      <alignment horizontal="center"/>
    </xf>
    <xf numFmtId="16" fontId="6" fillId="0" borderId="0" xfId="0" applyNumberFormat="1" applyFont="1" applyFill="1"/>
    <xf numFmtId="0" fontId="6" fillId="0" borderId="17" xfId="0" applyFont="1" applyFill="1" applyBorder="1"/>
    <xf numFmtId="166" fontId="6" fillId="0" borderId="17" xfId="0" applyNumberFormat="1" applyFont="1" applyFill="1" applyBorder="1"/>
    <xf numFmtId="0" fontId="6" fillId="0" borderId="19" xfId="0" applyFont="1" applyFill="1" applyBorder="1"/>
    <xf numFmtId="0" fontId="6" fillId="0" borderId="17" xfId="0" applyFont="1" applyFill="1" applyBorder="1" applyAlignment="1">
      <alignment horizontal="center" vertical="center" wrapText="1"/>
    </xf>
    <xf numFmtId="1" fontId="6" fillId="0" borderId="17" xfId="0" applyNumberFormat="1" applyFont="1" applyFill="1" applyBorder="1" applyAlignment="1">
      <alignment horizontal="center" vertical="center"/>
    </xf>
    <xf numFmtId="166" fontId="6" fillId="0" borderId="17" xfId="0" applyNumberFormat="1" applyFont="1" applyFill="1" applyBorder="1" applyAlignment="1">
      <alignment horizontal="center" vertical="center"/>
    </xf>
    <xf numFmtId="0" fontId="6" fillId="0" borderId="25" xfId="0" applyFont="1" applyFill="1" applyBorder="1"/>
    <xf numFmtId="1" fontId="6" fillId="0" borderId="25" xfId="0" applyNumberFormat="1" applyFont="1" applyFill="1" applyBorder="1"/>
    <xf numFmtId="0" fontId="6" fillId="0" borderId="30" xfId="0" applyFont="1" applyFill="1" applyBorder="1"/>
    <xf numFmtId="1" fontId="6" fillId="0" borderId="30" xfId="0" applyNumberFormat="1" applyFont="1" applyFill="1" applyBorder="1"/>
    <xf numFmtId="166" fontId="6" fillId="0" borderId="25" xfId="0" applyNumberFormat="1" applyFont="1" applyFill="1" applyBorder="1"/>
    <xf numFmtId="0" fontId="6" fillId="0" borderId="0" xfId="0" applyFont="1" applyFill="1" applyBorder="1"/>
    <xf numFmtId="1" fontId="6" fillId="0" borderId="0" xfId="0" applyNumberFormat="1" applyFont="1" applyFill="1" applyBorder="1"/>
    <xf numFmtId="166" fontId="6" fillId="0" borderId="0" xfId="0" applyNumberFormat="1" applyFont="1" applyFill="1" applyBorder="1"/>
    <xf numFmtId="0" fontId="6" fillId="0" borderId="32" xfId="0" applyFont="1" applyFill="1" applyBorder="1"/>
    <xf numFmtId="165" fontId="6" fillId="0" borderId="17" xfId="0" applyNumberFormat="1" applyFont="1" applyFill="1" applyBorder="1" applyAlignment="1">
      <alignment horizontal="center" vertical="center" wrapText="1"/>
    </xf>
    <xf numFmtId="166" fontId="6" fillId="0" borderId="17" xfId="0" applyNumberFormat="1" applyFont="1" applyFill="1" applyBorder="1" applyAlignment="1">
      <alignment horizontal="center" vertical="center" wrapText="1"/>
    </xf>
    <xf numFmtId="0" fontId="6" fillId="0" borderId="20" xfId="0" applyFont="1" applyFill="1" applyBorder="1" applyAlignment="1">
      <alignment horizontal="center" vertical="center" wrapText="1"/>
    </xf>
    <xf numFmtId="1" fontId="6" fillId="0" borderId="21" xfId="0" applyNumberFormat="1" applyFont="1" applyFill="1" applyBorder="1" applyAlignment="1">
      <alignment horizontal="center" vertical="center" wrapText="1"/>
    </xf>
    <xf numFmtId="166" fontId="6" fillId="0" borderId="21" xfId="0" applyNumberFormat="1" applyFont="1" applyFill="1" applyBorder="1" applyAlignment="1">
      <alignment horizontal="center" vertical="center" wrapText="1"/>
    </xf>
    <xf numFmtId="0" fontId="6" fillId="0" borderId="31" xfId="0" applyFont="1" applyFill="1" applyBorder="1"/>
    <xf numFmtId="1" fontId="6" fillId="0" borderId="31" xfId="0" applyNumberFormat="1" applyFont="1" applyFill="1" applyBorder="1"/>
    <xf numFmtId="1" fontId="6" fillId="0" borderId="17" xfId="0" applyNumberFormat="1" applyFont="1" applyFill="1" applyBorder="1" applyAlignment="1">
      <alignment horizontal="center" vertical="center" wrapText="1"/>
    </xf>
    <xf numFmtId="0" fontId="15" fillId="0" borderId="17" xfId="0" applyFont="1" applyFill="1" applyBorder="1" applyAlignment="1">
      <alignment horizontal="center" vertical="center" wrapText="1"/>
    </xf>
    <xf numFmtId="16" fontId="6" fillId="0" borderId="17" xfId="0" applyNumberFormat="1" applyFont="1" applyFill="1" applyBorder="1" applyAlignment="1">
      <alignment horizontal="center" vertical="center" wrapText="1"/>
    </xf>
    <xf numFmtId="1" fontId="6" fillId="0" borderId="24" xfId="0" applyNumberFormat="1" applyFont="1" applyFill="1" applyBorder="1" applyAlignment="1">
      <alignment horizontal="center" vertical="center" wrapText="1"/>
    </xf>
    <xf numFmtId="166" fontId="6" fillId="0" borderId="24" xfId="0" applyNumberFormat="1" applyFont="1" applyFill="1" applyBorder="1" applyAlignment="1">
      <alignment horizontal="center" vertical="center" wrapText="1"/>
    </xf>
    <xf numFmtId="16" fontId="6" fillId="0" borderId="17" xfId="0" applyNumberFormat="1" applyFont="1" applyFill="1" applyBorder="1" applyAlignment="1">
      <alignment horizontal="center" vertical="center"/>
    </xf>
    <xf numFmtId="165" fontId="6" fillId="0" borderId="17" xfId="0" applyNumberFormat="1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1" fontId="6" fillId="0" borderId="18" xfId="0" applyNumberFormat="1" applyFont="1" applyFill="1" applyBorder="1" applyAlignment="1">
      <alignment horizontal="center" vertical="center" wrapText="1"/>
    </xf>
    <xf numFmtId="0" fontId="9" fillId="0" borderId="17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0" fontId="15" fillId="0" borderId="17" xfId="0" applyFont="1" applyFill="1" applyBorder="1" applyAlignment="1">
      <alignment horizontal="center" wrapText="1"/>
    </xf>
    <xf numFmtId="0" fontId="6" fillId="0" borderId="27" xfId="0" applyFont="1" applyFill="1" applyBorder="1"/>
    <xf numFmtId="0" fontId="17" fillId="0" borderId="0" xfId="0" applyFont="1" applyFill="1" applyAlignment="1">
      <alignment horizontal="center"/>
    </xf>
    <xf numFmtId="165" fontId="18" fillId="0" borderId="0" xfId="0" applyNumberFormat="1" applyFont="1" applyFill="1"/>
    <xf numFmtId="165" fontId="17" fillId="0" borderId="0" xfId="0" applyNumberFormat="1" applyFont="1" applyFill="1" applyBorder="1"/>
    <xf numFmtId="165" fontId="17" fillId="0" borderId="26" xfId="0" applyNumberFormat="1" applyFont="1" applyFill="1" applyBorder="1"/>
    <xf numFmtId="165" fontId="17" fillId="0" borderId="0" xfId="0" applyNumberFormat="1" applyFont="1" applyFill="1"/>
    <xf numFmtId="1" fontId="6" fillId="0" borderId="0" xfId="0" applyNumberFormat="1" applyFont="1" applyFill="1"/>
    <xf numFmtId="165" fontId="17" fillId="0" borderId="5" xfId="0" applyNumberFormat="1" applyFont="1" applyFill="1" applyBorder="1"/>
    <xf numFmtId="0" fontId="6" fillId="0" borderId="0" xfId="0" applyFont="1" applyFill="1"/>
    <xf numFmtId="166" fontId="6" fillId="0" borderId="0" xfId="0" applyNumberFormat="1" applyFont="1" applyFill="1"/>
    <xf numFmtId="166" fontId="6" fillId="0" borderId="19" xfId="0" applyNumberFormat="1" applyFont="1" applyFill="1" applyBorder="1"/>
    <xf numFmtId="166" fontId="6" fillId="0" borderId="29" xfId="0" applyNumberFormat="1" applyFont="1" applyFill="1" applyBorder="1" applyAlignment="1">
      <alignment horizontal="center" vertical="center" wrapText="1"/>
    </xf>
    <xf numFmtId="166" fontId="6" fillId="0" borderId="32" xfId="0" applyNumberFormat="1" applyFont="1" applyFill="1" applyBorder="1"/>
    <xf numFmtId="0" fontId="6" fillId="0" borderId="0" xfId="0" applyFont="1" applyFill="1" applyAlignment="1">
      <alignment horizontal="center" vertical="center" wrapText="1"/>
    </xf>
    <xf numFmtId="165" fontId="6" fillId="0" borderId="12" xfId="0" applyNumberFormat="1" applyFont="1" applyFill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 vertical="center" wrapText="1"/>
    </xf>
    <xf numFmtId="1" fontId="17" fillId="0" borderId="17" xfId="0" applyNumberFormat="1" applyFont="1" applyFill="1" applyBorder="1"/>
    <xf numFmtId="166" fontId="17" fillId="0" borderId="26" xfId="0" applyNumberFormat="1" applyFont="1" applyFill="1" applyBorder="1"/>
    <xf numFmtId="165" fontId="6" fillId="0" borderId="0" xfId="0" applyNumberFormat="1" applyFont="1" applyFill="1"/>
    <xf numFmtId="0" fontId="6" fillId="0" borderId="22" xfId="0" applyFont="1" applyFill="1" applyBorder="1" applyAlignment="1">
      <alignment horizontal="center" vertical="center" wrapText="1"/>
    </xf>
    <xf numFmtId="165" fontId="6" fillId="0" borderId="23" xfId="0" applyNumberFormat="1" applyFont="1" applyFill="1" applyBorder="1" applyAlignment="1">
      <alignment horizontal="center" vertical="center" wrapText="1"/>
    </xf>
    <xf numFmtId="166" fontId="6" fillId="0" borderId="23" xfId="0" applyNumberFormat="1" applyFont="1" applyFill="1" applyBorder="1" applyAlignment="1">
      <alignment horizontal="center" vertical="center" wrapText="1"/>
    </xf>
    <xf numFmtId="165" fontId="9" fillId="0" borderId="17" xfId="0" applyNumberFormat="1" applyFont="1" applyFill="1" applyBorder="1" applyAlignment="1">
      <alignment horizontal="center" vertical="center" wrapText="1"/>
    </xf>
    <xf numFmtId="0" fontId="6" fillId="0" borderId="25" xfId="0" applyFont="1" applyFill="1" applyBorder="1" applyAlignment="1">
      <alignment horizontal="center" vertical="center" wrapText="1"/>
    </xf>
    <xf numFmtId="1" fontId="6" fillId="0" borderId="25" xfId="0" applyNumberFormat="1" applyFont="1" applyFill="1" applyBorder="1" applyAlignment="1">
      <alignment horizontal="center" vertical="center" wrapText="1"/>
    </xf>
    <xf numFmtId="166" fontId="6" fillId="0" borderId="25" xfId="0" applyNumberFormat="1" applyFont="1" applyFill="1" applyBorder="1" applyAlignment="1">
      <alignment horizontal="center" vertical="center" wrapText="1"/>
    </xf>
    <xf numFmtId="1" fontId="9" fillId="0" borderId="17" xfId="0" applyNumberFormat="1" applyFont="1" applyFill="1" applyBorder="1" applyAlignment="1">
      <alignment horizontal="center" vertical="center" wrapText="1"/>
    </xf>
    <xf numFmtId="166" fontId="9" fillId="0" borderId="17" xfId="0" applyNumberFormat="1" applyFont="1" applyFill="1" applyBorder="1" applyAlignment="1">
      <alignment horizontal="center" vertical="center" wrapText="1"/>
    </xf>
    <xf numFmtId="0" fontId="9" fillId="0" borderId="25" xfId="0" applyFont="1" applyFill="1" applyBorder="1" applyAlignment="1">
      <alignment horizontal="center" vertical="center" wrapText="1"/>
    </xf>
    <xf numFmtId="1" fontId="9" fillId="0" borderId="25" xfId="0" applyNumberFormat="1" applyFont="1" applyFill="1" applyBorder="1" applyAlignment="1">
      <alignment horizontal="center" vertical="center" wrapText="1"/>
    </xf>
    <xf numFmtId="166" fontId="9" fillId="0" borderId="25" xfId="0" applyNumberFormat="1" applyFont="1" applyFill="1" applyBorder="1" applyAlignment="1">
      <alignment horizontal="center" vertical="center" wrapText="1"/>
    </xf>
    <xf numFmtId="1" fontId="6" fillId="0" borderId="17" xfId="0" applyNumberFormat="1" applyFont="1" applyFill="1" applyBorder="1" applyAlignment="1">
      <alignment wrapText="1"/>
    </xf>
    <xf numFmtId="1" fontId="7" fillId="0" borderId="17" xfId="0" applyNumberFormat="1" applyFont="1" applyFill="1" applyBorder="1" applyAlignment="1">
      <alignment horizontal="center" vertical="center" wrapText="1"/>
    </xf>
    <xf numFmtId="166" fontId="7" fillId="0" borderId="17" xfId="0" applyNumberFormat="1" applyFont="1" applyFill="1" applyBorder="1" applyAlignment="1">
      <alignment horizontal="center" vertical="center" wrapText="1"/>
    </xf>
    <xf numFmtId="0" fontId="15" fillId="0" borderId="25" xfId="0" applyFont="1" applyFill="1" applyBorder="1" applyAlignment="1">
      <alignment horizontal="center" vertical="center" wrapText="1"/>
    </xf>
    <xf numFmtId="0" fontId="13" fillId="0" borderId="0" xfId="0" applyFont="1" applyFill="1" applyAlignment="1">
      <alignment horizontal="center"/>
    </xf>
    <xf numFmtId="0" fontId="7" fillId="0" borderId="25" xfId="0" applyFont="1" applyFill="1" applyBorder="1" applyAlignment="1">
      <alignment horizontal="center" vertical="center" wrapText="1"/>
    </xf>
    <xf numFmtId="16" fontId="13" fillId="0" borderId="0" xfId="0" applyNumberFormat="1" applyFont="1" applyFill="1" applyAlignment="1">
      <alignment horizontal="center"/>
    </xf>
    <xf numFmtId="0" fontId="6" fillId="0" borderId="17" xfId="0" applyFont="1" applyFill="1" applyBorder="1" applyAlignment="1">
      <alignment horizontal="center"/>
    </xf>
    <xf numFmtId="1" fontId="6" fillId="0" borderId="17" xfId="0" applyNumberFormat="1" applyFont="1" applyFill="1" applyBorder="1" applyAlignment="1">
      <alignment horizontal="center"/>
    </xf>
    <xf numFmtId="166" fontId="6" fillId="0" borderId="17" xfId="0" applyNumberFormat="1" applyFont="1" applyFill="1" applyBorder="1" applyAlignment="1">
      <alignment horizontal="center"/>
    </xf>
    <xf numFmtId="0" fontId="6" fillId="0" borderId="25" xfId="0" applyFont="1" applyFill="1" applyBorder="1" applyAlignment="1"/>
    <xf numFmtId="1" fontId="9" fillId="0" borderId="25" xfId="0" applyNumberFormat="1" applyFont="1" applyFill="1" applyBorder="1" applyAlignment="1"/>
    <xf numFmtId="166" fontId="6" fillId="0" borderId="25" xfId="0" applyNumberFormat="1" applyFont="1" applyFill="1" applyBorder="1" applyAlignment="1"/>
    <xf numFmtId="1" fontId="6" fillId="0" borderId="25" xfId="0" applyNumberFormat="1" applyFont="1" applyFill="1" applyBorder="1" applyAlignment="1"/>
    <xf numFmtId="0" fontId="6" fillId="0" borderId="17" xfId="0" applyFont="1" applyFill="1" applyBorder="1" applyAlignment="1">
      <alignment horizontal="center" wrapText="1"/>
    </xf>
    <xf numFmtId="1" fontId="6" fillId="0" borderId="17" xfId="0" applyNumberFormat="1" applyFont="1" applyFill="1" applyBorder="1" applyAlignment="1">
      <alignment horizontal="center" wrapText="1"/>
    </xf>
    <xf numFmtId="166" fontId="6" fillId="0" borderId="17" xfId="0" applyNumberFormat="1" applyFont="1" applyFill="1" applyBorder="1" applyAlignment="1">
      <alignment horizontal="center" wrapText="1"/>
    </xf>
    <xf numFmtId="0" fontId="6" fillId="0" borderId="25" xfId="0" applyFont="1" applyFill="1" applyBorder="1" applyAlignment="1">
      <alignment horizontal="center" wrapText="1"/>
    </xf>
    <xf numFmtId="1" fontId="6" fillId="0" borderId="25" xfId="0" applyNumberFormat="1" applyFont="1" applyFill="1" applyBorder="1" applyAlignment="1">
      <alignment horizontal="center" wrapText="1"/>
    </xf>
    <xf numFmtId="166" fontId="6" fillId="0" borderId="25" xfId="0" applyNumberFormat="1" applyFont="1" applyFill="1" applyBorder="1" applyAlignment="1">
      <alignment horizontal="center" wrapText="1"/>
    </xf>
    <xf numFmtId="16" fontId="10" fillId="12" borderId="0" xfId="0" applyNumberFormat="1" applyFont="1" applyFill="1" applyAlignment="1">
      <alignment horizontal="center"/>
    </xf>
    <xf numFmtId="166" fontId="10" fillId="12" borderId="0" xfId="0" applyNumberFormat="1" applyFont="1" applyFill="1" applyAlignment="1">
      <alignment horizontal="center"/>
    </xf>
    <xf numFmtId="1" fontId="10" fillId="12" borderId="0" xfId="0" applyNumberFormat="1" applyFont="1" applyFill="1" applyAlignment="1">
      <alignment horizontal="center"/>
    </xf>
    <xf numFmtId="0" fontId="10" fillId="12" borderId="0" xfId="0" applyFont="1" applyFill="1"/>
    <xf numFmtId="1" fontId="10" fillId="12" borderId="0" xfId="0" applyNumberFormat="1" applyFont="1" applyFill="1"/>
    <xf numFmtId="0" fontId="10" fillId="12" borderId="0" xfId="0" applyFont="1" applyFill="1" applyAlignment="1">
      <alignment horizontal="center"/>
    </xf>
    <xf numFmtId="0" fontId="6" fillId="0" borderId="33" xfId="0" applyFont="1" applyFill="1" applyBorder="1"/>
    <xf numFmtId="0" fontId="6" fillId="0" borderId="33" xfId="0" applyFont="1" applyFill="1" applyBorder="1" applyAlignment="1">
      <alignment horizontal="center" vertical="center" wrapText="1"/>
    </xf>
    <xf numFmtId="0" fontId="15" fillId="0" borderId="33" xfId="0" applyFont="1" applyFill="1" applyBorder="1" applyAlignment="1">
      <alignment horizontal="center" vertical="center" wrapText="1"/>
    </xf>
    <xf numFmtId="0" fontId="6" fillId="0" borderId="34" xfId="0" applyFont="1" applyFill="1" applyBorder="1"/>
    <xf numFmtId="0" fontId="6" fillId="0" borderId="19" xfId="0" applyFont="1" applyFill="1" applyBorder="1" applyAlignment="1">
      <alignment horizontal="center" vertical="center" wrapText="1"/>
    </xf>
    <xf numFmtId="0" fontId="6" fillId="0" borderId="35" xfId="0" applyFont="1" applyFill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 wrapText="1"/>
    </xf>
    <xf numFmtId="0" fontId="2" fillId="11" borderId="7" xfId="0" applyFont="1" applyFill="1" applyBorder="1" applyAlignment="1">
      <alignment horizontal="center" wrapText="1"/>
    </xf>
    <xf numFmtId="0" fontId="13" fillId="0" borderId="0" xfId="0" applyFont="1" applyFill="1" applyAlignment="1">
      <alignment horizontal="center"/>
    </xf>
    <xf numFmtId="0" fontId="2" fillId="0" borderId="6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wrapText="1"/>
    </xf>
    <xf numFmtId="0" fontId="2" fillId="0" borderId="7" xfId="0" applyFont="1" applyFill="1" applyBorder="1" applyAlignment="1">
      <alignment horizontal="center" wrapText="1"/>
    </xf>
    <xf numFmtId="0" fontId="2" fillId="0" borderId="8" xfId="0" applyFont="1" applyFill="1" applyBorder="1" applyAlignment="1">
      <alignment horizontal="center" wrapText="1"/>
    </xf>
    <xf numFmtId="0" fontId="2" fillId="0" borderId="9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8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wrapText="1"/>
    </xf>
    <xf numFmtId="0" fontId="2" fillId="0" borderId="11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150317"/>
      <color rgb="FFFA6EE6"/>
      <color rgb="FF66FF33"/>
      <color rgb="FF99FF66"/>
      <color rgb="FF3399FF"/>
      <color rgb="FF35B3DB"/>
      <color rgb="FF31B1DF"/>
      <color rgb="FF20A2D0"/>
      <color rgb="FF19ACB3"/>
      <color rgb="FF170E0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XT297"/>
  <sheetViews>
    <sheetView tabSelected="1" workbookViewId="0">
      <pane xSplit="1" ySplit="6" topLeftCell="B166" activePane="bottomRight" state="frozen"/>
      <selection pane="topRight" activeCell="B1" sqref="B1"/>
      <selection pane="bottomLeft" activeCell="A7" sqref="A7"/>
      <selection pane="bottomRight" activeCell="C178" sqref="C178"/>
    </sheetView>
  </sheetViews>
  <sheetFormatPr baseColWidth="10" defaultRowHeight="15" x14ac:dyDescent="0.25"/>
  <cols>
    <col min="2" max="2" width="22.42578125" customWidth="1"/>
    <col min="5" max="5" width="22.85546875" customWidth="1"/>
    <col min="7" max="7" width="11.42578125" style="23"/>
    <col min="8" max="8" width="22.85546875" customWidth="1"/>
    <col min="10" max="10" width="11.42578125" style="23"/>
    <col min="11" max="11" width="23" customWidth="1"/>
    <col min="13" max="13" width="11.42578125" style="23" customWidth="1"/>
    <col min="14" max="14" width="22.85546875" customWidth="1"/>
    <col min="15" max="15" width="11.42578125" style="20" customWidth="1"/>
    <col min="16" max="16" width="13.140625" style="23" customWidth="1"/>
    <col min="17" max="17" width="22.85546875" customWidth="1"/>
    <col min="18" max="18" width="11.42578125" style="20"/>
    <col min="19" max="19" width="11.42578125" style="23"/>
    <col min="20" max="20" width="23" customWidth="1"/>
    <col min="23" max="23" width="22.85546875" customWidth="1"/>
    <col min="24" max="24" width="11.42578125" style="20"/>
    <col min="25" max="25" width="11.42578125" style="23"/>
    <col min="26" max="26" width="22.85546875" customWidth="1"/>
    <col min="27" max="27" width="11.42578125" style="20"/>
    <col min="28" max="28" width="11.42578125" style="23"/>
    <col min="29" max="29" width="22.85546875" customWidth="1"/>
    <col min="30" max="30" width="11.42578125" style="20"/>
    <col min="31" max="31" width="11.42578125" style="23"/>
    <col min="32" max="32" width="22.85546875" customWidth="1"/>
    <col min="33" max="33" width="11.42578125" style="20"/>
    <col min="34" max="34" width="11.42578125" style="23"/>
    <col min="35" max="35" width="22.85546875" customWidth="1"/>
    <col min="37" max="37" width="11.42578125" style="23"/>
    <col min="38" max="38" width="22.85546875" customWidth="1"/>
    <col min="40" max="40" width="11.42578125" style="23"/>
    <col min="41" max="41" width="22.85546875" customWidth="1"/>
    <col min="43" max="43" width="11.42578125" style="23"/>
    <col min="44" max="44" width="22.85546875" customWidth="1"/>
    <col min="46" max="46" width="11.42578125" style="23"/>
    <col min="47" max="47" width="22.7109375" customWidth="1"/>
    <col min="48" max="48" width="11.42578125" style="20"/>
    <col min="50" max="50" width="22.85546875" customWidth="1"/>
    <col min="51" max="51" width="11.42578125" style="20"/>
    <col min="52" max="52" width="11.42578125" style="23"/>
    <col min="53" max="53" width="22.85546875" customWidth="1"/>
    <col min="54" max="54" width="11.42578125" style="20"/>
    <col min="55" max="55" width="11.42578125" style="23"/>
    <col min="56" max="56" width="22.85546875" customWidth="1"/>
    <col min="57" max="57" width="11.42578125" style="20"/>
    <col min="59" max="59" width="22.85546875" customWidth="1"/>
    <col min="60" max="60" width="11.42578125" style="20"/>
    <col min="62" max="62" width="22.85546875" customWidth="1"/>
    <col min="63" max="63" width="11.42578125" style="20"/>
    <col min="64" max="64" width="11.42578125" style="23"/>
    <col min="65" max="65" width="22.85546875" customWidth="1"/>
    <col min="66" max="66" width="11.42578125" style="20"/>
    <col min="68" max="68" width="22.85546875" customWidth="1"/>
    <col min="69" max="69" width="11.42578125" style="20"/>
    <col min="70" max="70" width="11.42578125" style="23"/>
    <col min="71" max="71" width="22.85546875" customWidth="1"/>
    <col min="72" max="72" width="11.42578125" style="20"/>
    <col min="73" max="73" width="11.42578125" style="23"/>
    <col min="74" max="74" width="22.85546875" customWidth="1"/>
    <col min="75" max="75" width="11.42578125" style="20"/>
    <col min="76" max="76" width="11.42578125" style="23"/>
    <col min="77" max="77" width="22.85546875" customWidth="1"/>
    <col min="78" max="78" width="11.42578125" style="20"/>
    <col min="79" max="79" width="11.42578125" style="23"/>
    <col min="80" max="80" width="22.85546875" customWidth="1"/>
    <col min="81" max="81" width="11.42578125" style="20"/>
    <col min="82" max="82" width="11.42578125" style="23"/>
    <col min="83" max="83" width="22.85546875" customWidth="1"/>
    <col min="84" max="84" width="22.7109375" customWidth="1"/>
    <col min="87" max="87" width="20.42578125" customWidth="1"/>
  </cols>
  <sheetData>
    <row r="1" spans="1:85" ht="15.75" customHeight="1" x14ac:dyDescent="0.3">
      <c r="B1" s="5"/>
      <c r="C1" s="5"/>
      <c r="E1" s="9" t="s">
        <v>558</v>
      </c>
      <c r="F1" s="10"/>
      <c r="G1" s="28"/>
      <c r="H1" s="10"/>
      <c r="I1" s="5"/>
      <c r="J1" s="27"/>
      <c r="K1" s="190" t="s">
        <v>36</v>
      </c>
      <c r="L1" s="190"/>
      <c r="M1" s="26"/>
      <c r="N1" s="190" t="s">
        <v>367</v>
      </c>
      <c r="O1" s="190"/>
      <c r="P1" s="26"/>
      <c r="Q1" s="190" t="s">
        <v>51</v>
      </c>
      <c r="R1" s="190"/>
      <c r="S1" s="26"/>
      <c r="T1" s="10"/>
      <c r="U1" s="5"/>
      <c r="V1" s="5"/>
      <c r="W1" s="190" t="s">
        <v>35</v>
      </c>
      <c r="X1" s="190"/>
      <c r="Y1" s="26"/>
      <c r="Z1" s="190" t="s">
        <v>34</v>
      </c>
      <c r="AA1" s="190"/>
      <c r="AB1" s="26"/>
      <c r="AC1" s="190" t="s">
        <v>33</v>
      </c>
      <c r="AD1" s="190"/>
      <c r="AE1" s="26"/>
      <c r="AF1" s="190" t="s">
        <v>32</v>
      </c>
      <c r="AG1" s="190"/>
      <c r="AH1" s="26"/>
      <c r="AI1" s="10"/>
      <c r="AJ1" s="5"/>
      <c r="AK1" s="27"/>
      <c r="AL1" s="173" t="s">
        <v>37</v>
      </c>
      <c r="AM1" s="173"/>
      <c r="AN1" s="30"/>
      <c r="AU1" s="55" t="s">
        <v>393</v>
      </c>
    </row>
    <row r="2" spans="1:85" ht="15.75" customHeight="1" thickBot="1" x14ac:dyDescent="0.35">
      <c r="B2" s="5"/>
      <c r="C2" s="5"/>
      <c r="E2" s="10"/>
      <c r="F2" s="10"/>
      <c r="G2" s="28"/>
      <c r="H2" s="10" t="s">
        <v>382</v>
      </c>
      <c r="I2" s="5"/>
      <c r="J2" s="27"/>
      <c r="K2" s="176" t="s">
        <v>517</v>
      </c>
      <c r="L2" s="176"/>
      <c r="M2" s="27"/>
      <c r="N2" s="51"/>
      <c r="O2" s="52" t="s">
        <v>365</v>
      </c>
      <c r="P2" s="51"/>
      <c r="Q2" s="10"/>
      <c r="R2" s="22"/>
      <c r="S2" s="27"/>
      <c r="T2" s="176" t="s">
        <v>253</v>
      </c>
      <c r="U2" s="176"/>
      <c r="V2" s="5"/>
      <c r="W2" s="176" t="s">
        <v>536</v>
      </c>
      <c r="X2" s="176"/>
      <c r="Y2" s="27"/>
      <c r="Z2" s="176" t="s">
        <v>432</v>
      </c>
      <c r="AA2" s="176"/>
      <c r="AB2" s="27"/>
      <c r="AC2" s="10"/>
      <c r="AD2" s="22"/>
      <c r="AE2" s="27"/>
      <c r="AF2" s="176" t="s">
        <v>452</v>
      </c>
      <c r="AG2" s="176"/>
      <c r="AH2" s="27"/>
      <c r="AI2" s="10"/>
      <c r="AJ2" s="5"/>
      <c r="AK2" s="27"/>
      <c r="AR2" t="s">
        <v>345</v>
      </c>
      <c r="AU2" t="s">
        <v>344</v>
      </c>
    </row>
    <row r="3" spans="1:85" ht="16.5" customHeight="1" thickTop="1" x14ac:dyDescent="0.25">
      <c r="B3" s="191" t="s">
        <v>340</v>
      </c>
      <c r="C3" s="47" t="s">
        <v>339</v>
      </c>
      <c r="E3" s="193" t="s">
        <v>338</v>
      </c>
      <c r="F3" s="46" t="s">
        <v>337</v>
      </c>
      <c r="G3" s="29"/>
      <c r="H3" s="184" t="s">
        <v>330</v>
      </c>
      <c r="I3" s="44" t="s">
        <v>336</v>
      </c>
      <c r="J3" s="25"/>
      <c r="K3" s="184" t="s">
        <v>330</v>
      </c>
      <c r="L3" s="44" t="s">
        <v>335</v>
      </c>
      <c r="M3" s="25"/>
      <c r="N3" s="184" t="s">
        <v>330</v>
      </c>
      <c r="O3" s="53" t="s">
        <v>334</v>
      </c>
      <c r="P3" s="25"/>
      <c r="Q3" s="184" t="s">
        <v>330</v>
      </c>
      <c r="R3" s="44" t="s">
        <v>333</v>
      </c>
      <c r="S3" s="25"/>
      <c r="T3" s="184" t="s">
        <v>327</v>
      </c>
      <c r="U3" s="44" t="s">
        <v>332</v>
      </c>
      <c r="V3" s="17"/>
      <c r="W3" s="184" t="s">
        <v>330</v>
      </c>
      <c r="X3" s="41" t="s">
        <v>331</v>
      </c>
      <c r="Y3" s="25"/>
      <c r="Z3" s="184" t="s">
        <v>330</v>
      </c>
      <c r="AA3" s="41" t="s">
        <v>329</v>
      </c>
      <c r="AB3" s="25"/>
      <c r="AC3" s="184" t="s">
        <v>327</v>
      </c>
      <c r="AD3" s="41" t="s">
        <v>328</v>
      </c>
      <c r="AE3" s="25"/>
      <c r="AF3" s="184" t="s">
        <v>327</v>
      </c>
      <c r="AG3" s="42" t="s">
        <v>326</v>
      </c>
      <c r="AH3" s="25"/>
      <c r="AI3" s="182" t="s">
        <v>325</v>
      </c>
      <c r="AJ3" s="39" t="s">
        <v>324</v>
      </c>
      <c r="AK3" s="25"/>
      <c r="AL3" s="182" t="s">
        <v>323</v>
      </c>
      <c r="AM3" s="40" t="s">
        <v>322</v>
      </c>
      <c r="AO3" s="199" t="s">
        <v>321</v>
      </c>
      <c r="AP3" s="38" t="s">
        <v>320</v>
      </c>
      <c r="AQ3" s="25"/>
      <c r="AR3" s="201" t="s">
        <v>319</v>
      </c>
      <c r="AS3" s="37" t="s">
        <v>318</v>
      </c>
      <c r="AT3" s="25"/>
      <c r="AU3" s="201" t="s">
        <v>317</v>
      </c>
      <c r="AV3" s="203" t="s">
        <v>316</v>
      </c>
      <c r="AW3" s="17"/>
      <c r="AX3" s="195" t="s">
        <v>342</v>
      </c>
      <c r="AY3" s="49" t="s">
        <v>341</v>
      </c>
      <c r="AZ3" s="25"/>
      <c r="BA3" s="180" t="s">
        <v>10</v>
      </c>
      <c r="BB3" s="59" t="s">
        <v>438</v>
      </c>
      <c r="BC3" s="25"/>
      <c r="BD3" s="180" t="s">
        <v>11</v>
      </c>
      <c r="BE3" s="59" t="s">
        <v>439</v>
      </c>
      <c r="BF3" s="17"/>
      <c r="BG3" s="180" t="s">
        <v>13</v>
      </c>
      <c r="BH3" s="59" t="s">
        <v>440</v>
      </c>
      <c r="BI3" s="17"/>
      <c r="BJ3" s="180" t="s">
        <v>441</v>
      </c>
      <c r="BK3" s="59" t="s">
        <v>442</v>
      </c>
      <c r="BL3" s="25"/>
      <c r="BM3" s="180" t="s">
        <v>53</v>
      </c>
      <c r="BN3" s="59" t="s">
        <v>443</v>
      </c>
      <c r="BO3" s="17"/>
      <c r="BP3" s="180" t="s">
        <v>58</v>
      </c>
      <c r="BQ3" s="59" t="s">
        <v>444</v>
      </c>
      <c r="BS3" s="177" t="s">
        <v>214</v>
      </c>
      <c r="BT3" s="178"/>
      <c r="BV3" s="180" t="s">
        <v>246</v>
      </c>
      <c r="BW3" s="59" t="s">
        <v>445</v>
      </c>
      <c r="BY3" s="186" t="s">
        <v>256</v>
      </c>
      <c r="BZ3" s="187"/>
      <c r="CB3" s="64"/>
      <c r="CC3" s="59" t="s">
        <v>546</v>
      </c>
      <c r="CE3" s="186" t="s">
        <v>176</v>
      </c>
      <c r="CF3" s="187"/>
    </row>
    <row r="4" spans="1:85" ht="32.25" customHeight="1" thickBot="1" x14ac:dyDescent="0.3">
      <c r="B4" s="192"/>
      <c r="C4" s="58" t="s">
        <v>434</v>
      </c>
      <c r="E4" s="194"/>
      <c r="F4" s="45" t="s">
        <v>435</v>
      </c>
      <c r="G4" s="29"/>
      <c r="H4" s="185"/>
      <c r="I4" s="54" t="s">
        <v>383</v>
      </c>
      <c r="J4" s="25"/>
      <c r="K4" s="185"/>
      <c r="L4" s="43" t="s">
        <v>406</v>
      </c>
      <c r="M4" s="25"/>
      <c r="N4" s="185"/>
      <c r="O4" s="50" t="s">
        <v>364</v>
      </c>
      <c r="P4" s="25"/>
      <c r="Q4" s="185"/>
      <c r="R4" s="43"/>
      <c r="S4" s="25"/>
      <c r="T4" s="185"/>
      <c r="U4" s="43" t="s">
        <v>436</v>
      </c>
      <c r="V4" s="17"/>
      <c r="W4" s="185"/>
      <c r="X4" s="36"/>
      <c r="Y4" s="25"/>
      <c r="Z4" s="185"/>
      <c r="AA4" s="56" t="s">
        <v>433</v>
      </c>
      <c r="AB4" s="25"/>
      <c r="AC4" s="185"/>
      <c r="AD4" s="36"/>
      <c r="AE4" s="25"/>
      <c r="AF4" s="185"/>
      <c r="AG4" s="36"/>
      <c r="AH4" s="25"/>
      <c r="AI4" s="183"/>
      <c r="AJ4" s="35"/>
      <c r="AK4" s="25"/>
      <c r="AL4" s="183"/>
      <c r="AM4" s="35"/>
      <c r="AN4" s="25"/>
      <c r="AO4" s="200"/>
      <c r="AP4" s="57" t="s">
        <v>437</v>
      </c>
      <c r="AQ4" s="25"/>
      <c r="AR4" s="202"/>
      <c r="AS4" s="34"/>
      <c r="AT4" s="25"/>
      <c r="AU4" s="202"/>
      <c r="AV4" s="204"/>
      <c r="AW4" s="17"/>
      <c r="AX4" s="196"/>
      <c r="AY4" s="48"/>
      <c r="AZ4" s="25"/>
      <c r="BA4" s="181"/>
      <c r="BB4" s="60"/>
      <c r="BC4" s="25"/>
      <c r="BD4" s="181"/>
      <c r="BE4" s="60"/>
      <c r="BF4" s="17"/>
      <c r="BG4" s="181"/>
      <c r="BH4" s="60"/>
      <c r="BI4" s="17"/>
      <c r="BJ4" s="181"/>
      <c r="BK4" s="60"/>
      <c r="BL4" s="25"/>
      <c r="BM4" s="181"/>
      <c r="BN4" s="60"/>
      <c r="BO4" s="17"/>
      <c r="BP4" s="181"/>
      <c r="BQ4" s="60"/>
      <c r="BS4" s="61" t="s">
        <v>388</v>
      </c>
      <c r="BT4" s="62"/>
      <c r="BV4" s="181"/>
      <c r="BW4" s="60"/>
      <c r="BY4" s="188"/>
      <c r="BZ4" s="189"/>
      <c r="CB4" s="197" t="s">
        <v>482</v>
      </c>
      <c r="CC4" s="198"/>
      <c r="CE4" s="188"/>
      <c r="CF4" s="189"/>
    </row>
    <row r="5" spans="1:85" ht="15.75" customHeight="1" x14ac:dyDescent="0.25">
      <c r="B5" s="13"/>
      <c r="C5" s="14"/>
    </row>
    <row r="6" spans="1:85" x14ac:dyDescent="0.25">
      <c r="B6" s="6" t="s">
        <v>0</v>
      </c>
      <c r="C6" s="4" t="s">
        <v>101</v>
      </c>
      <c r="D6" s="3" t="s">
        <v>1</v>
      </c>
      <c r="E6" s="2" t="s">
        <v>0</v>
      </c>
      <c r="F6" s="4" t="s">
        <v>101</v>
      </c>
      <c r="G6" s="24" t="s">
        <v>1</v>
      </c>
      <c r="H6" s="2" t="s">
        <v>0</v>
      </c>
      <c r="I6" s="4" t="s">
        <v>101</v>
      </c>
      <c r="J6" s="24" t="s">
        <v>1</v>
      </c>
      <c r="K6" s="12" t="s">
        <v>0</v>
      </c>
      <c r="L6" s="4" t="s">
        <v>101</v>
      </c>
      <c r="M6" s="24" t="s">
        <v>1</v>
      </c>
      <c r="N6" s="12" t="s">
        <v>0</v>
      </c>
      <c r="O6" s="21" t="s">
        <v>101</v>
      </c>
      <c r="P6" s="24" t="s">
        <v>1</v>
      </c>
      <c r="Q6" s="12" t="s">
        <v>0</v>
      </c>
      <c r="R6" s="21" t="s">
        <v>101</v>
      </c>
      <c r="S6" s="24" t="s">
        <v>1</v>
      </c>
      <c r="T6" s="12" t="s">
        <v>0</v>
      </c>
      <c r="U6" s="4" t="s">
        <v>101</v>
      </c>
      <c r="V6" s="11" t="s">
        <v>1</v>
      </c>
      <c r="W6" s="12" t="s">
        <v>0</v>
      </c>
      <c r="X6" s="21" t="s">
        <v>101</v>
      </c>
      <c r="Y6" s="24" t="s">
        <v>1</v>
      </c>
      <c r="Z6" s="12" t="s">
        <v>0</v>
      </c>
      <c r="AA6" s="21" t="s">
        <v>101</v>
      </c>
      <c r="AB6" s="24" t="s">
        <v>1</v>
      </c>
      <c r="AC6" s="12" t="s">
        <v>0</v>
      </c>
      <c r="AD6" s="21" t="s">
        <v>101</v>
      </c>
      <c r="AE6" s="24" t="s">
        <v>1</v>
      </c>
      <c r="AF6" s="12" t="s">
        <v>0</v>
      </c>
      <c r="AG6" s="21" t="s">
        <v>101</v>
      </c>
      <c r="AH6" s="24" t="s">
        <v>1</v>
      </c>
      <c r="AI6" s="12" t="s">
        <v>0</v>
      </c>
      <c r="AJ6" s="4" t="s">
        <v>101</v>
      </c>
      <c r="AK6" s="24" t="s">
        <v>1</v>
      </c>
      <c r="AL6" s="12" t="s">
        <v>0</v>
      </c>
      <c r="AM6" s="4" t="s">
        <v>101</v>
      </c>
      <c r="AN6" s="24" t="s">
        <v>1</v>
      </c>
      <c r="AO6" s="12" t="s">
        <v>0</v>
      </c>
      <c r="AP6" s="4" t="s">
        <v>101</v>
      </c>
      <c r="AQ6" s="24" t="s">
        <v>1</v>
      </c>
      <c r="AR6" s="12" t="s">
        <v>0</v>
      </c>
      <c r="AS6" s="4" t="s">
        <v>101</v>
      </c>
      <c r="AT6" s="24" t="s">
        <v>1</v>
      </c>
      <c r="AU6" s="12" t="s">
        <v>0</v>
      </c>
      <c r="AV6" s="21" t="s">
        <v>101</v>
      </c>
      <c r="AW6" s="11" t="s">
        <v>1</v>
      </c>
      <c r="AX6" s="12" t="s">
        <v>0</v>
      </c>
      <c r="AY6" s="21" t="s">
        <v>101</v>
      </c>
      <c r="AZ6" s="24" t="s">
        <v>1</v>
      </c>
      <c r="BA6" s="12" t="s">
        <v>0</v>
      </c>
      <c r="BB6" s="21" t="s">
        <v>101</v>
      </c>
      <c r="BC6" s="24" t="s">
        <v>1</v>
      </c>
      <c r="BD6" s="12" t="s">
        <v>0</v>
      </c>
      <c r="BE6" s="21" t="s">
        <v>101</v>
      </c>
      <c r="BF6" s="11" t="s">
        <v>1</v>
      </c>
      <c r="BG6" s="12" t="s">
        <v>0</v>
      </c>
      <c r="BH6" s="21" t="s">
        <v>101</v>
      </c>
      <c r="BI6" s="11" t="s">
        <v>1</v>
      </c>
      <c r="BJ6" s="12" t="s">
        <v>0</v>
      </c>
      <c r="BK6" s="21" t="s">
        <v>101</v>
      </c>
      <c r="BL6" s="24" t="s">
        <v>1</v>
      </c>
      <c r="BM6" s="12" t="s">
        <v>0</v>
      </c>
      <c r="BN6" s="21" t="s">
        <v>101</v>
      </c>
      <c r="BO6" s="11" t="s">
        <v>1</v>
      </c>
      <c r="BP6" s="12" t="s">
        <v>0</v>
      </c>
      <c r="BQ6" s="21" t="s">
        <v>101</v>
      </c>
      <c r="BR6" s="24" t="s">
        <v>1</v>
      </c>
      <c r="BS6" s="12" t="s">
        <v>0</v>
      </c>
      <c r="BT6" s="21" t="s">
        <v>101</v>
      </c>
      <c r="BU6" s="24" t="s">
        <v>1</v>
      </c>
      <c r="BV6" s="12" t="s">
        <v>0</v>
      </c>
      <c r="BW6" s="21" t="s">
        <v>101</v>
      </c>
      <c r="BX6" s="24" t="s">
        <v>1</v>
      </c>
      <c r="BY6" s="12" t="s">
        <v>0</v>
      </c>
      <c r="BZ6" s="21" t="s">
        <v>101</v>
      </c>
      <c r="CA6" s="24" t="s">
        <v>1</v>
      </c>
      <c r="CB6" s="12" t="s">
        <v>0</v>
      </c>
      <c r="CC6" s="21" t="s">
        <v>101</v>
      </c>
      <c r="CD6" s="24" t="s">
        <v>1</v>
      </c>
      <c r="CE6" s="12" t="s">
        <v>0</v>
      </c>
      <c r="CF6" s="21" t="s">
        <v>101</v>
      </c>
      <c r="CG6" s="24" t="s">
        <v>1</v>
      </c>
    </row>
    <row r="7" spans="1:85" x14ac:dyDescent="0.25">
      <c r="A7" s="1"/>
      <c r="L7" s="7"/>
    </row>
    <row r="8" spans="1:85" x14ac:dyDescent="0.25">
      <c r="A8" s="73" t="s">
        <v>88</v>
      </c>
      <c r="B8" s="161" t="s">
        <v>88</v>
      </c>
      <c r="C8" s="161" t="s">
        <v>88</v>
      </c>
      <c r="D8" s="161" t="s">
        <v>88</v>
      </c>
      <c r="E8" s="161" t="s">
        <v>88</v>
      </c>
      <c r="F8" s="161" t="s">
        <v>88</v>
      </c>
      <c r="G8" s="162" t="s">
        <v>88</v>
      </c>
      <c r="H8" s="161" t="s">
        <v>88</v>
      </c>
      <c r="I8" s="161" t="s">
        <v>88</v>
      </c>
      <c r="J8" s="162" t="s">
        <v>88</v>
      </c>
      <c r="K8" s="161" t="s">
        <v>88</v>
      </c>
      <c r="L8" s="161" t="s">
        <v>88</v>
      </c>
      <c r="M8" s="162" t="s">
        <v>88</v>
      </c>
      <c r="N8" s="161" t="s">
        <v>88</v>
      </c>
      <c r="O8" s="163" t="s">
        <v>88</v>
      </c>
      <c r="P8" s="162" t="s">
        <v>88</v>
      </c>
      <c r="Q8" s="161" t="s">
        <v>88</v>
      </c>
      <c r="R8" s="163" t="s">
        <v>88</v>
      </c>
      <c r="S8" s="162" t="s">
        <v>88</v>
      </c>
      <c r="T8" s="161" t="s">
        <v>88</v>
      </c>
      <c r="U8" s="161" t="s">
        <v>88</v>
      </c>
      <c r="V8" s="161" t="s">
        <v>88</v>
      </c>
      <c r="W8" s="161" t="s">
        <v>88</v>
      </c>
      <c r="X8" s="163" t="s">
        <v>88</v>
      </c>
      <c r="Y8" s="162" t="s">
        <v>88</v>
      </c>
      <c r="Z8" s="161" t="s">
        <v>88</v>
      </c>
      <c r="AA8" s="163" t="s">
        <v>88</v>
      </c>
      <c r="AB8" s="162" t="s">
        <v>88</v>
      </c>
      <c r="AC8" s="161" t="s">
        <v>88</v>
      </c>
      <c r="AD8" s="163" t="s">
        <v>88</v>
      </c>
      <c r="AE8" s="162" t="s">
        <v>88</v>
      </c>
      <c r="AF8" s="161" t="s">
        <v>88</v>
      </c>
      <c r="AG8" s="163" t="s">
        <v>88</v>
      </c>
      <c r="AH8" s="162" t="s">
        <v>88</v>
      </c>
      <c r="AI8" s="161" t="s">
        <v>88</v>
      </c>
      <c r="AJ8" s="161" t="s">
        <v>88</v>
      </c>
      <c r="AK8" s="162" t="s">
        <v>88</v>
      </c>
      <c r="AL8" s="161" t="s">
        <v>88</v>
      </c>
      <c r="AM8" s="161" t="s">
        <v>88</v>
      </c>
      <c r="AN8" s="162" t="s">
        <v>88</v>
      </c>
      <c r="AO8" s="161" t="s">
        <v>88</v>
      </c>
      <c r="AP8" s="161" t="s">
        <v>88</v>
      </c>
      <c r="AQ8" s="162" t="s">
        <v>88</v>
      </c>
      <c r="AR8" s="161" t="s">
        <v>88</v>
      </c>
      <c r="AS8" s="161" t="s">
        <v>88</v>
      </c>
      <c r="AT8" s="162" t="s">
        <v>88</v>
      </c>
      <c r="AU8" s="161" t="s">
        <v>88</v>
      </c>
      <c r="AV8" s="163" t="s">
        <v>88</v>
      </c>
      <c r="AW8" s="161" t="s">
        <v>88</v>
      </c>
      <c r="AX8" s="161" t="s">
        <v>88</v>
      </c>
      <c r="AY8" s="163" t="s">
        <v>88</v>
      </c>
      <c r="AZ8" s="162" t="s">
        <v>88</v>
      </c>
      <c r="BA8" s="161" t="s">
        <v>88</v>
      </c>
      <c r="BB8" s="163" t="s">
        <v>88</v>
      </c>
      <c r="BC8" s="162" t="s">
        <v>88</v>
      </c>
      <c r="BD8" s="161" t="s">
        <v>88</v>
      </c>
      <c r="BE8" s="163" t="s">
        <v>88</v>
      </c>
      <c r="BF8" s="161" t="s">
        <v>88</v>
      </c>
      <c r="BG8" s="161" t="s">
        <v>88</v>
      </c>
      <c r="BH8" s="163" t="s">
        <v>88</v>
      </c>
      <c r="BI8" s="161" t="s">
        <v>88</v>
      </c>
      <c r="BJ8" s="161" t="s">
        <v>88</v>
      </c>
      <c r="BK8" s="163" t="s">
        <v>88</v>
      </c>
      <c r="BL8" s="162" t="s">
        <v>88</v>
      </c>
      <c r="BM8" s="161" t="s">
        <v>88</v>
      </c>
      <c r="BN8" s="163" t="s">
        <v>88</v>
      </c>
      <c r="BO8" s="161" t="s">
        <v>88</v>
      </c>
      <c r="BP8" s="161" t="s">
        <v>88</v>
      </c>
      <c r="BQ8" s="163" t="s">
        <v>88</v>
      </c>
      <c r="BR8" s="162" t="s">
        <v>88</v>
      </c>
      <c r="BS8" s="161" t="s">
        <v>88</v>
      </c>
      <c r="BT8" s="163" t="s">
        <v>88</v>
      </c>
      <c r="BU8" s="162" t="s">
        <v>88</v>
      </c>
      <c r="BV8" s="161" t="s">
        <v>88</v>
      </c>
      <c r="BW8" s="163" t="s">
        <v>88</v>
      </c>
      <c r="BX8" s="162" t="s">
        <v>88</v>
      </c>
      <c r="BY8" s="161" t="s">
        <v>88</v>
      </c>
      <c r="BZ8" s="163" t="s">
        <v>88</v>
      </c>
      <c r="CA8" s="162" t="s">
        <v>88</v>
      </c>
      <c r="CB8" s="161" t="s">
        <v>88</v>
      </c>
      <c r="CC8" s="163" t="s">
        <v>88</v>
      </c>
      <c r="CD8" s="162" t="s">
        <v>88</v>
      </c>
      <c r="CE8" s="161" t="s">
        <v>88</v>
      </c>
      <c r="CF8" s="162" t="s">
        <v>88</v>
      </c>
      <c r="CG8" s="161" t="s">
        <v>88</v>
      </c>
    </row>
    <row r="9" spans="1:85" ht="60" x14ac:dyDescent="0.25">
      <c r="A9" s="74">
        <v>41760</v>
      </c>
      <c r="B9" s="75"/>
      <c r="C9" s="68"/>
      <c r="D9" s="76"/>
      <c r="E9" s="77"/>
      <c r="F9" s="75"/>
      <c r="G9" s="76"/>
      <c r="H9" s="75"/>
      <c r="I9" s="75"/>
      <c r="J9" s="76"/>
      <c r="K9" s="75"/>
      <c r="L9" s="68"/>
      <c r="M9" s="76"/>
      <c r="N9" s="75"/>
      <c r="O9" s="68"/>
      <c r="P9" s="76"/>
      <c r="Q9" s="75"/>
      <c r="R9" s="68"/>
      <c r="S9" s="76"/>
      <c r="T9" s="75"/>
      <c r="U9" s="68"/>
      <c r="V9" s="75"/>
      <c r="W9" s="75"/>
      <c r="X9" s="68"/>
      <c r="Y9" s="76"/>
      <c r="Z9" s="75"/>
      <c r="AA9" s="68"/>
      <c r="AB9" s="76"/>
      <c r="AC9" s="78" t="s">
        <v>3</v>
      </c>
      <c r="AD9" s="79"/>
      <c r="AE9" s="80">
        <v>650</v>
      </c>
      <c r="AF9" s="75"/>
      <c r="AG9" s="68"/>
      <c r="AH9" s="76"/>
      <c r="AI9" s="75"/>
      <c r="AJ9" s="68"/>
      <c r="AK9" s="76"/>
      <c r="AL9" s="75"/>
      <c r="AM9" s="68"/>
      <c r="AN9" s="76"/>
      <c r="AO9" s="75"/>
      <c r="AP9" s="68"/>
      <c r="AQ9" s="76"/>
      <c r="AR9" s="75"/>
      <c r="AS9" s="68"/>
      <c r="AT9" s="76"/>
      <c r="AU9" s="75"/>
      <c r="AV9" s="68"/>
      <c r="AW9" s="75"/>
      <c r="AX9" s="75"/>
      <c r="AY9" s="68"/>
      <c r="AZ9" s="76"/>
      <c r="BA9" s="75"/>
      <c r="BB9" s="68"/>
      <c r="BC9" s="76"/>
      <c r="BD9" s="75"/>
      <c r="BE9" s="68"/>
      <c r="BF9" s="75"/>
      <c r="BG9" s="167"/>
      <c r="BH9" s="82"/>
      <c r="BI9" s="81"/>
      <c r="BJ9" s="83"/>
      <c r="BK9" s="84"/>
      <c r="BL9" s="85"/>
      <c r="BM9" s="81"/>
      <c r="BN9" s="82"/>
      <c r="BO9" s="81"/>
      <c r="BP9" s="81"/>
      <c r="BQ9" s="82"/>
      <c r="BR9" s="85"/>
      <c r="BS9" s="81"/>
      <c r="BT9" s="82"/>
      <c r="BU9" s="85"/>
      <c r="BV9" s="81"/>
      <c r="BW9" s="82"/>
      <c r="BX9" s="85"/>
      <c r="BY9" s="81"/>
      <c r="BZ9" s="82"/>
      <c r="CA9" s="85"/>
      <c r="CB9" s="81"/>
      <c r="CC9" s="82"/>
      <c r="CD9" s="85"/>
      <c r="CE9" s="81"/>
      <c r="CF9" s="82"/>
      <c r="CG9" s="85"/>
    </row>
    <row r="10" spans="1:85" ht="75" x14ac:dyDescent="0.25">
      <c r="A10" s="74">
        <v>41761</v>
      </c>
      <c r="B10" s="75"/>
      <c r="C10" s="68"/>
      <c r="D10" s="76"/>
      <c r="E10" s="77"/>
      <c r="F10" s="75"/>
      <c r="G10" s="76"/>
      <c r="H10" s="75"/>
      <c r="I10" s="75"/>
      <c r="J10" s="76"/>
      <c r="K10" s="75"/>
      <c r="L10" s="68"/>
      <c r="M10" s="76"/>
      <c r="N10" s="75"/>
      <c r="O10" s="68"/>
      <c r="P10" s="76"/>
      <c r="Q10" s="75"/>
      <c r="R10" s="68"/>
      <c r="S10" s="76"/>
      <c r="T10" s="75"/>
      <c r="U10" s="68"/>
      <c r="V10" s="75"/>
      <c r="W10" s="86"/>
      <c r="X10" s="87"/>
      <c r="Y10" s="88"/>
      <c r="Z10" s="75"/>
      <c r="AA10" s="68"/>
      <c r="AB10" s="76"/>
      <c r="AC10" s="78"/>
      <c r="AD10" s="79"/>
      <c r="AE10" s="80"/>
      <c r="AF10" s="75"/>
      <c r="AG10" s="68"/>
      <c r="AH10" s="76"/>
      <c r="AI10" s="75"/>
      <c r="AJ10" s="68"/>
      <c r="AK10" s="76"/>
      <c r="AL10" s="75"/>
      <c r="AM10" s="68"/>
      <c r="AN10" s="76"/>
      <c r="AO10" s="75"/>
      <c r="AP10" s="68"/>
      <c r="AQ10" s="76"/>
      <c r="AR10" s="75"/>
      <c r="AS10" s="68"/>
      <c r="AT10" s="76"/>
      <c r="AU10" s="75"/>
      <c r="AV10" s="68"/>
      <c r="AW10" s="75"/>
      <c r="AX10" s="75"/>
      <c r="AY10" s="68"/>
      <c r="AZ10" s="76"/>
      <c r="BA10" s="75"/>
      <c r="BB10" s="68"/>
      <c r="BC10" s="76"/>
      <c r="BD10" s="75"/>
      <c r="BE10" s="68"/>
      <c r="BF10" s="75"/>
      <c r="BG10" s="167"/>
      <c r="BH10" s="82"/>
      <c r="BI10" s="89"/>
      <c r="BJ10" s="78" t="s">
        <v>30</v>
      </c>
      <c r="BK10" s="90" t="s">
        <v>156</v>
      </c>
      <c r="BL10" s="91">
        <v>98.67</v>
      </c>
      <c r="BM10" s="81"/>
      <c r="BN10" s="82"/>
      <c r="BO10" s="81"/>
      <c r="BP10" s="81"/>
      <c r="BQ10" s="82"/>
      <c r="BR10" s="85"/>
      <c r="BS10" s="81"/>
      <c r="BT10" s="82"/>
      <c r="BU10" s="85"/>
      <c r="BV10" s="81"/>
      <c r="BW10" s="82"/>
      <c r="BX10" s="85"/>
      <c r="BY10" s="81"/>
      <c r="BZ10" s="82"/>
      <c r="CA10" s="85"/>
      <c r="CB10" s="81"/>
      <c r="CC10" s="82"/>
      <c r="CD10" s="85"/>
      <c r="CE10" s="81"/>
      <c r="CF10" s="82"/>
      <c r="CG10" s="85"/>
    </row>
    <row r="11" spans="1:85" ht="45" x14ac:dyDescent="0.25">
      <c r="A11" s="74">
        <v>41761</v>
      </c>
      <c r="B11" s="75"/>
      <c r="C11" s="68"/>
      <c r="D11" s="76"/>
      <c r="E11" s="77"/>
      <c r="F11" s="75"/>
      <c r="G11" s="76"/>
      <c r="H11" s="75"/>
      <c r="I11" s="75"/>
      <c r="J11" s="76"/>
      <c r="K11" s="75"/>
      <c r="L11" s="68"/>
      <c r="M11" s="76"/>
      <c r="N11" s="75"/>
      <c r="O11" s="68"/>
      <c r="P11" s="76"/>
      <c r="Q11" s="75"/>
      <c r="R11" s="68"/>
      <c r="S11" s="76"/>
      <c r="T11" s="75"/>
      <c r="U11" s="68"/>
      <c r="V11" s="75"/>
      <c r="W11" s="92" t="s">
        <v>4</v>
      </c>
      <c r="X11" s="93">
        <v>1744</v>
      </c>
      <c r="Y11" s="94">
        <v>235</v>
      </c>
      <c r="Z11" s="75"/>
      <c r="AA11" s="68"/>
      <c r="AB11" s="76"/>
      <c r="AC11" s="75"/>
      <c r="AD11" s="68"/>
      <c r="AE11" s="76"/>
      <c r="AF11" s="75"/>
      <c r="AG11" s="68"/>
      <c r="AH11" s="76"/>
      <c r="AI11" s="75"/>
      <c r="AJ11" s="68"/>
      <c r="AK11" s="76"/>
      <c r="AL11" s="75"/>
      <c r="AM11" s="68"/>
      <c r="AN11" s="76"/>
      <c r="AO11" s="75"/>
      <c r="AP11" s="68"/>
      <c r="AQ11" s="76"/>
      <c r="AR11" s="75"/>
      <c r="AS11" s="68"/>
      <c r="AT11" s="76"/>
      <c r="AU11" s="75"/>
      <c r="AV11" s="68"/>
      <c r="AW11" s="75"/>
      <c r="AX11" s="75"/>
      <c r="AY11" s="68"/>
      <c r="AZ11" s="76"/>
      <c r="BA11" s="75"/>
      <c r="BB11" s="68"/>
      <c r="BC11" s="76"/>
      <c r="BD11" s="75"/>
      <c r="BE11" s="68"/>
      <c r="BF11" s="75"/>
      <c r="BG11" s="167"/>
      <c r="BH11" s="82"/>
      <c r="BI11" s="89"/>
      <c r="BJ11" s="78" t="s">
        <v>31</v>
      </c>
      <c r="BK11" s="90" t="s">
        <v>157</v>
      </c>
      <c r="BL11" s="91">
        <v>3638.76</v>
      </c>
      <c r="BM11" s="81"/>
      <c r="BN11" s="82"/>
      <c r="BO11" s="81"/>
      <c r="BP11" s="81"/>
      <c r="BQ11" s="82"/>
      <c r="BR11" s="85"/>
      <c r="BS11" s="81"/>
      <c r="BT11" s="82"/>
      <c r="BU11" s="85"/>
      <c r="BV11" s="81"/>
      <c r="BW11" s="82"/>
      <c r="BX11" s="85"/>
      <c r="BY11" s="81"/>
      <c r="BZ11" s="82"/>
      <c r="CA11" s="85"/>
      <c r="CB11" s="81"/>
      <c r="CC11" s="82"/>
      <c r="CD11" s="85"/>
      <c r="CE11" s="81"/>
      <c r="CF11" s="82"/>
      <c r="CG11" s="85"/>
    </row>
    <row r="12" spans="1:85" ht="60" x14ac:dyDescent="0.25">
      <c r="A12" s="74">
        <v>41762</v>
      </c>
      <c r="B12" s="75"/>
      <c r="C12" s="68"/>
      <c r="D12" s="76"/>
      <c r="E12" s="77"/>
      <c r="F12" s="75"/>
      <c r="G12" s="76"/>
      <c r="H12" s="75"/>
      <c r="I12" s="75"/>
      <c r="J12" s="76"/>
      <c r="K12" s="75"/>
      <c r="L12" s="68"/>
      <c r="M12" s="76"/>
      <c r="N12" s="75"/>
      <c r="O12" s="68"/>
      <c r="P12" s="76"/>
      <c r="Q12" s="75"/>
      <c r="R12" s="68"/>
      <c r="S12" s="76"/>
      <c r="T12" s="75"/>
      <c r="U12" s="68"/>
      <c r="V12" s="75"/>
      <c r="W12" s="75"/>
      <c r="X12" s="68"/>
      <c r="Y12" s="76"/>
      <c r="Z12" s="75"/>
      <c r="AA12" s="68"/>
      <c r="AB12" s="76"/>
      <c r="AC12" s="75"/>
      <c r="AD12" s="68"/>
      <c r="AE12" s="76"/>
      <c r="AF12" s="75"/>
      <c r="AG12" s="68"/>
      <c r="AH12" s="76"/>
      <c r="AI12" s="75"/>
      <c r="AJ12" s="68"/>
      <c r="AK12" s="76"/>
      <c r="AL12" s="75"/>
      <c r="AM12" s="68"/>
      <c r="AN12" s="76"/>
      <c r="AO12" s="78" t="s">
        <v>16</v>
      </c>
      <c r="AP12" s="90" t="s">
        <v>138</v>
      </c>
      <c r="AQ12" s="91">
        <v>656.99</v>
      </c>
      <c r="AR12" s="75"/>
      <c r="AS12" s="68"/>
      <c r="AT12" s="76"/>
      <c r="AU12" s="75"/>
      <c r="AV12" s="68"/>
      <c r="AW12" s="75"/>
      <c r="AX12" s="75"/>
      <c r="AY12" s="68"/>
      <c r="AZ12" s="76"/>
      <c r="BA12" s="75"/>
      <c r="BB12" s="68"/>
      <c r="BC12" s="76"/>
      <c r="BD12" s="75"/>
      <c r="BE12" s="68"/>
      <c r="BF12" s="75"/>
      <c r="BG12" s="167"/>
      <c r="BH12" s="82"/>
      <c r="BI12" s="81"/>
      <c r="BJ12" s="95"/>
      <c r="BK12" s="96"/>
      <c r="BL12" s="85"/>
      <c r="BM12" s="81"/>
      <c r="BN12" s="82"/>
      <c r="BO12" s="81"/>
      <c r="BP12" s="81"/>
      <c r="BQ12" s="82"/>
      <c r="BR12" s="85"/>
      <c r="BS12" s="81"/>
      <c r="BT12" s="82"/>
      <c r="BU12" s="85"/>
      <c r="BV12" s="81"/>
      <c r="BW12" s="82"/>
      <c r="BX12" s="85"/>
      <c r="BY12" s="81"/>
      <c r="BZ12" s="82"/>
      <c r="CA12" s="85"/>
      <c r="CB12" s="81"/>
      <c r="CC12" s="82"/>
      <c r="CD12" s="85"/>
      <c r="CE12" s="81"/>
      <c r="CF12" s="82"/>
      <c r="CG12" s="85"/>
    </row>
    <row r="13" spans="1:85" x14ac:dyDescent="0.25">
      <c r="A13" s="74">
        <v>41763</v>
      </c>
      <c r="B13" s="75"/>
      <c r="C13" s="68"/>
      <c r="D13" s="76"/>
      <c r="E13" s="77"/>
      <c r="F13" s="75"/>
      <c r="G13" s="76"/>
      <c r="H13" s="75"/>
      <c r="I13" s="75"/>
      <c r="J13" s="76"/>
      <c r="K13" s="75"/>
      <c r="L13" s="97"/>
      <c r="M13" s="76"/>
      <c r="N13" s="75"/>
      <c r="O13" s="68"/>
      <c r="P13" s="76"/>
      <c r="Q13" s="75"/>
      <c r="R13" s="68"/>
      <c r="S13" s="76"/>
      <c r="T13" s="75"/>
      <c r="U13" s="68"/>
      <c r="V13" s="75"/>
      <c r="W13" s="75"/>
      <c r="X13" s="68"/>
      <c r="Y13" s="76"/>
      <c r="Z13" s="75"/>
      <c r="AA13" s="68"/>
      <c r="AB13" s="76"/>
      <c r="AC13" s="75"/>
      <c r="AD13" s="68"/>
      <c r="AE13" s="76"/>
      <c r="AF13" s="75"/>
      <c r="AG13" s="68"/>
      <c r="AH13" s="76"/>
      <c r="AI13" s="75"/>
      <c r="AJ13" s="68"/>
      <c r="AK13" s="76"/>
      <c r="AL13" s="75"/>
      <c r="AM13" s="68"/>
      <c r="AN13" s="76"/>
      <c r="AO13" s="75"/>
      <c r="AP13" s="68"/>
      <c r="AQ13" s="76"/>
      <c r="AR13" s="75"/>
      <c r="AS13" s="68"/>
      <c r="AT13" s="76"/>
      <c r="AU13" s="75"/>
      <c r="AV13" s="68"/>
      <c r="AW13" s="75"/>
      <c r="AX13" s="75"/>
      <c r="AY13" s="68"/>
      <c r="AZ13" s="76"/>
      <c r="BA13" s="75"/>
      <c r="BB13" s="68"/>
      <c r="BC13" s="76"/>
      <c r="BD13" s="75"/>
      <c r="BE13" s="68"/>
      <c r="BF13" s="75"/>
      <c r="BG13" s="167"/>
      <c r="BH13" s="82"/>
      <c r="BI13" s="81"/>
      <c r="BJ13" s="81"/>
      <c r="BK13" s="82"/>
      <c r="BL13" s="85"/>
      <c r="BM13" s="81"/>
      <c r="BN13" s="82"/>
      <c r="BO13" s="81"/>
      <c r="BP13" s="81"/>
      <c r="BQ13" s="82"/>
      <c r="BR13" s="85"/>
      <c r="BS13" s="81"/>
      <c r="BT13" s="82"/>
      <c r="BU13" s="85"/>
      <c r="BV13" s="81"/>
      <c r="BW13" s="82"/>
      <c r="BX13" s="85"/>
      <c r="BY13" s="81"/>
      <c r="BZ13" s="82"/>
      <c r="CA13" s="85"/>
      <c r="CB13" s="81"/>
      <c r="CC13" s="82"/>
      <c r="CD13" s="85"/>
      <c r="CE13" s="81"/>
      <c r="CF13" s="82"/>
      <c r="CG13" s="85"/>
    </row>
    <row r="14" spans="1:85" x14ac:dyDescent="0.25">
      <c r="A14" s="74">
        <v>41764</v>
      </c>
      <c r="B14" s="75"/>
      <c r="C14" s="68"/>
      <c r="D14" s="76"/>
      <c r="E14" s="77"/>
      <c r="F14" s="75"/>
      <c r="G14" s="76"/>
      <c r="H14" s="75"/>
      <c r="I14" s="75"/>
      <c r="J14" s="76"/>
      <c r="K14" s="75"/>
      <c r="L14" s="97"/>
      <c r="M14" s="76"/>
      <c r="N14" s="75"/>
      <c r="O14" s="68"/>
      <c r="P14" s="76"/>
      <c r="Q14" s="75"/>
      <c r="R14" s="68"/>
      <c r="S14" s="76"/>
      <c r="T14" s="75"/>
      <c r="U14" s="68"/>
      <c r="V14" s="75"/>
      <c r="W14" s="75"/>
      <c r="X14" s="68"/>
      <c r="Y14" s="76"/>
      <c r="Z14" s="75"/>
      <c r="AA14" s="68"/>
      <c r="AB14" s="76"/>
      <c r="AC14" s="75"/>
      <c r="AD14" s="68"/>
      <c r="AE14" s="76"/>
      <c r="AF14" s="75"/>
      <c r="AG14" s="68"/>
      <c r="AH14" s="76"/>
      <c r="AI14" s="75"/>
      <c r="AJ14" s="68"/>
      <c r="AK14" s="76"/>
      <c r="AL14" s="75"/>
      <c r="AM14" s="68"/>
      <c r="AN14" s="76"/>
      <c r="AO14" s="75"/>
      <c r="AP14" s="68"/>
      <c r="AQ14" s="76"/>
      <c r="AR14" s="75"/>
      <c r="AS14" s="68"/>
      <c r="AT14" s="76"/>
      <c r="AU14" s="75"/>
      <c r="AV14" s="68"/>
      <c r="AW14" s="75"/>
      <c r="AX14" s="75"/>
      <c r="AY14" s="68"/>
      <c r="AZ14" s="76"/>
      <c r="BA14" s="75"/>
      <c r="BB14" s="68"/>
      <c r="BC14" s="76"/>
      <c r="BD14" s="75"/>
      <c r="BE14" s="68"/>
      <c r="BF14" s="75"/>
      <c r="BG14" s="167"/>
      <c r="BH14" s="82"/>
      <c r="BI14" s="81"/>
      <c r="BJ14" s="81"/>
      <c r="BK14" s="82"/>
      <c r="BL14" s="85"/>
      <c r="BM14" s="81"/>
      <c r="BN14" s="82"/>
      <c r="BO14" s="81"/>
      <c r="BP14" s="81"/>
      <c r="BQ14" s="82"/>
      <c r="BR14" s="85"/>
      <c r="BS14" s="81"/>
      <c r="BT14" s="82"/>
      <c r="BU14" s="85"/>
      <c r="BV14" s="81"/>
      <c r="BW14" s="82"/>
      <c r="BX14" s="85"/>
      <c r="BY14" s="81"/>
      <c r="BZ14" s="82"/>
      <c r="CA14" s="85"/>
      <c r="CB14" s="81"/>
      <c r="CC14" s="82"/>
      <c r="CD14" s="85"/>
      <c r="CE14" s="81"/>
      <c r="CF14" s="82"/>
      <c r="CG14" s="85"/>
    </row>
    <row r="15" spans="1:85" x14ac:dyDescent="0.25">
      <c r="A15" s="74">
        <v>41765</v>
      </c>
      <c r="B15" s="75"/>
      <c r="C15" s="68"/>
      <c r="D15" s="76"/>
      <c r="E15" s="77"/>
      <c r="F15" s="75"/>
      <c r="G15" s="76"/>
      <c r="H15" s="75"/>
      <c r="I15" s="75"/>
      <c r="J15" s="76"/>
      <c r="K15" s="75"/>
      <c r="L15" s="97"/>
      <c r="M15" s="76"/>
      <c r="N15" s="75"/>
      <c r="O15" s="68"/>
      <c r="P15" s="76"/>
      <c r="Q15" s="75"/>
      <c r="R15" s="68"/>
      <c r="S15" s="76"/>
      <c r="T15" s="75"/>
      <c r="U15" s="68"/>
      <c r="V15" s="75"/>
      <c r="W15" s="75"/>
      <c r="X15" s="68"/>
      <c r="Y15" s="76"/>
      <c r="Z15" s="75"/>
      <c r="AA15" s="68"/>
      <c r="AB15" s="76"/>
      <c r="AC15" s="75"/>
      <c r="AD15" s="68"/>
      <c r="AE15" s="76"/>
      <c r="AF15" s="75"/>
      <c r="AG15" s="68"/>
      <c r="AH15" s="76"/>
      <c r="AI15" s="75"/>
      <c r="AJ15" s="68"/>
      <c r="AK15" s="76"/>
      <c r="AL15" s="75"/>
      <c r="AM15" s="68"/>
      <c r="AN15" s="76"/>
      <c r="AO15" s="75"/>
      <c r="AP15" s="68"/>
      <c r="AQ15" s="76"/>
      <c r="AR15" s="75"/>
      <c r="AS15" s="68"/>
      <c r="AT15" s="76"/>
      <c r="AU15" s="75"/>
      <c r="AV15" s="68"/>
      <c r="AW15" s="75"/>
      <c r="AX15" s="75"/>
      <c r="AY15" s="68"/>
      <c r="AZ15" s="76"/>
      <c r="BA15" s="75"/>
      <c r="BB15" s="68"/>
      <c r="BC15" s="76"/>
      <c r="BD15" s="75"/>
      <c r="BE15" s="68"/>
      <c r="BF15" s="75"/>
      <c r="BG15" s="167"/>
      <c r="BH15" s="82"/>
      <c r="BI15" s="81"/>
      <c r="BJ15" s="81"/>
      <c r="BK15" s="82"/>
      <c r="BL15" s="85"/>
      <c r="BM15" s="81"/>
      <c r="BN15" s="82"/>
      <c r="BO15" s="81"/>
      <c r="BP15" s="81"/>
      <c r="BQ15" s="82"/>
      <c r="BR15" s="85"/>
      <c r="BS15" s="81"/>
      <c r="BT15" s="82"/>
      <c r="BU15" s="85"/>
      <c r="BV15" s="81"/>
      <c r="BW15" s="82"/>
      <c r="BX15" s="85"/>
      <c r="BY15" s="81"/>
      <c r="BZ15" s="82"/>
      <c r="CA15" s="85"/>
      <c r="CB15" s="81"/>
      <c r="CC15" s="82"/>
      <c r="CD15" s="85"/>
      <c r="CE15" s="81"/>
      <c r="CF15" s="82"/>
      <c r="CG15" s="85"/>
    </row>
    <row r="16" spans="1:85" ht="112.5" x14ac:dyDescent="0.25">
      <c r="A16" s="74">
        <v>41766</v>
      </c>
      <c r="B16" s="75"/>
      <c r="C16" s="68"/>
      <c r="D16" s="76"/>
      <c r="E16" s="77"/>
      <c r="F16" s="75"/>
      <c r="G16" s="76"/>
      <c r="H16" s="75"/>
      <c r="I16" s="75"/>
      <c r="J16" s="76"/>
      <c r="K16" s="75"/>
      <c r="L16" s="97"/>
      <c r="M16" s="76"/>
      <c r="N16" s="75"/>
      <c r="O16" s="68"/>
      <c r="P16" s="76"/>
      <c r="Q16" s="75"/>
      <c r="R16" s="68"/>
      <c r="S16" s="76"/>
      <c r="T16" s="75"/>
      <c r="U16" s="68"/>
      <c r="V16" s="75"/>
      <c r="W16" s="75"/>
      <c r="X16" s="68"/>
      <c r="Y16" s="76"/>
      <c r="Z16" s="75"/>
      <c r="AA16" s="68"/>
      <c r="AB16" s="76"/>
      <c r="AC16" s="98" t="s">
        <v>20</v>
      </c>
      <c r="AD16" s="97"/>
      <c r="AE16" s="91">
        <v>904.8</v>
      </c>
      <c r="AF16" s="75"/>
      <c r="AG16" s="68"/>
      <c r="AH16" s="76"/>
      <c r="AI16" s="75"/>
      <c r="AJ16" s="68"/>
      <c r="AK16" s="76"/>
      <c r="AL16" s="75"/>
      <c r="AM16" s="68"/>
      <c r="AN16" s="76"/>
      <c r="AO16" s="75"/>
      <c r="AP16" s="68"/>
      <c r="AQ16" s="76"/>
      <c r="AR16" s="75"/>
      <c r="AS16" s="68"/>
      <c r="AT16" s="76"/>
      <c r="AU16" s="75"/>
      <c r="AV16" s="68"/>
      <c r="AW16" s="75"/>
      <c r="AX16" s="75"/>
      <c r="AY16" s="68"/>
      <c r="AZ16" s="76"/>
      <c r="BA16" s="75"/>
      <c r="BB16" s="68"/>
      <c r="BC16" s="76"/>
      <c r="BD16" s="75"/>
      <c r="BE16" s="68"/>
      <c r="BF16" s="75"/>
      <c r="BG16" s="167"/>
      <c r="BH16" s="82"/>
      <c r="BI16" s="81"/>
      <c r="BJ16" s="81"/>
      <c r="BK16" s="82"/>
      <c r="BL16" s="85"/>
      <c r="BM16" s="81"/>
      <c r="BN16" s="82"/>
      <c r="BO16" s="81"/>
      <c r="BP16" s="81"/>
      <c r="BQ16" s="82"/>
      <c r="BR16" s="85"/>
      <c r="BS16" s="81"/>
      <c r="BT16" s="82"/>
      <c r="BU16" s="85"/>
      <c r="BV16" s="81"/>
      <c r="BW16" s="82"/>
      <c r="BX16" s="85"/>
      <c r="BY16" s="81"/>
      <c r="BZ16" s="82"/>
      <c r="CA16" s="85"/>
      <c r="CB16" s="81"/>
      <c r="CC16" s="82"/>
      <c r="CD16" s="85"/>
      <c r="CE16" s="81"/>
      <c r="CF16" s="82"/>
      <c r="CG16" s="85"/>
    </row>
    <row r="17" spans="1:88" x14ac:dyDescent="0.25">
      <c r="A17" s="74">
        <v>41767</v>
      </c>
      <c r="B17" s="75"/>
      <c r="C17" s="68"/>
      <c r="D17" s="76"/>
      <c r="E17" s="77"/>
      <c r="F17" s="75"/>
      <c r="G17" s="76"/>
      <c r="H17" s="75"/>
      <c r="I17" s="75"/>
      <c r="J17" s="76"/>
      <c r="K17" s="75"/>
      <c r="L17" s="68"/>
      <c r="M17" s="76"/>
      <c r="N17" s="75"/>
      <c r="O17" s="68"/>
      <c r="P17" s="76"/>
      <c r="Q17" s="75"/>
      <c r="R17" s="68"/>
      <c r="S17" s="76"/>
      <c r="T17" s="75"/>
      <c r="U17" s="68"/>
      <c r="V17" s="75"/>
      <c r="W17" s="75"/>
      <c r="X17" s="68"/>
      <c r="Y17" s="76"/>
      <c r="Z17" s="75"/>
      <c r="AA17" s="68"/>
      <c r="AB17" s="76"/>
      <c r="AC17" s="75"/>
      <c r="AD17" s="68"/>
      <c r="AE17" s="76"/>
      <c r="AF17" s="75"/>
      <c r="AG17" s="68"/>
      <c r="AH17" s="76"/>
      <c r="AI17" s="75"/>
      <c r="AJ17" s="68"/>
      <c r="AK17" s="76"/>
      <c r="AL17" s="75"/>
      <c r="AM17" s="68"/>
      <c r="AN17" s="76"/>
      <c r="AO17" s="75"/>
      <c r="AP17" s="68"/>
      <c r="AQ17" s="76"/>
      <c r="AR17" s="75"/>
      <c r="AS17" s="68"/>
      <c r="AT17" s="76"/>
      <c r="AU17" s="75"/>
      <c r="AV17" s="68"/>
      <c r="AW17" s="75"/>
      <c r="AX17" s="75"/>
      <c r="AY17" s="68"/>
      <c r="AZ17" s="76"/>
      <c r="BA17" s="75"/>
      <c r="BB17" s="68"/>
      <c r="BC17" s="76"/>
      <c r="BD17" s="75"/>
      <c r="BE17" s="68"/>
      <c r="BF17" s="75"/>
      <c r="BG17" s="167"/>
      <c r="BH17" s="82"/>
      <c r="BI17" s="81"/>
      <c r="BJ17" s="81"/>
      <c r="BK17" s="82"/>
      <c r="BL17" s="85"/>
      <c r="BM17" s="81"/>
      <c r="BN17" s="82"/>
      <c r="BO17" s="81"/>
      <c r="BP17" s="81"/>
      <c r="BQ17" s="82"/>
      <c r="BR17" s="85"/>
      <c r="BS17" s="81"/>
      <c r="BT17" s="82"/>
      <c r="BU17" s="85"/>
      <c r="BV17" s="81"/>
      <c r="BW17" s="82"/>
      <c r="BX17" s="85"/>
      <c r="BY17" s="81"/>
      <c r="BZ17" s="82"/>
      <c r="CA17" s="85"/>
      <c r="CB17" s="81"/>
      <c r="CC17" s="82"/>
      <c r="CD17" s="85"/>
      <c r="CE17" s="81"/>
      <c r="CF17" s="82"/>
      <c r="CG17" s="85"/>
    </row>
    <row r="18" spans="1:88" ht="30" x14ac:dyDescent="0.3">
      <c r="A18" s="74">
        <v>41768</v>
      </c>
      <c r="B18" s="75"/>
      <c r="C18" s="68"/>
      <c r="D18" s="76"/>
      <c r="E18" s="77"/>
      <c r="F18" s="75"/>
      <c r="G18" s="76"/>
      <c r="H18" s="75"/>
      <c r="I18" s="75"/>
      <c r="J18" s="76"/>
      <c r="K18" s="75"/>
      <c r="L18" s="68"/>
      <c r="M18" s="76"/>
      <c r="N18" s="75"/>
      <c r="O18" s="68"/>
      <c r="P18" s="76"/>
      <c r="Q18" s="75"/>
      <c r="R18" s="68"/>
      <c r="S18" s="76"/>
      <c r="T18" s="75"/>
      <c r="U18" s="68"/>
      <c r="V18" s="75"/>
      <c r="W18" s="75"/>
      <c r="X18" s="68"/>
      <c r="Y18" s="76"/>
      <c r="Z18" s="75"/>
      <c r="AA18" s="68"/>
      <c r="AB18" s="76"/>
      <c r="AC18" s="75"/>
      <c r="AD18" s="68"/>
      <c r="AE18" s="76"/>
      <c r="AF18" s="75"/>
      <c r="AG18" s="68"/>
      <c r="AH18" s="76"/>
      <c r="AI18" s="75"/>
      <c r="AJ18" s="68"/>
      <c r="AK18" s="76"/>
      <c r="AL18" s="75"/>
      <c r="AM18" s="68"/>
      <c r="AN18" s="76"/>
      <c r="AO18" s="75"/>
      <c r="AP18" s="68"/>
      <c r="AQ18" s="76"/>
      <c r="AR18" s="75"/>
      <c r="AS18" s="68"/>
      <c r="AT18" s="76"/>
      <c r="AU18" s="99" t="s">
        <v>17</v>
      </c>
      <c r="AV18" s="97" t="s">
        <v>142</v>
      </c>
      <c r="AW18" s="90">
        <v>127.6</v>
      </c>
      <c r="AX18" s="75"/>
      <c r="AY18" s="68"/>
      <c r="AZ18" s="76"/>
      <c r="BA18" s="75"/>
      <c r="BB18" s="68"/>
      <c r="BC18" s="76"/>
      <c r="BD18" s="75"/>
      <c r="BE18" s="68"/>
      <c r="BF18" s="75"/>
      <c r="BG18" s="167"/>
      <c r="BH18" s="82"/>
      <c r="BI18" s="81"/>
      <c r="BJ18" s="81"/>
      <c r="BK18" s="82"/>
      <c r="BL18" s="85"/>
      <c r="BM18" s="81"/>
      <c r="BN18" s="82"/>
      <c r="BO18" s="81"/>
      <c r="BP18" s="81"/>
      <c r="BQ18" s="82"/>
      <c r="BR18" s="85"/>
      <c r="BS18" s="81"/>
      <c r="BT18" s="82"/>
      <c r="BU18" s="85"/>
      <c r="BV18" s="81"/>
      <c r="BW18" s="82"/>
      <c r="BX18" s="85"/>
      <c r="BY18" s="81"/>
      <c r="BZ18" s="82"/>
      <c r="CA18" s="85"/>
      <c r="CB18" s="81"/>
      <c r="CC18" s="82"/>
      <c r="CD18" s="85"/>
      <c r="CE18" s="81"/>
      <c r="CF18" s="82"/>
      <c r="CG18" s="85"/>
      <c r="CI18" s="173" t="s">
        <v>164</v>
      </c>
      <c r="CJ18" s="173"/>
    </row>
    <row r="19" spans="1:88" ht="75" x14ac:dyDescent="0.3">
      <c r="A19" s="74">
        <v>41769</v>
      </c>
      <c r="B19" s="75"/>
      <c r="C19" s="68"/>
      <c r="D19" s="76"/>
      <c r="E19" s="77"/>
      <c r="F19" s="75"/>
      <c r="G19" s="76"/>
      <c r="H19" s="75"/>
      <c r="I19" s="75"/>
      <c r="J19" s="76"/>
      <c r="K19" s="75"/>
      <c r="L19" s="68"/>
      <c r="M19" s="76"/>
      <c r="N19" s="99" t="s">
        <v>7</v>
      </c>
      <c r="O19" s="100">
        <v>89</v>
      </c>
      <c r="P19" s="101">
        <v>754</v>
      </c>
      <c r="Q19" s="75"/>
      <c r="R19" s="68"/>
      <c r="S19" s="76"/>
      <c r="T19" s="75"/>
      <c r="U19" s="68"/>
      <c r="V19" s="75"/>
      <c r="W19" s="75"/>
      <c r="X19" s="68"/>
      <c r="Y19" s="76"/>
      <c r="Z19" s="75"/>
      <c r="AA19" s="68"/>
      <c r="AB19" s="76"/>
      <c r="AC19" s="75"/>
      <c r="AD19" s="68"/>
      <c r="AE19" s="76"/>
      <c r="AF19" s="75"/>
      <c r="AG19" s="68"/>
      <c r="AH19" s="76"/>
      <c r="AI19" s="75"/>
      <c r="AJ19" s="68"/>
      <c r="AK19" s="76"/>
      <c r="AL19" s="75"/>
      <c r="AM19" s="68"/>
      <c r="AN19" s="76"/>
      <c r="AO19" s="75"/>
      <c r="AP19" s="68"/>
      <c r="AQ19" s="76"/>
      <c r="AR19" s="75"/>
      <c r="AS19" s="68"/>
      <c r="AT19" s="76"/>
      <c r="AU19" s="102" t="s">
        <v>5</v>
      </c>
      <c r="AV19" s="79" t="s">
        <v>143</v>
      </c>
      <c r="AW19" s="103">
        <v>150</v>
      </c>
      <c r="AX19" s="75"/>
      <c r="AY19" s="68"/>
      <c r="AZ19" s="76"/>
      <c r="BA19" s="75"/>
      <c r="BB19" s="68"/>
      <c r="BC19" s="76"/>
      <c r="BD19" s="75"/>
      <c r="BE19" s="68"/>
      <c r="BF19" s="75"/>
      <c r="BG19" s="167"/>
      <c r="BH19" s="82"/>
      <c r="BI19" s="81"/>
      <c r="BJ19" s="81"/>
      <c r="BK19" s="82"/>
      <c r="BL19" s="85"/>
      <c r="BM19" s="81"/>
      <c r="BN19" s="82"/>
      <c r="BO19" s="81"/>
      <c r="BP19" s="81"/>
      <c r="BQ19" s="82"/>
      <c r="BR19" s="85"/>
      <c r="BS19" s="81"/>
      <c r="BT19" s="82"/>
      <c r="BU19" s="85"/>
      <c r="BV19" s="81"/>
      <c r="BW19" s="82"/>
      <c r="BX19" s="85"/>
      <c r="BY19" s="81"/>
      <c r="BZ19" s="82"/>
      <c r="CA19" s="85"/>
      <c r="CB19" s="81"/>
      <c r="CC19" s="82"/>
      <c r="CD19" s="85"/>
      <c r="CE19" s="81"/>
      <c r="CF19" s="82"/>
      <c r="CG19" s="85"/>
      <c r="CI19" s="65">
        <f>D43+G43+J43+M43+P43+S43+V43+Y43+AB43+AE43+AH43+AK43+AN43+AQ43+AT43+AW43+AZ43+BC43+BF43+BI43+BL43+BO43+BR43+BU43+BX43+CA43+CD43</f>
        <v>41242.320000000007</v>
      </c>
      <c r="CJ19" s="19"/>
    </row>
    <row r="20" spans="1:88" x14ac:dyDescent="0.25">
      <c r="A20" s="74">
        <v>41770</v>
      </c>
      <c r="B20" s="75"/>
      <c r="C20" s="68"/>
      <c r="D20" s="76"/>
      <c r="E20" s="77"/>
      <c r="F20" s="75"/>
      <c r="G20" s="76"/>
      <c r="H20" s="75"/>
      <c r="I20" s="75"/>
      <c r="J20" s="76"/>
      <c r="K20" s="75"/>
      <c r="L20" s="68"/>
      <c r="M20" s="76"/>
      <c r="N20" s="75"/>
      <c r="O20" s="68"/>
      <c r="P20" s="76"/>
      <c r="Q20" s="75"/>
      <c r="R20" s="68"/>
      <c r="S20" s="76"/>
      <c r="T20" s="75"/>
      <c r="U20" s="68"/>
      <c r="V20" s="75"/>
      <c r="W20" s="75"/>
      <c r="X20" s="68"/>
      <c r="Y20" s="76"/>
      <c r="Z20" s="75"/>
      <c r="AA20" s="68"/>
      <c r="AB20" s="76"/>
      <c r="AC20" s="75"/>
      <c r="AD20" s="68"/>
      <c r="AE20" s="76"/>
      <c r="AF20" s="75"/>
      <c r="AG20" s="68"/>
      <c r="AH20" s="76"/>
      <c r="AI20" s="75"/>
      <c r="AJ20" s="68"/>
      <c r="AK20" s="76"/>
      <c r="AL20" s="75"/>
      <c r="AM20" s="68"/>
      <c r="AN20" s="76"/>
      <c r="AO20" s="75"/>
      <c r="AP20" s="68"/>
      <c r="AQ20" s="76"/>
      <c r="AR20" s="75"/>
      <c r="AS20" s="68"/>
      <c r="AT20" s="76"/>
      <c r="AU20" s="75"/>
      <c r="AV20" s="68"/>
      <c r="AW20" s="75"/>
      <c r="AX20" s="75"/>
      <c r="AY20" s="68"/>
      <c r="AZ20" s="76"/>
      <c r="BA20" s="75"/>
      <c r="BB20" s="68"/>
      <c r="BC20" s="76"/>
      <c r="BD20" s="75"/>
      <c r="BE20" s="68"/>
      <c r="BF20" s="75"/>
      <c r="BG20" s="167"/>
      <c r="BH20" s="82"/>
      <c r="BI20" s="81"/>
      <c r="BJ20" s="81"/>
      <c r="BK20" s="82"/>
      <c r="BL20" s="85"/>
      <c r="BM20" s="81"/>
      <c r="BN20" s="82"/>
      <c r="BO20" s="81"/>
      <c r="BP20" s="81"/>
      <c r="BQ20" s="82"/>
      <c r="BR20" s="85"/>
      <c r="BS20" s="81"/>
      <c r="BT20" s="82"/>
      <c r="BU20" s="85"/>
      <c r="BV20" s="81"/>
      <c r="BW20" s="82"/>
      <c r="BX20" s="85"/>
      <c r="BY20" s="81"/>
      <c r="BZ20" s="82"/>
      <c r="CA20" s="85"/>
      <c r="CB20" s="81"/>
      <c r="CC20" s="82"/>
      <c r="CD20" s="85"/>
      <c r="CE20" s="81"/>
      <c r="CF20" s="82"/>
      <c r="CG20" s="85"/>
    </row>
    <row r="21" spans="1:88" x14ac:dyDescent="0.25">
      <c r="A21" s="74">
        <v>41771</v>
      </c>
      <c r="B21" s="75"/>
      <c r="C21" s="68"/>
      <c r="D21" s="76"/>
      <c r="E21" s="77"/>
      <c r="F21" s="75"/>
      <c r="G21" s="76"/>
      <c r="H21" s="75"/>
      <c r="I21" s="75"/>
      <c r="J21" s="76"/>
      <c r="K21" s="75"/>
      <c r="L21" s="68"/>
      <c r="M21" s="76"/>
      <c r="N21" s="75"/>
      <c r="O21" s="68"/>
      <c r="P21" s="76"/>
      <c r="Q21" s="75"/>
      <c r="R21" s="68"/>
      <c r="S21" s="76"/>
      <c r="T21" s="75"/>
      <c r="U21" s="68"/>
      <c r="V21" s="75"/>
      <c r="W21" s="75"/>
      <c r="X21" s="68"/>
      <c r="Y21" s="76"/>
      <c r="Z21" s="75"/>
      <c r="AA21" s="68"/>
      <c r="AB21" s="76"/>
      <c r="AC21" s="104" t="s">
        <v>6</v>
      </c>
      <c r="AD21" s="79"/>
      <c r="AE21" s="80">
        <v>60</v>
      </c>
      <c r="AF21" s="75"/>
      <c r="AG21" s="68"/>
      <c r="AH21" s="76"/>
      <c r="AI21" s="75"/>
      <c r="AJ21" s="68"/>
      <c r="AK21" s="76"/>
      <c r="AL21" s="75"/>
      <c r="AM21" s="68"/>
      <c r="AN21" s="76"/>
      <c r="AO21" s="75"/>
      <c r="AP21" s="68"/>
      <c r="AQ21" s="76"/>
      <c r="AR21" s="75"/>
      <c r="AS21" s="68"/>
      <c r="AT21" s="76"/>
      <c r="AU21" s="75"/>
      <c r="AV21" s="68"/>
      <c r="AW21" s="75"/>
      <c r="AX21" s="75"/>
      <c r="AY21" s="68"/>
      <c r="AZ21" s="76"/>
      <c r="BA21" s="75"/>
      <c r="BB21" s="68"/>
      <c r="BC21" s="76"/>
      <c r="BD21" s="75"/>
      <c r="BE21" s="68"/>
      <c r="BF21" s="75"/>
      <c r="BG21" s="167"/>
      <c r="BH21" s="82"/>
      <c r="BI21" s="81"/>
      <c r="BJ21" s="81"/>
      <c r="BK21" s="82"/>
      <c r="BL21" s="85"/>
      <c r="BM21" s="81"/>
      <c r="BN21" s="82"/>
      <c r="BO21" s="81"/>
      <c r="BP21" s="81"/>
      <c r="BQ21" s="82"/>
      <c r="BR21" s="85"/>
      <c r="BS21" s="81"/>
      <c r="BT21" s="82"/>
      <c r="BU21" s="85"/>
      <c r="BV21" s="81"/>
      <c r="BW21" s="82"/>
      <c r="BX21" s="85"/>
      <c r="BY21" s="81"/>
      <c r="BZ21" s="82"/>
      <c r="CA21" s="85"/>
      <c r="CB21" s="81"/>
      <c r="CC21" s="82"/>
      <c r="CD21" s="85"/>
      <c r="CE21" s="81"/>
      <c r="CF21" s="82"/>
      <c r="CG21" s="85"/>
    </row>
    <row r="22" spans="1:88" ht="75" x14ac:dyDescent="0.25">
      <c r="A22" s="74">
        <v>41772</v>
      </c>
      <c r="B22" s="78" t="s">
        <v>19</v>
      </c>
      <c r="C22" s="97">
        <v>324</v>
      </c>
      <c r="D22" s="90">
        <v>235</v>
      </c>
      <c r="E22" s="77"/>
      <c r="F22" s="75"/>
      <c r="G22" s="76"/>
      <c r="H22" s="75"/>
      <c r="I22" s="75"/>
      <c r="J22" s="76"/>
      <c r="K22" s="75"/>
      <c r="L22" s="68"/>
      <c r="M22" s="76"/>
      <c r="N22" s="75"/>
      <c r="O22" s="68"/>
      <c r="P22" s="76"/>
      <c r="Q22" s="75"/>
      <c r="R22" s="68"/>
      <c r="S22" s="76"/>
      <c r="T22" s="75"/>
      <c r="U22" s="68"/>
      <c r="V22" s="75"/>
      <c r="W22" s="75"/>
      <c r="X22" s="68"/>
      <c r="Y22" s="76"/>
      <c r="Z22" s="75"/>
      <c r="AA22" s="68"/>
      <c r="AB22" s="76"/>
      <c r="AC22" s="104" t="s">
        <v>8</v>
      </c>
      <c r="AD22" s="97">
        <v>19</v>
      </c>
      <c r="AE22" s="91">
        <v>348</v>
      </c>
      <c r="AF22" s="75"/>
      <c r="AG22" s="68"/>
      <c r="AH22" s="76"/>
      <c r="AI22" s="75"/>
      <c r="AJ22" s="68"/>
      <c r="AK22" s="76"/>
      <c r="AL22" s="75"/>
      <c r="AM22" s="68"/>
      <c r="AN22" s="76"/>
      <c r="AO22" s="75"/>
      <c r="AP22" s="68"/>
      <c r="AQ22" s="76"/>
      <c r="AR22" s="75"/>
      <c r="AS22" s="68"/>
      <c r="AT22" s="76"/>
      <c r="AU22" s="75"/>
      <c r="AV22" s="68"/>
      <c r="AW22" s="75"/>
      <c r="AX22" s="75"/>
      <c r="AY22" s="68"/>
      <c r="AZ22" s="76"/>
      <c r="BA22" s="75"/>
      <c r="BB22" s="68"/>
      <c r="BC22" s="76"/>
      <c r="BD22" s="75"/>
      <c r="BE22" s="68"/>
      <c r="BF22" s="75"/>
      <c r="BG22" s="170"/>
      <c r="BH22" s="84"/>
      <c r="BI22" s="81"/>
      <c r="BJ22" s="81"/>
      <c r="BK22" s="82"/>
      <c r="BL22" s="85"/>
      <c r="BM22" s="81"/>
      <c r="BN22" s="82"/>
      <c r="BO22" s="81"/>
      <c r="BP22" s="81"/>
      <c r="BQ22" s="82"/>
      <c r="BR22" s="85"/>
      <c r="BS22" s="81"/>
      <c r="BT22" s="82"/>
      <c r="BU22" s="85"/>
      <c r="BV22" s="81"/>
      <c r="BW22" s="82"/>
      <c r="BX22" s="85"/>
      <c r="BY22" s="81"/>
      <c r="BZ22" s="82"/>
      <c r="CA22" s="85"/>
      <c r="CB22" s="81"/>
      <c r="CC22" s="82"/>
      <c r="CD22" s="85"/>
      <c r="CE22" s="81"/>
      <c r="CF22" s="82"/>
      <c r="CG22" s="85"/>
    </row>
    <row r="23" spans="1:88" ht="105" x14ac:dyDescent="0.25">
      <c r="A23" s="74">
        <v>41773</v>
      </c>
      <c r="B23" s="75"/>
      <c r="C23" s="68"/>
      <c r="D23" s="76"/>
      <c r="E23" s="77"/>
      <c r="F23" s="75"/>
      <c r="G23" s="76"/>
      <c r="H23" s="75"/>
      <c r="I23" s="75"/>
      <c r="J23" s="76"/>
      <c r="K23" s="75"/>
      <c r="L23" s="105"/>
      <c r="M23" s="76"/>
      <c r="N23" s="75"/>
      <c r="O23" s="68"/>
      <c r="P23" s="76"/>
      <c r="Q23" s="75"/>
      <c r="R23" s="68"/>
      <c r="S23" s="76"/>
      <c r="T23" s="75"/>
      <c r="U23" s="68"/>
      <c r="V23" s="75"/>
      <c r="W23" s="75"/>
      <c r="X23" s="68"/>
      <c r="Y23" s="76"/>
      <c r="Z23" s="75"/>
      <c r="AA23" s="68"/>
      <c r="AB23" s="76"/>
      <c r="AC23" s="75"/>
      <c r="AD23" s="68"/>
      <c r="AE23" s="76"/>
      <c r="AF23" s="75"/>
      <c r="AG23" s="68"/>
      <c r="AH23" s="76"/>
      <c r="AI23" s="106" t="s">
        <v>40</v>
      </c>
      <c r="AJ23" s="90" t="s">
        <v>127</v>
      </c>
      <c r="AK23" s="91">
        <v>5101.24</v>
      </c>
      <c r="AL23" s="75"/>
      <c r="AM23" s="68"/>
      <c r="AN23" s="76"/>
      <c r="AO23" s="75"/>
      <c r="AP23" s="68"/>
      <c r="AQ23" s="76"/>
      <c r="AR23" s="75"/>
      <c r="AS23" s="68"/>
      <c r="AT23" s="76"/>
      <c r="AU23" s="75"/>
      <c r="AV23" s="68"/>
      <c r="AW23" s="75"/>
      <c r="AX23" s="75"/>
      <c r="AY23" s="68"/>
      <c r="AZ23" s="76"/>
      <c r="BA23" s="75"/>
      <c r="BB23" s="68"/>
      <c r="BC23" s="76"/>
      <c r="BD23" s="75"/>
      <c r="BE23" s="68"/>
      <c r="BF23" s="75"/>
      <c r="BG23" s="171" t="s">
        <v>14</v>
      </c>
      <c r="BH23" s="103"/>
      <c r="BI23" s="103">
        <v>3615.46</v>
      </c>
      <c r="BJ23" s="81"/>
      <c r="BK23" s="82"/>
      <c r="BL23" s="85"/>
      <c r="BM23" s="81"/>
      <c r="BN23" s="82"/>
      <c r="BO23" s="81"/>
      <c r="BP23" s="81"/>
      <c r="BQ23" s="82"/>
      <c r="BR23" s="85"/>
      <c r="BS23" s="81"/>
      <c r="BT23" s="82"/>
      <c r="BU23" s="85"/>
      <c r="BV23" s="81"/>
      <c r="BW23" s="82"/>
      <c r="BX23" s="85"/>
      <c r="BY23" s="81"/>
      <c r="BZ23" s="82"/>
      <c r="CA23" s="85"/>
      <c r="CB23" s="81"/>
      <c r="CC23" s="82"/>
      <c r="CD23" s="85"/>
      <c r="CE23" s="81"/>
      <c r="CF23" s="82"/>
      <c r="CG23" s="85"/>
    </row>
    <row r="24" spans="1:88" ht="30" x14ac:dyDescent="0.25">
      <c r="A24" s="74">
        <v>41774</v>
      </c>
      <c r="B24" s="75"/>
      <c r="C24" s="68"/>
      <c r="D24" s="76"/>
      <c r="E24" s="77"/>
      <c r="F24" s="75"/>
      <c r="G24" s="76"/>
      <c r="H24" s="75"/>
      <c r="I24" s="75"/>
      <c r="J24" s="76"/>
      <c r="K24" s="75"/>
      <c r="L24" s="68"/>
      <c r="M24" s="76"/>
      <c r="N24" s="75"/>
      <c r="O24" s="68"/>
      <c r="P24" s="76"/>
      <c r="Q24" s="75"/>
      <c r="R24" s="68"/>
      <c r="S24" s="76"/>
      <c r="T24" s="75"/>
      <c r="U24" s="68"/>
      <c r="V24" s="75"/>
      <c r="W24" s="75"/>
      <c r="X24" s="68"/>
      <c r="Y24" s="76"/>
      <c r="Z24" s="75"/>
      <c r="AA24" s="68"/>
      <c r="AB24" s="76"/>
      <c r="AC24" s="75"/>
      <c r="AD24" s="68"/>
      <c r="AE24" s="76"/>
      <c r="AF24" s="75"/>
      <c r="AG24" s="68"/>
      <c r="AH24" s="76"/>
      <c r="AI24" s="75"/>
      <c r="AJ24" s="68"/>
      <c r="AK24" s="76"/>
      <c r="AL24" s="75"/>
      <c r="AM24" s="68"/>
      <c r="AN24" s="76"/>
      <c r="AO24" s="75"/>
      <c r="AP24" s="68"/>
      <c r="AQ24" s="76"/>
      <c r="AR24" s="75"/>
      <c r="AS24" s="68"/>
      <c r="AT24" s="76"/>
      <c r="AU24" s="75"/>
      <c r="AV24" s="68"/>
      <c r="AW24" s="75"/>
      <c r="AX24" s="75"/>
      <c r="AY24" s="68"/>
      <c r="AZ24" s="76"/>
      <c r="BA24" s="75"/>
      <c r="BB24" s="68"/>
      <c r="BC24" s="76"/>
      <c r="BD24" s="78" t="s">
        <v>12</v>
      </c>
      <c r="BE24" s="103"/>
      <c r="BF24" s="103">
        <v>7057.83</v>
      </c>
      <c r="BG24" s="172"/>
      <c r="BH24" s="96"/>
      <c r="BI24" s="81"/>
      <c r="BJ24" s="81"/>
      <c r="BK24" s="82"/>
      <c r="BL24" s="85"/>
      <c r="BM24" s="81"/>
      <c r="BN24" s="82"/>
      <c r="BO24" s="81"/>
      <c r="BP24" s="81"/>
      <c r="BQ24" s="82"/>
      <c r="BR24" s="85"/>
      <c r="BS24" s="81"/>
      <c r="BT24" s="82"/>
      <c r="BU24" s="85"/>
      <c r="BV24" s="81"/>
      <c r="BW24" s="82"/>
      <c r="BX24" s="85"/>
      <c r="BY24" s="81"/>
      <c r="BZ24" s="82"/>
      <c r="CA24" s="85"/>
      <c r="CB24" s="81"/>
      <c r="CC24" s="82"/>
      <c r="CD24" s="85"/>
      <c r="CE24" s="81"/>
      <c r="CF24" s="82"/>
      <c r="CG24" s="85"/>
    </row>
    <row r="25" spans="1:88" ht="105" x14ac:dyDescent="0.25">
      <c r="A25" s="74">
        <v>41775</v>
      </c>
      <c r="B25" s="75"/>
      <c r="C25" s="68"/>
      <c r="D25" s="76"/>
      <c r="E25" s="77"/>
      <c r="F25" s="75"/>
      <c r="G25" s="76"/>
      <c r="H25" s="75"/>
      <c r="I25" s="75"/>
      <c r="J25" s="76"/>
      <c r="K25" s="75"/>
      <c r="L25" s="68"/>
      <c r="M25" s="76"/>
      <c r="N25" s="78" t="s">
        <v>45</v>
      </c>
      <c r="O25" s="100" t="s">
        <v>113</v>
      </c>
      <c r="P25" s="101">
        <v>1995.5</v>
      </c>
      <c r="Q25" s="75"/>
      <c r="R25" s="68"/>
      <c r="S25" s="76"/>
      <c r="T25" s="75"/>
      <c r="U25" s="68"/>
      <c r="V25" s="75"/>
      <c r="W25" s="75"/>
      <c r="X25" s="68"/>
      <c r="Y25" s="76"/>
      <c r="Z25" s="75"/>
      <c r="AA25" s="68"/>
      <c r="AB25" s="76"/>
      <c r="AC25" s="75"/>
      <c r="AD25" s="68"/>
      <c r="AE25" s="76"/>
      <c r="AF25" s="75"/>
      <c r="AG25" s="68"/>
      <c r="AH25" s="76"/>
      <c r="AI25" s="75"/>
      <c r="AJ25" s="68"/>
      <c r="AK25" s="76"/>
      <c r="AL25" s="75"/>
      <c r="AM25" s="68"/>
      <c r="AN25" s="76"/>
      <c r="AO25" s="75"/>
      <c r="AP25" s="68"/>
      <c r="AQ25" s="76"/>
      <c r="AR25" s="75"/>
      <c r="AS25" s="68"/>
      <c r="AT25" s="76"/>
      <c r="AU25" s="75"/>
      <c r="AV25" s="68"/>
      <c r="AW25" s="75"/>
      <c r="AX25" s="75"/>
      <c r="AY25" s="68"/>
      <c r="AZ25" s="76"/>
      <c r="BA25" s="78" t="s">
        <v>62</v>
      </c>
      <c r="BB25" s="90" t="s">
        <v>145</v>
      </c>
      <c r="BC25" s="91">
        <v>1392</v>
      </c>
      <c r="BD25" s="75"/>
      <c r="BE25" s="68"/>
      <c r="BF25" s="75"/>
      <c r="BG25" s="167"/>
      <c r="BH25" s="82"/>
      <c r="BI25" s="81"/>
      <c r="BJ25" s="81"/>
      <c r="BK25" s="82"/>
      <c r="BL25" s="85"/>
      <c r="BM25" s="81"/>
      <c r="BN25" s="82"/>
      <c r="BO25" s="81"/>
      <c r="BP25" s="81"/>
      <c r="BQ25" s="82"/>
      <c r="BR25" s="85"/>
      <c r="BS25" s="81"/>
      <c r="BT25" s="82"/>
      <c r="BU25" s="85"/>
      <c r="BV25" s="81"/>
      <c r="BW25" s="82"/>
      <c r="BX25" s="85"/>
      <c r="BY25" s="81"/>
      <c r="BZ25" s="82"/>
      <c r="CA25" s="85"/>
      <c r="CB25" s="81"/>
      <c r="CC25" s="82"/>
      <c r="CD25" s="85"/>
      <c r="CE25" s="81"/>
      <c r="CF25" s="82"/>
      <c r="CG25" s="85"/>
    </row>
    <row r="26" spans="1:88" ht="105" x14ac:dyDescent="0.25">
      <c r="A26" s="74">
        <v>41775</v>
      </c>
      <c r="B26" s="75"/>
      <c r="C26" s="68"/>
      <c r="D26" s="76"/>
      <c r="E26" s="77"/>
      <c r="F26" s="75"/>
      <c r="G26" s="76"/>
      <c r="H26" s="75"/>
      <c r="I26" s="75"/>
      <c r="J26" s="76"/>
      <c r="K26" s="75"/>
      <c r="L26" s="68"/>
      <c r="M26" s="76"/>
      <c r="N26" s="78" t="s">
        <v>9</v>
      </c>
      <c r="O26" s="100" t="s">
        <v>114</v>
      </c>
      <c r="P26" s="101">
        <v>1995.5</v>
      </c>
      <c r="Q26" s="75"/>
      <c r="R26" s="68"/>
      <c r="S26" s="76"/>
      <c r="T26" s="75"/>
      <c r="U26" s="68"/>
      <c r="V26" s="75"/>
      <c r="W26" s="75"/>
      <c r="X26" s="68"/>
      <c r="Y26" s="76"/>
      <c r="Z26" s="75"/>
      <c r="AA26" s="68"/>
      <c r="AB26" s="76"/>
      <c r="AC26" s="75"/>
      <c r="AD26" s="68"/>
      <c r="AE26" s="76"/>
      <c r="AF26" s="75"/>
      <c r="AG26" s="68"/>
      <c r="AH26" s="76"/>
      <c r="AI26" s="75"/>
      <c r="AJ26" s="68"/>
      <c r="AK26" s="76"/>
      <c r="AL26" s="75"/>
      <c r="AM26" s="68"/>
      <c r="AN26" s="76"/>
      <c r="AO26" s="75"/>
      <c r="AP26" s="68"/>
      <c r="AQ26" s="76"/>
      <c r="AR26" s="75"/>
      <c r="AS26" s="68"/>
      <c r="AT26" s="76"/>
      <c r="AU26" s="75"/>
      <c r="AV26" s="68"/>
      <c r="AW26" s="75"/>
      <c r="AX26" s="75"/>
      <c r="AY26" s="68"/>
      <c r="AZ26" s="76"/>
      <c r="BA26" s="78" t="s">
        <v>61</v>
      </c>
      <c r="BB26" s="90" t="s">
        <v>146</v>
      </c>
      <c r="BC26" s="91">
        <v>1392</v>
      </c>
      <c r="BD26" s="75"/>
      <c r="BE26" s="68"/>
      <c r="BF26" s="75"/>
      <c r="BG26" s="167"/>
      <c r="BH26" s="82"/>
      <c r="BI26" s="81"/>
      <c r="BJ26" s="81"/>
      <c r="BK26" s="82"/>
      <c r="BL26" s="85"/>
      <c r="BM26" s="81"/>
      <c r="BN26" s="82"/>
      <c r="BO26" s="81"/>
      <c r="BP26" s="81"/>
      <c r="BQ26" s="82"/>
      <c r="BR26" s="85"/>
      <c r="BS26" s="81"/>
      <c r="BT26" s="82"/>
      <c r="BU26" s="85"/>
      <c r="BV26" s="81"/>
      <c r="BW26" s="82"/>
      <c r="BX26" s="85"/>
      <c r="BY26" s="81"/>
      <c r="BZ26" s="82"/>
      <c r="CA26" s="85"/>
      <c r="CB26" s="81"/>
      <c r="CC26" s="82"/>
      <c r="CD26" s="85"/>
      <c r="CE26" s="81"/>
      <c r="CF26" s="82"/>
      <c r="CG26" s="85"/>
    </row>
    <row r="27" spans="1:88" x14ac:dyDescent="0.25">
      <c r="A27" s="74">
        <v>41776</v>
      </c>
      <c r="B27" s="75"/>
      <c r="C27" s="68"/>
      <c r="D27" s="76"/>
      <c r="E27" s="77"/>
      <c r="F27" s="75"/>
      <c r="G27" s="76"/>
      <c r="H27" s="75"/>
      <c r="I27" s="75"/>
      <c r="J27" s="76"/>
      <c r="K27" s="75"/>
      <c r="L27" s="68"/>
      <c r="M27" s="76"/>
      <c r="N27" s="75"/>
      <c r="O27" s="68"/>
      <c r="P27" s="76"/>
      <c r="Q27" s="75"/>
      <c r="R27" s="68"/>
      <c r="S27" s="76"/>
      <c r="T27" s="75"/>
      <c r="U27" s="68"/>
      <c r="V27" s="75"/>
      <c r="W27" s="75"/>
      <c r="X27" s="68"/>
      <c r="Y27" s="76"/>
      <c r="Z27" s="75"/>
      <c r="AA27" s="68"/>
      <c r="AB27" s="76"/>
      <c r="AC27" s="75"/>
      <c r="AD27" s="68"/>
      <c r="AE27" s="76"/>
      <c r="AF27" s="75"/>
      <c r="AG27" s="68"/>
      <c r="AH27" s="76"/>
      <c r="AI27" s="75"/>
      <c r="AJ27" s="68"/>
      <c r="AK27" s="76"/>
      <c r="AL27" s="75"/>
      <c r="AM27" s="68"/>
      <c r="AN27" s="76"/>
      <c r="AO27" s="75"/>
      <c r="AP27" s="68"/>
      <c r="AQ27" s="76"/>
      <c r="AR27" s="75"/>
      <c r="AS27" s="68"/>
      <c r="AT27" s="76"/>
      <c r="AU27" s="75"/>
      <c r="AV27" s="68"/>
      <c r="AW27" s="75"/>
      <c r="AX27" s="75"/>
      <c r="AY27" s="68"/>
      <c r="AZ27" s="76"/>
      <c r="BA27" s="75"/>
      <c r="BB27" s="68"/>
      <c r="BC27" s="76"/>
      <c r="BD27" s="75"/>
      <c r="BE27" s="68"/>
      <c r="BF27" s="75"/>
      <c r="BG27" s="167"/>
      <c r="BH27" s="82"/>
      <c r="BI27" s="81"/>
      <c r="BJ27" s="81"/>
      <c r="BK27" s="82"/>
      <c r="BL27" s="85"/>
      <c r="BM27" s="81"/>
      <c r="BN27" s="82"/>
      <c r="BO27" s="81"/>
      <c r="BP27" s="81"/>
      <c r="BQ27" s="82"/>
      <c r="BR27" s="85"/>
      <c r="BS27" s="81"/>
      <c r="BT27" s="82"/>
      <c r="BU27" s="85"/>
      <c r="BV27" s="81"/>
      <c r="BW27" s="82"/>
      <c r="BX27" s="85"/>
      <c r="BY27" s="81"/>
      <c r="BZ27" s="82"/>
      <c r="CA27" s="85"/>
      <c r="CB27" s="81"/>
      <c r="CC27" s="82"/>
      <c r="CD27" s="85"/>
      <c r="CE27" s="81"/>
      <c r="CF27" s="82"/>
      <c r="CG27" s="85"/>
    </row>
    <row r="28" spans="1:88" x14ac:dyDescent="0.25">
      <c r="A28" s="74">
        <v>41777</v>
      </c>
      <c r="B28" s="75"/>
      <c r="C28" s="68"/>
      <c r="D28" s="76"/>
      <c r="E28" s="77"/>
      <c r="F28" s="75"/>
      <c r="G28" s="76"/>
      <c r="H28" s="75"/>
      <c r="I28" s="75"/>
      <c r="J28" s="76"/>
      <c r="K28" s="75"/>
      <c r="L28" s="68"/>
      <c r="M28" s="76"/>
      <c r="N28" s="75"/>
      <c r="O28" s="68"/>
      <c r="P28" s="76"/>
      <c r="Q28" s="75"/>
      <c r="R28" s="68"/>
      <c r="S28" s="76"/>
      <c r="T28" s="75"/>
      <c r="U28" s="68"/>
      <c r="V28" s="75"/>
      <c r="W28" s="75"/>
      <c r="X28" s="68"/>
      <c r="Y28" s="76"/>
      <c r="Z28" s="75"/>
      <c r="AA28" s="68"/>
      <c r="AB28" s="76"/>
      <c r="AC28" s="75"/>
      <c r="AD28" s="68"/>
      <c r="AE28" s="76"/>
      <c r="AF28" s="75"/>
      <c r="AG28" s="68"/>
      <c r="AH28" s="76"/>
      <c r="AI28" s="75"/>
      <c r="AJ28" s="68"/>
      <c r="AK28" s="76"/>
      <c r="AL28" s="75"/>
      <c r="AM28" s="68"/>
      <c r="AN28" s="76"/>
      <c r="AO28" s="75"/>
      <c r="AP28" s="68"/>
      <c r="AQ28" s="76"/>
      <c r="AR28" s="75"/>
      <c r="AS28" s="68"/>
      <c r="AT28" s="76"/>
      <c r="AU28" s="75"/>
      <c r="AV28" s="68"/>
      <c r="AW28" s="75"/>
      <c r="AX28" s="75"/>
      <c r="AY28" s="68"/>
      <c r="AZ28" s="76"/>
      <c r="BA28" s="75"/>
      <c r="BB28" s="68"/>
      <c r="BC28" s="76"/>
      <c r="BD28" s="75"/>
      <c r="BE28" s="68"/>
      <c r="BF28" s="75"/>
      <c r="BG28" s="167"/>
      <c r="BH28" s="82"/>
      <c r="BI28" s="81"/>
      <c r="BJ28" s="81"/>
      <c r="BK28" s="82"/>
      <c r="BL28" s="85"/>
      <c r="BM28" s="81"/>
      <c r="BN28" s="82"/>
      <c r="BO28" s="81"/>
      <c r="BP28" s="81"/>
      <c r="BQ28" s="82"/>
      <c r="BR28" s="85"/>
      <c r="BS28" s="81"/>
      <c r="BT28" s="82"/>
      <c r="BU28" s="85"/>
      <c r="BV28" s="81"/>
      <c r="BW28" s="82"/>
      <c r="BX28" s="85"/>
      <c r="BY28" s="81"/>
      <c r="BZ28" s="82"/>
      <c r="CA28" s="85"/>
      <c r="CB28" s="81"/>
      <c r="CC28" s="82"/>
      <c r="CD28" s="85"/>
      <c r="CE28" s="81"/>
      <c r="CF28" s="82"/>
      <c r="CG28" s="85"/>
    </row>
    <row r="29" spans="1:88" x14ac:dyDescent="0.25">
      <c r="A29" s="74">
        <v>41778</v>
      </c>
      <c r="B29" s="75"/>
      <c r="C29" s="68"/>
      <c r="D29" s="76"/>
      <c r="E29" s="77"/>
      <c r="F29" s="75"/>
      <c r="G29" s="76"/>
      <c r="H29" s="75"/>
      <c r="I29" s="75"/>
      <c r="J29" s="76"/>
      <c r="K29" s="75"/>
      <c r="L29" s="68"/>
      <c r="M29" s="76"/>
      <c r="N29" s="75"/>
      <c r="O29" s="68"/>
      <c r="P29" s="76"/>
      <c r="Q29" s="75"/>
      <c r="R29" s="68"/>
      <c r="S29" s="76"/>
      <c r="T29" s="75"/>
      <c r="U29" s="68"/>
      <c r="V29" s="75"/>
      <c r="W29" s="75"/>
      <c r="X29" s="68"/>
      <c r="Y29" s="76"/>
      <c r="Z29" s="75"/>
      <c r="AA29" s="68"/>
      <c r="AB29" s="76"/>
      <c r="AC29" s="75"/>
      <c r="AD29" s="68"/>
      <c r="AE29" s="76"/>
      <c r="AF29" s="75"/>
      <c r="AG29" s="68"/>
      <c r="AH29" s="76"/>
      <c r="AI29" s="75"/>
      <c r="AJ29" s="68"/>
      <c r="AK29" s="76"/>
      <c r="AL29" s="75"/>
      <c r="AM29" s="68"/>
      <c r="AN29" s="76"/>
      <c r="AO29" s="75"/>
      <c r="AP29" s="68"/>
      <c r="AQ29" s="76"/>
      <c r="AR29" s="75"/>
      <c r="AS29" s="68"/>
      <c r="AT29" s="76"/>
      <c r="AU29" s="75"/>
      <c r="AV29" s="68"/>
      <c r="AW29" s="75"/>
      <c r="AX29" s="75"/>
      <c r="AY29" s="68"/>
      <c r="AZ29" s="76"/>
      <c r="BA29" s="75"/>
      <c r="BB29" s="68"/>
      <c r="BC29" s="76"/>
      <c r="BD29" s="75"/>
      <c r="BE29" s="68"/>
      <c r="BF29" s="75"/>
      <c r="BG29" s="167"/>
      <c r="BH29" s="82"/>
      <c r="BI29" s="81"/>
      <c r="BJ29" s="81"/>
      <c r="BK29" s="82"/>
      <c r="BL29" s="85"/>
      <c r="BM29" s="81"/>
      <c r="BN29" s="82"/>
      <c r="BO29" s="81"/>
      <c r="BP29" s="81"/>
      <c r="BQ29" s="82"/>
      <c r="BR29" s="85"/>
      <c r="BS29" s="81"/>
      <c r="BT29" s="82"/>
      <c r="BU29" s="85"/>
      <c r="BV29" s="81"/>
      <c r="BW29" s="82"/>
      <c r="BX29" s="85"/>
      <c r="BY29" s="81"/>
      <c r="BZ29" s="82"/>
      <c r="CA29" s="85"/>
      <c r="CB29" s="81"/>
      <c r="CC29" s="82"/>
      <c r="CD29" s="85"/>
      <c r="CE29" s="81"/>
      <c r="CF29" s="82"/>
      <c r="CG29" s="85"/>
    </row>
    <row r="30" spans="1:88" ht="60" x14ac:dyDescent="0.25">
      <c r="A30" s="74">
        <v>41779</v>
      </c>
      <c r="B30" s="75"/>
      <c r="C30" s="68"/>
      <c r="D30" s="76"/>
      <c r="E30" s="77"/>
      <c r="F30" s="75"/>
      <c r="G30" s="76"/>
      <c r="H30" s="75"/>
      <c r="I30" s="75"/>
      <c r="J30" s="76"/>
      <c r="K30" s="75"/>
      <c r="L30" s="68"/>
      <c r="M30" s="76"/>
      <c r="N30" s="78" t="s">
        <v>18</v>
      </c>
      <c r="O30" s="100">
        <v>10</v>
      </c>
      <c r="P30" s="101">
        <v>1276</v>
      </c>
      <c r="Q30" s="75"/>
      <c r="R30" s="68"/>
      <c r="S30" s="76"/>
      <c r="T30" s="75"/>
      <c r="U30" s="68"/>
      <c r="V30" s="75"/>
      <c r="W30" s="75"/>
      <c r="X30" s="68"/>
      <c r="Y30" s="76"/>
      <c r="Z30" s="75"/>
      <c r="AA30" s="68"/>
      <c r="AB30" s="76"/>
      <c r="AC30" s="107" t="s">
        <v>21</v>
      </c>
      <c r="AD30" s="97">
        <v>26</v>
      </c>
      <c r="AE30" s="91">
        <v>870</v>
      </c>
      <c r="AF30" s="75"/>
      <c r="AG30" s="68"/>
      <c r="AH30" s="76"/>
      <c r="AI30" s="75"/>
      <c r="AJ30" s="68"/>
      <c r="AK30" s="76"/>
      <c r="AL30" s="75"/>
      <c r="AM30" s="68"/>
      <c r="AN30" s="76"/>
      <c r="AO30" s="75"/>
      <c r="AP30" s="68"/>
      <c r="AQ30" s="76"/>
      <c r="AR30" s="75"/>
      <c r="AS30" s="68"/>
      <c r="AT30" s="76"/>
      <c r="AU30" s="75"/>
      <c r="AV30" s="68"/>
      <c r="AW30" s="75"/>
      <c r="AX30" s="104" t="s">
        <v>15</v>
      </c>
      <c r="AY30" s="97">
        <v>14077</v>
      </c>
      <c r="AZ30" s="90">
        <v>235</v>
      </c>
      <c r="BA30" s="75"/>
      <c r="BB30" s="68"/>
      <c r="BC30" s="76"/>
      <c r="BD30" s="75"/>
      <c r="BE30" s="68"/>
      <c r="BF30" s="75"/>
      <c r="BG30" s="167"/>
      <c r="BH30" s="82"/>
      <c r="BI30" s="81"/>
      <c r="BJ30" s="81"/>
      <c r="BK30" s="82"/>
      <c r="BL30" s="85"/>
      <c r="BM30" s="81"/>
      <c r="BN30" s="82"/>
      <c r="BO30" s="81"/>
      <c r="BP30" s="81"/>
      <c r="BQ30" s="82"/>
      <c r="BR30" s="85"/>
      <c r="BS30" s="81"/>
      <c r="BT30" s="82"/>
      <c r="BU30" s="85"/>
      <c r="BV30" s="81"/>
      <c r="BW30" s="82"/>
      <c r="BX30" s="85"/>
      <c r="BY30" s="81"/>
      <c r="BZ30" s="82"/>
      <c r="CA30" s="85"/>
      <c r="CB30" s="81"/>
      <c r="CC30" s="82"/>
      <c r="CD30" s="85"/>
      <c r="CE30" s="81"/>
      <c r="CF30" s="82"/>
      <c r="CG30" s="85"/>
    </row>
    <row r="31" spans="1:88" x14ac:dyDescent="0.25">
      <c r="A31" s="74">
        <v>41780</v>
      </c>
      <c r="B31" s="75"/>
      <c r="C31" s="68"/>
      <c r="D31" s="76"/>
      <c r="E31" s="77"/>
      <c r="F31" s="75"/>
      <c r="G31" s="76"/>
      <c r="H31" s="75"/>
      <c r="I31" s="75"/>
      <c r="J31" s="76"/>
      <c r="K31" s="75"/>
      <c r="L31" s="68"/>
      <c r="M31" s="76"/>
      <c r="N31" s="75"/>
      <c r="O31" s="68"/>
      <c r="P31" s="76"/>
      <c r="Q31" s="75"/>
      <c r="R31" s="68"/>
      <c r="S31" s="76"/>
      <c r="T31" s="75"/>
      <c r="U31" s="68"/>
      <c r="V31" s="75"/>
      <c r="W31" s="75"/>
      <c r="X31" s="68"/>
      <c r="Y31" s="76"/>
      <c r="Z31" s="75"/>
      <c r="AA31" s="68"/>
      <c r="AB31" s="76"/>
      <c r="AC31" s="75"/>
      <c r="AD31" s="68"/>
      <c r="AE31" s="76"/>
      <c r="AF31" s="75"/>
      <c r="AG31" s="68"/>
      <c r="AH31" s="76"/>
      <c r="AI31" s="75"/>
      <c r="AJ31" s="68"/>
      <c r="AK31" s="76"/>
      <c r="AL31" s="75"/>
      <c r="AM31" s="68"/>
      <c r="AN31" s="76"/>
      <c r="AO31" s="75"/>
      <c r="AP31" s="68"/>
      <c r="AQ31" s="76"/>
      <c r="AR31" s="75"/>
      <c r="AS31" s="68"/>
      <c r="AT31" s="76"/>
      <c r="AU31" s="75"/>
      <c r="AV31" s="68"/>
      <c r="AW31" s="75"/>
      <c r="AX31" s="75"/>
      <c r="AY31" s="68"/>
      <c r="AZ31" s="76"/>
      <c r="BA31" s="75"/>
      <c r="BB31" s="68"/>
      <c r="BC31" s="76"/>
      <c r="BD31" s="75"/>
      <c r="BE31" s="68"/>
      <c r="BF31" s="75"/>
      <c r="BG31" s="167"/>
      <c r="BH31" s="82"/>
      <c r="BI31" s="81"/>
      <c r="BJ31" s="81"/>
      <c r="BK31" s="82"/>
      <c r="BL31" s="85"/>
      <c r="BM31" s="81"/>
      <c r="BN31" s="82"/>
      <c r="BO31" s="81"/>
      <c r="BP31" s="81"/>
      <c r="BQ31" s="82"/>
      <c r="BR31" s="85"/>
      <c r="BS31" s="81"/>
      <c r="BT31" s="82"/>
      <c r="BU31" s="85"/>
      <c r="BV31" s="81"/>
      <c r="BW31" s="82"/>
      <c r="BX31" s="85"/>
      <c r="BY31" s="81"/>
      <c r="BZ31" s="82"/>
      <c r="CA31" s="85"/>
      <c r="CB31" s="81"/>
      <c r="CC31" s="82"/>
      <c r="CD31" s="85"/>
      <c r="CE31" s="81"/>
      <c r="CF31" s="82"/>
      <c r="CG31" s="85"/>
    </row>
    <row r="32" spans="1:88" ht="30" x14ac:dyDescent="0.25">
      <c r="A32" s="74">
        <v>41781</v>
      </c>
      <c r="B32" s="75"/>
      <c r="C32" s="68"/>
      <c r="D32" s="76"/>
      <c r="E32" s="77"/>
      <c r="F32" s="75"/>
      <c r="G32" s="76"/>
      <c r="H32" s="75"/>
      <c r="I32" s="75"/>
      <c r="J32" s="76"/>
      <c r="K32" s="75"/>
      <c r="L32" s="68"/>
      <c r="M32" s="76"/>
      <c r="N32" s="75"/>
      <c r="O32" s="68"/>
      <c r="P32" s="76"/>
      <c r="Q32" s="75"/>
      <c r="R32" s="68"/>
      <c r="S32" s="76"/>
      <c r="T32" s="75"/>
      <c r="U32" s="68"/>
      <c r="V32" s="75"/>
      <c r="W32" s="75"/>
      <c r="X32" s="68"/>
      <c r="Y32" s="76"/>
      <c r="Z32" s="78" t="s">
        <v>23</v>
      </c>
      <c r="AA32" s="97">
        <v>7</v>
      </c>
      <c r="AB32" s="91">
        <v>301.60000000000002</v>
      </c>
      <c r="AC32" s="75"/>
      <c r="AD32" s="68"/>
      <c r="AE32" s="76"/>
      <c r="AF32" s="75"/>
      <c r="AG32" s="68"/>
      <c r="AH32" s="76"/>
      <c r="AI32" s="75"/>
      <c r="AJ32" s="68"/>
      <c r="AK32" s="76"/>
      <c r="AL32" s="75"/>
      <c r="AM32" s="68"/>
      <c r="AN32" s="76"/>
      <c r="AO32" s="75"/>
      <c r="AP32" s="68"/>
      <c r="AQ32" s="76"/>
      <c r="AR32" s="75"/>
      <c r="AS32" s="68"/>
      <c r="AT32" s="76"/>
      <c r="AU32" s="75"/>
      <c r="AV32" s="68"/>
      <c r="AW32" s="75"/>
      <c r="AX32" s="75"/>
      <c r="AY32" s="68"/>
      <c r="AZ32" s="76"/>
      <c r="BA32" s="75"/>
      <c r="BB32" s="68"/>
      <c r="BC32" s="76"/>
      <c r="BD32" s="75"/>
      <c r="BE32" s="68"/>
      <c r="BF32" s="75"/>
      <c r="BG32" s="167"/>
      <c r="BH32" s="82"/>
      <c r="BI32" s="81"/>
      <c r="BJ32" s="81"/>
      <c r="BK32" s="82"/>
      <c r="BL32" s="85"/>
      <c r="BM32" s="81"/>
      <c r="BN32" s="82"/>
      <c r="BO32" s="81"/>
      <c r="BP32" s="81"/>
      <c r="BQ32" s="82"/>
      <c r="BR32" s="85"/>
      <c r="BS32" s="81"/>
      <c r="BT32" s="82"/>
      <c r="BU32" s="85"/>
      <c r="BV32" s="81"/>
      <c r="BW32" s="82"/>
      <c r="BX32" s="85"/>
      <c r="BY32" s="81"/>
      <c r="BZ32" s="82"/>
      <c r="CA32" s="85"/>
      <c r="CB32" s="81"/>
      <c r="CC32" s="82"/>
      <c r="CD32" s="85"/>
      <c r="CE32" s="81"/>
      <c r="CF32" s="82"/>
      <c r="CG32" s="85"/>
    </row>
    <row r="33" spans="1:85" ht="60" x14ac:dyDescent="0.25">
      <c r="A33" s="74">
        <v>41782</v>
      </c>
      <c r="B33" s="75"/>
      <c r="C33" s="68"/>
      <c r="D33" s="76"/>
      <c r="E33" s="77"/>
      <c r="F33" s="75"/>
      <c r="G33" s="76"/>
      <c r="H33" s="75"/>
      <c r="I33" s="75"/>
      <c r="J33" s="76"/>
      <c r="K33" s="75"/>
      <c r="L33" s="68"/>
      <c r="M33" s="76"/>
      <c r="N33" s="75"/>
      <c r="O33" s="68"/>
      <c r="P33" s="76"/>
      <c r="Q33" s="75"/>
      <c r="R33" s="68"/>
      <c r="S33" s="76"/>
      <c r="T33" s="75"/>
      <c r="U33" s="68"/>
      <c r="V33" s="75"/>
      <c r="W33" s="78" t="s">
        <v>24</v>
      </c>
      <c r="X33" s="97">
        <v>28</v>
      </c>
      <c r="Y33" s="91">
        <v>1914</v>
      </c>
      <c r="Z33" s="75"/>
      <c r="AA33" s="68"/>
      <c r="AB33" s="76"/>
      <c r="AC33" s="75"/>
      <c r="AD33" s="68"/>
      <c r="AE33" s="76"/>
      <c r="AF33" s="75"/>
      <c r="AG33" s="68"/>
      <c r="AH33" s="76"/>
      <c r="AI33" s="75"/>
      <c r="AJ33" s="68"/>
      <c r="AK33" s="76"/>
      <c r="AL33" s="75"/>
      <c r="AM33" s="68"/>
      <c r="AN33" s="76"/>
      <c r="AO33" s="75"/>
      <c r="AP33" s="68"/>
      <c r="AQ33" s="76"/>
      <c r="AR33" s="75"/>
      <c r="AS33" s="68"/>
      <c r="AT33" s="76"/>
      <c r="AU33" s="75"/>
      <c r="AV33" s="68"/>
      <c r="AW33" s="75"/>
      <c r="AX33" s="75"/>
      <c r="AY33" s="68"/>
      <c r="AZ33" s="76"/>
      <c r="BA33" s="75"/>
      <c r="BB33" s="68"/>
      <c r="BC33" s="76"/>
      <c r="BD33" s="75"/>
      <c r="BE33" s="68"/>
      <c r="BF33" s="75"/>
      <c r="BG33" s="167"/>
      <c r="BH33" s="82"/>
      <c r="BI33" s="81"/>
      <c r="BJ33" s="81"/>
      <c r="BK33" s="82"/>
      <c r="BL33" s="85"/>
      <c r="BM33" s="81"/>
      <c r="BN33" s="82"/>
      <c r="BO33" s="81"/>
      <c r="BP33" s="81"/>
      <c r="BQ33" s="82"/>
      <c r="BR33" s="85"/>
      <c r="BS33" s="81"/>
      <c r="BT33" s="82"/>
      <c r="BU33" s="85"/>
      <c r="BV33" s="81"/>
      <c r="BW33" s="82"/>
      <c r="BX33" s="85"/>
      <c r="BY33" s="81"/>
      <c r="BZ33" s="82"/>
      <c r="CA33" s="85"/>
      <c r="CB33" s="81"/>
      <c r="CC33" s="82"/>
      <c r="CD33" s="85"/>
      <c r="CE33" s="81"/>
      <c r="CF33" s="82"/>
      <c r="CG33" s="85"/>
    </row>
    <row r="34" spans="1:85" ht="90.75" x14ac:dyDescent="0.25">
      <c r="A34" s="74">
        <v>41782</v>
      </c>
      <c r="B34" s="75"/>
      <c r="C34" s="68"/>
      <c r="D34" s="76"/>
      <c r="E34" s="77"/>
      <c r="F34" s="75"/>
      <c r="G34" s="76"/>
      <c r="H34" s="75"/>
      <c r="I34" s="75"/>
      <c r="J34" s="76"/>
      <c r="K34" s="75"/>
      <c r="L34" s="68"/>
      <c r="M34" s="76"/>
      <c r="N34" s="75"/>
      <c r="O34" s="68"/>
      <c r="P34" s="76"/>
      <c r="Q34" s="75"/>
      <c r="R34" s="68"/>
      <c r="S34" s="76"/>
      <c r="T34" s="75"/>
      <c r="U34" s="68"/>
      <c r="V34" s="75"/>
      <c r="W34" s="78" t="s">
        <v>25</v>
      </c>
      <c r="X34" s="97">
        <v>29</v>
      </c>
      <c r="Y34" s="91">
        <v>406</v>
      </c>
      <c r="Z34" s="75"/>
      <c r="AA34" s="68"/>
      <c r="AB34" s="76"/>
      <c r="AC34" s="75"/>
      <c r="AD34" s="68"/>
      <c r="AE34" s="76"/>
      <c r="AF34" s="75"/>
      <c r="AG34" s="68"/>
      <c r="AH34" s="76"/>
      <c r="AI34" s="75"/>
      <c r="AJ34" s="68"/>
      <c r="AK34" s="76"/>
      <c r="AL34" s="75"/>
      <c r="AM34" s="68"/>
      <c r="AN34" s="76"/>
      <c r="AO34" s="75"/>
      <c r="AP34" s="68"/>
      <c r="AQ34" s="76"/>
      <c r="AR34" s="75"/>
      <c r="AS34" s="68"/>
      <c r="AT34" s="76"/>
      <c r="AU34" s="75"/>
      <c r="AV34" s="68"/>
      <c r="AW34" s="75"/>
      <c r="AX34" s="75"/>
      <c r="AY34" s="68"/>
      <c r="AZ34" s="76"/>
      <c r="BA34" s="108" t="s">
        <v>22</v>
      </c>
      <c r="BB34" s="90" t="s">
        <v>147</v>
      </c>
      <c r="BC34" s="91">
        <v>1177.4000000000001</v>
      </c>
      <c r="BD34" s="75"/>
      <c r="BE34" s="68"/>
      <c r="BF34" s="75"/>
      <c r="BG34" s="167"/>
      <c r="BH34" s="82"/>
      <c r="BI34" s="81"/>
      <c r="BJ34" s="81"/>
      <c r="BK34" s="82"/>
      <c r="BL34" s="85"/>
      <c r="BM34" s="81"/>
      <c r="BN34" s="82"/>
      <c r="BO34" s="81"/>
      <c r="BP34" s="81"/>
      <c r="BQ34" s="82"/>
      <c r="BR34" s="85"/>
      <c r="BS34" s="81"/>
      <c r="BT34" s="82"/>
      <c r="BU34" s="85"/>
      <c r="BV34" s="81"/>
      <c r="BW34" s="82"/>
      <c r="BX34" s="85"/>
      <c r="BY34" s="81"/>
      <c r="BZ34" s="82"/>
      <c r="CA34" s="85"/>
      <c r="CB34" s="81"/>
      <c r="CC34" s="82"/>
      <c r="CD34" s="85"/>
      <c r="CE34" s="81"/>
      <c r="CF34" s="82"/>
      <c r="CG34" s="85"/>
    </row>
    <row r="35" spans="1:85" ht="48" x14ac:dyDescent="0.25">
      <c r="A35" s="74">
        <v>41783</v>
      </c>
      <c r="B35" s="75"/>
      <c r="C35" s="68"/>
      <c r="D35" s="76"/>
      <c r="E35" s="77"/>
      <c r="F35" s="75"/>
      <c r="G35" s="76"/>
      <c r="H35" s="75"/>
      <c r="I35" s="75"/>
      <c r="J35" s="76"/>
      <c r="K35" s="75"/>
      <c r="L35" s="68"/>
      <c r="M35" s="76"/>
      <c r="N35" s="75"/>
      <c r="O35" s="68"/>
      <c r="P35" s="76"/>
      <c r="Q35" s="75"/>
      <c r="R35" s="68"/>
      <c r="S35" s="76"/>
      <c r="T35" s="75"/>
      <c r="U35" s="68"/>
      <c r="V35" s="75"/>
      <c r="W35" s="75"/>
      <c r="X35" s="68"/>
      <c r="Y35" s="76"/>
      <c r="Z35" s="75"/>
      <c r="AA35" s="68"/>
      <c r="AB35" s="76"/>
      <c r="AC35" s="75"/>
      <c r="AD35" s="68"/>
      <c r="AE35" s="76"/>
      <c r="AF35" s="75"/>
      <c r="AG35" s="68"/>
      <c r="AH35" s="76"/>
      <c r="AI35" s="75"/>
      <c r="AJ35" s="68"/>
      <c r="AK35" s="76"/>
      <c r="AL35" s="75"/>
      <c r="AM35" s="68"/>
      <c r="AN35" s="76"/>
      <c r="AO35" s="75"/>
      <c r="AP35" s="68"/>
      <c r="AQ35" s="76"/>
      <c r="AR35" s="75"/>
      <c r="AS35" s="68"/>
      <c r="AT35" s="76"/>
      <c r="AU35" s="75"/>
      <c r="AV35" s="68"/>
      <c r="AW35" s="75"/>
      <c r="AX35" s="75"/>
      <c r="AY35" s="68"/>
      <c r="AZ35" s="76"/>
      <c r="BA35" s="106" t="s">
        <v>26</v>
      </c>
      <c r="BB35" s="90" t="s">
        <v>148</v>
      </c>
      <c r="BC35" s="91">
        <v>986</v>
      </c>
      <c r="BD35" s="75"/>
      <c r="BE35" s="68"/>
      <c r="BF35" s="75"/>
      <c r="BG35" s="167"/>
      <c r="BH35" s="82"/>
      <c r="BI35" s="81"/>
      <c r="BJ35" s="81"/>
      <c r="BK35" s="82"/>
      <c r="BL35" s="85"/>
      <c r="BM35" s="81"/>
      <c r="BN35" s="82"/>
      <c r="BO35" s="81"/>
      <c r="BP35" s="81"/>
      <c r="BQ35" s="82"/>
      <c r="BR35" s="85"/>
      <c r="BS35" s="81"/>
      <c r="BT35" s="82"/>
      <c r="BU35" s="85"/>
      <c r="BV35" s="81"/>
      <c r="BW35" s="82"/>
      <c r="BX35" s="85"/>
      <c r="BY35" s="81"/>
      <c r="BZ35" s="82"/>
      <c r="CA35" s="85"/>
      <c r="CB35" s="81"/>
      <c r="CC35" s="82"/>
      <c r="CD35" s="85"/>
      <c r="CE35" s="81"/>
      <c r="CF35" s="82"/>
      <c r="CG35" s="85"/>
    </row>
    <row r="36" spans="1:85" x14ac:dyDescent="0.25">
      <c r="A36" s="74">
        <v>41784</v>
      </c>
      <c r="B36" s="75"/>
      <c r="C36" s="68"/>
      <c r="D36" s="76"/>
      <c r="E36" s="77"/>
      <c r="F36" s="75"/>
      <c r="G36" s="76"/>
      <c r="H36" s="75"/>
      <c r="I36" s="75"/>
      <c r="J36" s="76"/>
      <c r="K36" s="75"/>
      <c r="L36" s="68"/>
      <c r="M36" s="76"/>
      <c r="N36" s="75"/>
      <c r="O36" s="68"/>
      <c r="P36" s="76"/>
      <c r="Q36" s="75"/>
      <c r="R36" s="68"/>
      <c r="S36" s="76"/>
      <c r="T36" s="75"/>
      <c r="U36" s="68"/>
      <c r="V36" s="75"/>
      <c r="W36" s="75"/>
      <c r="X36" s="68"/>
      <c r="Y36" s="76"/>
      <c r="Z36" s="75"/>
      <c r="AA36" s="68"/>
      <c r="AB36" s="76"/>
      <c r="AC36" s="75"/>
      <c r="AD36" s="68"/>
      <c r="AE36" s="76"/>
      <c r="AF36" s="75"/>
      <c r="AG36" s="68"/>
      <c r="AH36" s="76"/>
      <c r="AI36" s="75"/>
      <c r="AJ36" s="68"/>
      <c r="AK36" s="76"/>
      <c r="AL36" s="75"/>
      <c r="AM36" s="68"/>
      <c r="AN36" s="76"/>
      <c r="AO36" s="75"/>
      <c r="AP36" s="68"/>
      <c r="AQ36" s="76"/>
      <c r="AR36" s="75"/>
      <c r="AS36" s="68"/>
      <c r="AT36" s="76"/>
      <c r="AU36" s="75"/>
      <c r="AV36" s="68"/>
      <c r="AW36" s="75"/>
      <c r="AX36" s="75"/>
      <c r="AY36" s="68"/>
      <c r="AZ36" s="76"/>
      <c r="BA36" s="75"/>
      <c r="BB36" s="68"/>
      <c r="BC36" s="76"/>
      <c r="BD36" s="75"/>
      <c r="BE36" s="68"/>
      <c r="BF36" s="75"/>
      <c r="BG36" s="167"/>
      <c r="BH36" s="82"/>
      <c r="BI36" s="81"/>
      <c r="BJ36" s="81"/>
      <c r="BK36" s="82"/>
      <c r="BL36" s="85"/>
      <c r="BM36" s="81"/>
      <c r="BN36" s="82"/>
      <c r="BO36" s="81"/>
      <c r="BP36" s="81"/>
      <c r="BQ36" s="82"/>
      <c r="BR36" s="85"/>
      <c r="BS36" s="81"/>
      <c r="BT36" s="82"/>
      <c r="BU36" s="85"/>
      <c r="BV36" s="81"/>
      <c r="BW36" s="82"/>
      <c r="BX36" s="85"/>
      <c r="BY36" s="81"/>
      <c r="BZ36" s="82"/>
      <c r="CA36" s="85"/>
      <c r="CB36" s="81"/>
      <c r="CC36" s="82"/>
      <c r="CD36" s="85"/>
      <c r="CE36" s="81"/>
      <c r="CF36" s="82"/>
      <c r="CG36" s="85"/>
    </row>
    <row r="37" spans="1:85" x14ac:dyDescent="0.25">
      <c r="A37" s="74">
        <v>41785</v>
      </c>
      <c r="B37" s="75"/>
      <c r="C37" s="68"/>
      <c r="D37" s="76"/>
      <c r="E37" s="77"/>
      <c r="F37" s="75"/>
      <c r="G37" s="76"/>
      <c r="H37" s="75"/>
      <c r="I37" s="75"/>
      <c r="J37" s="76"/>
      <c r="K37" s="75"/>
      <c r="L37" s="68"/>
      <c r="M37" s="76"/>
      <c r="N37" s="75"/>
      <c r="O37" s="68"/>
      <c r="P37" s="76"/>
      <c r="Q37" s="75"/>
      <c r="R37" s="68"/>
      <c r="S37" s="76"/>
      <c r="T37" s="75"/>
      <c r="U37" s="68"/>
      <c r="V37" s="75"/>
      <c r="W37" s="75"/>
      <c r="X37" s="68"/>
      <c r="Y37" s="76"/>
      <c r="Z37" s="75"/>
      <c r="AA37" s="68"/>
      <c r="AB37" s="76"/>
      <c r="AC37" s="75"/>
      <c r="AD37" s="68"/>
      <c r="AE37" s="76"/>
      <c r="AF37" s="75"/>
      <c r="AG37" s="68"/>
      <c r="AH37" s="76"/>
      <c r="AI37" s="75"/>
      <c r="AJ37" s="68"/>
      <c r="AK37" s="76"/>
      <c r="AL37" s="75"/>
      <c r="AM37" s="68"/>
      <c r="AN37" s="76"/>
      <c r="AO37" s="75"/>
      <c r="AP37" s="68"/>
      <c r="AQ37" s="76"/>
      <c r="AR37" s="75"/>
      <c r="AS37" s="68"/>
      <c r="AT37" s="76"/>
      <c r="AU37" s="75"/>
      <c r="AV37" s="68"/>
      <c r="AW37" s="75"/>
      <c r="AX37" s="75"/>
      <c r="AY37" s="68"/>
      <c r="AZ37" s="76"/>
      <c r="BA37" s="75"/>
      <c r="BB37" s="68"/>
      <c r="BC37" s="76"/>
      <c r="BD37" s="75"/>
      <c r="BE37" s="68"/>
      <c r="BF37" s="75"/>
      <c r="BG37" s="170"/>
      <c r="BH37" s="84"/>
      <c r="BI37" s="81"/>
      <c r="BJ37" s="81"/>
      <c r="BK37" s="82"/>
      <c r="BL37" s="85"/>
      <c r="BM37" s="81"/>
      <c r="BN37" s="82"/>
      <c r="BO37" s="81"/>
      <c r="BP37" s="81"/>
      <c r="BQ37" s="82"/>
      <c r="BR37" s="85"/>
      <c r="BS37" s="81"/>
      <c r="BT37" s="82"/>
      <c r="BU37" s="85"/>
      <c r="BV37" s="81"/>
      <c r="BW37" s="82"/>
      <c r="BX37" s="85"/>
      <c r="BY37" s="81"/>
      <c r="BZ37" s="82"/>
      <c r="CA37" s="85"/>
      <c r="CB37" s="81"/>
      <c r="CC37" s="82"/>
      <c r="CD37" s="85"/>
      <c r="CE37" s="81"/>
      <c r="CF37" s="82"/>
      <c r="CG37" s="85"/>
    </row>
    <row r="38" spans="1:85" x14ac:dyDescent="0.25">
      <c r="A38" s="74">
        <v>41786</v>
      </c>
      <c r="B38" s="75"/>
      <c r="C38" s="68"/>
      <c r="D38" s="76"/>
      <c r="E38" s="77"/>
      <c r="F38" s="75"/>
      <c r="G38" s="76"/>
      <c r="H38" s="75"/>
      <c r="I38" s="75"/>
      <c r="J38" s="76"/>
      <c r="K38" s="75"/>
      <c r="L38" s="68"/>
      <c r="M38" s="76"/>
      <c r="N38" s="75"/>
      <c r="O38" s="68"/>
      <c r="P38" s="76"/>
      <c r="Q38" s="75"/>
      <c r="R38" s="68"/>
      <c r="S38" s="76"/>
      <c r="T38" s="75"/>
      <c r="U38" s="68"/>
      <c r="V38" s="75"/>
      <c r="W38" s="75"/>
      <c r="X38" s="68"/>
      <c r="Y38" s="76"/>
      <c r="Z38" s="78" t="s">
        <v>29</v>
      </c>
      <c r="AA38" s="97">
        <v>32</v>
      </c>
      <c r="AB38" s="91">
        <v>406</v>
      </c>
      <c r="AC38" s="75"/>
      <c r="AD38" s="68"/>
      <c r="AE38" s="76"/>
      <c r="AF38" s="75"/>
      <c r="AG38" s="68"/>
      <c r="AH38" s="76"/>
      <c r="AI38" s="75"/>
      <c r="AJ38" s="68"/>
      <c r="AK38" s="76"/>
      <c r="AL38" s="75"/>
      <c r="AM38" s="68"/>
      <c r="AN38" s="76"/>
      <c r="AO38" s="75"/>
      <c r="AP38" s="68"/>
      <c r="AQ38" s="76"/>
      <c r="AR38" s="75"/>
      <c r="AS38" s="68"/>
      <c r="AT38" s="76"/>
      <c r="AU38" s="75"/>
      <c r="AV38" s="68"/>
      <c r="AW38" s="75"/>
      <c r="AX38" s="75"/>
      <c r="AY38" s="68"/>
      <c r="AZ38" s="76"/>
      <c r="BA38" s="75"/>
      <c r="BB38" s="68"/>
      <c r="BC38" s="76"/>
      <c r="BD38" s="75"/>
      <c r="BE38" s="68"/>
      <c r="BF38" s="75"/>
      <c r="BG38" s="171" t="s">
        <v>28</v>
      </c>
      <c r="BH38" s="90" t="s">
        <v>154</v>
      </c>
      <c r="BI38" s="90">
        <v>464</v>
      </c>
      <c r="BJ38" s="81"/>
      <c r="BK38" s="82"/>
      <c r="BL38" s="85"/>
      <c r="BM38" s="81"/>
      <c r="BN38" s="82"/>
      <c r="BO38" s="81"/>
      <c r="BP38" s="81"/>
      <c r="BQ38" s="82"/>
      <c r="BR38" s="85"/>
      <c r="BS38" s="81"/>
      <c r="BT38" s="82"/>
      <c r="BU38" s="85"/>
      <c r="BV38" s="81"/>
      <c r="BW38" s="82"/>
      <c r="BX38" s="85"/>
      <c r="BY38" s="81"/>
      <c r="BZ38" s="82"/>
      <c r="CA38" s="85"/>
      <c r="CB38" s="81"/>
      <c r="CC38" s="82"/>
      <c r="CD38" s="85"/>
      <c r="CE38" s="81"/>
      <c r="CF38" s="82"/>
      <c r="CG38" s="85"/>
    </row>
    <row r="39" spans="1:85" ht="45" x14ac:dyDescent="0.25">
      <c r="A39" s="74">
        <v>41787</v>
      </c>
      <c r="B39" s="78" t="s">
        <v>27</v>
      </c>
      <c r="C39" s="90" t="s">
        <v>103</v>
      </c>
      <c r="D39" s="90">
        <v>339.98</v>
      </c>
      <c r="E39" s="77"/>
      <c r="F39" s="75"/>
      <c r="G39" s="76"/>
      <c r="H39" s="75"/>
      <c r="I39" s="75"/>
      <c r="J39" s="76"/>
      <c r="K39" s="75"/>
      <c r="L39" s="68"/>
      <c r="M39" s="76"/>
      <c r="N39" s="75"/>
      <c r="O39" s="68"/>
      <c r="P39" s="76"/>
      <c r="Q39" s="75"/>
      <c r="R39" s="68"/>
      <c r="S39" s="76"/>
      <c r="T39" s="75"/>
      <c r="U39" s="68"/>
      <c r="V39" s="75"/>
      <c r="W39" s="75"/>
      <c r="X39" s="68"/>
      <c r="Y39" s="76"/>
      <c r="Z39" s="75"/>
      <c r="AA39" s="68"/>
      <c r="AB39" s="76"/>
      <c r="AC39" s="75"/>
      <c r="AD39" s="68"/>
      <c r="AE39" s="76"/>
      <c r="AF39" s="75"/>
      <c r="AG39" s="68"/>
      <c r="AH39" s="76"/>
      <c r="AI39" s="75"/>
      <c r="AJ39" s="68"/>
      <c r="AK39" s="76"/>
      <c r="AL39" s="75"/>
      <c r="AM39" s="68"/>
      <c r="AN39" s="76"/>
      <c r="AO39" s="75"/>
      <c r="AP39" s="68"/>
      <c r="AQ39" s="76"/>
      <c r="AR39" s="75"/>
      <c r="AS39" s="68"/>
      <c r="AT39" s="76"/>
      <c r="AU39" s="75"/>
      <c r="AV39" s="68"/>
      <c r="AW39" s="75"/>
      <c r="AX39" s="75"/>
      <c r="AY39" s="68"/>
      <c r="AZ39" s="76"/>
      <c r="BA39" s="75"/>
      <c r="BB39" s="68"/>
      <c r="BC39" s="76"/>
      <c r="BD39" s="75"/>
      <c r="BE39" s="68"/>
      <c r="BF39" s="75"/>
      <c r="BG39" s="172"/>
      <c r="BH39" s="96"/>
      <c r="BI39" s="81"/>
      <c r="BJ39" s="81"/>
      <c r="BK39" s="82"/>
      <c r="BL39" s="85"/>
      <c r="BM39" s="81"/>
      <c r="BN39" s="82"/>
      <c r="BO39" s="81"/>
      <c r="BP39" s="81"/>
      <c r="BQ39" s="82"/>
      <c r="BR39" s="85"/>
      <c r="BS39" s="81"/>
      <c r="BT39" s="82"/>
      <c r="BU39" s="85"/>
      <c r="BV39" s="81"/>
      <c r="BW39" s="82"/>
      <c r="BX39" s="85"/>
      <c r="BY39" s="81"/>
      <c r="BZ39" s="82"/>
      <c r="CA39" s="85"/>
      <c r="CB39" s="81"/>
      <c r="CC39" s="82"/>
      <c r="CD39" s="85"/>
      <c r="CE39" s="81"/>
      <c r="CF39" s="82"/>
      <c r="CG39" s="85"/>
    </row>
    <row r="40" spans="1:85" ht="45" x14ac:dyDescent="0.25">
      <c r="A40" s="74">
        <v>41788</v>
      </c>
      <c r="B40" s="75"/>
      <c r="C40" s="68"/>
      <c r="D40" s="76"/>
      <c r="E40" s="77"/>
      <c r="F40" s="75"/>
      <c r="G40" s="76"/>
      <c r="H40" s="75"/>
      <c r="I40" s="75"/>
      <c r="J40" s="76"/>
      <c r="K40" s="75"/>
      <c r="L40" s="68"/>
      <c r="M40" s="76"/>
      <c r="N40" s="75"/>
      <c r="O40" s="68"/>
      <c r="P40" s="76"/>
      <c r="Q40" s="75"/>
      <c r="R40" s="68"/>
      <c r="S40" s="76"/>
      <c r="T40" s="75"/>
      <c r="U40" s="68"/>
      <c r="V40" s="75"/>
      <c r="W40" s="75"/>
      <c r="X40" s="68"/>
      <c r="Y40" s="76"/>
      <c r="Z40" s="75"/>
      <c r="AA40" s="68"/>
      <c r="AB40" s="76"/>
      <c r="AC40" s="75"/>
      <c r="AD40" s="68"/>
      <c r="AE40" s="76"/>
      <c r="AF40" s="75"/>
      <c r="AG40" s="68"/>
      <c r="AH40" s="76"/>
      <c r="AI40" s="75"/>
      <c r="AJ40" s="68"/>
      <c r="AK40" s="76"/>
      <c r="AL40" s="75"/>
      <c r="AM40" s="68"/>
      <c r="AN40" s="76"/>
      <c r="AO40" s="78" t="s">
        <v>38</v>
      </c>
      <c r="AP40" s="90" t="s">
        <v>139</v>
      </c>
      <c r="AQ40" s="91">
        <v>406</v>
      </c>
      <c r="AR40" s="75"/>
      <c r="AS40" s="68"/>
      <c r="AT40" s="76"/>
      <c r="AU40" s="75"/>
      <c r="AV40" s="68"/>
      <c r="AW40" s="75"/>
      <c r="AX40" s="75"/>
      <c r="AY40" s="68"/>
      <c r="AZ40" s="76"/>
      <c r="BA40" s="75"/>
      <c r="BB40" s="68"/>
      <c r="BC40" s="76"/>
      <c r="BD40" s="75"/>
      <c r="BE40" s="68"/>
      <c r="BF40" s="75"/>
      <c r="BG40" s="167"/>
      <c r="BH40" s="82"/>
      <c r="BI40" s="81"/>
      <c r="BJ40" s="81"/>
      <c r="BK40" s="82"/>
      <c r="BL40" s="85"/>
      <c r="BM40" s="81"/>
      <c r="BN40" s="82"/>
      <c r="BO40" s="81"/>
      <c r="BP40" s="81"/>
      <c r="BQ40" s="82"/>
      <c r="BR40" s="85"/>
      <c r="BS40" s="81"/>
      <c r="BT40" s="82"/>
      <c r="BU40" s="85"/>
      <c r="BV40" s="81"/>
      <c r="BW40" s="82"/>
      <c r="BX40" s="85"/>
      <c r="BY40" s="81"/>
      <c r="BZ40" s="82"/>
      <c r="CA40" s="85"/>
      <c r="CB40" s="81"/>
      <c r="CC40" s="82"/>
      <c r="CD40" s="85"/>
      <c r="CE40" s="81"/>
      <c r="CF40" s="82"/>
      <c r="CG40" s="85"/>
    </row>
    <row r="41" spans="1:85" ht="78.75" x14ac:dyDescent="0.25">
      <c r="A41" s="74">
        <v>41789</v>
      </c>
      <c r="B41" s="75"/>
      <c r="C41" s="68"/>
      <c r="D41" s="76"/>
      <c r="E41" s="77"/>
      <c r="F41" s="75"/>
      <c r="G41" s="76"/>
      <c r="H41" s="75"/>
      <c r="I41" s="75"/>
      <c r="J41" s="76"/>
      <c r="K41" s="75"/>
      <c r="L41" s="68"/>
      <c r="M41" s="76"/>
      <c r="N41" s="75"/>
      <c r="O41" s="68"/>
      <c r="P41" s="76"/>
      <c r="Q41" s="75"/>
      <c r="R41" s="68"/>
      <c r="S41" s="76"/>
      <c r="T41" s="75"/>
      <c r="U41" s="68"/>
      <c r="V41" s="75"/>
      <c r="W41" s="75"/>
      <c r="X41" s="68"/>
      <c r="Y41" s="76"/>
      <c r="Z41" s="75"/>
      <c r="AA41" s="68"/>
      <c r="AB41" s="76"/>
      <c r="AC41" s="75"/>
      <c r="AD41" s="68"/>
      <c r="AE41" s="76"/>
      <c r="AF41" s="75"/>
      <c r="AG41" s="68"/>
      <c r="AH41" s="76"/>
      <c r="AI41" s="75"/>
      <c r="AJ41" s="68"/>
      <c r="AK41" s="76"/>
      <c r="AL41" s="75"/>
      <c r="AM41" s="68"/>
      <c r="AN41" s="76"/>
      <c r="AO41" s="75"/>
      <c r="AP41" s="68"/>
      <c r="AQ41" s="76"/>
      <c r="AR41" s="75"/>
      <c r="AS41" s="68"/>
      <c r="AT41" s="76"/>
      <c r="AU41" s="98" t="s">
        <v>39</v>
      </c>
      <c r="AV41" s="90" t="s">
        <v>144</v>
      </c>
      <c r="AW41" s="90">
        <v>2051.9899999999998</v>
      </c>
      <c r="AX41" s="75"/>
      <c r="AY41" s="68"/>
      <c r="AZ41" s="76"/>
      <c r="BA41" s="75"/>
      <c r="BB41" s="68"/>
      <c r="BC41" s="76"/>
      <c r="BD41" s="75"/>
      <c r="BE41" s="68"/>
      <c r="BF41" s="75"/>
      <c r="BG41" s="167"/>
      <c r="BH41" s="82"/>
      <c r="BI41" s="81"/>
      <c r="BJ41" s="81"/>
      <c r="BK41" s="82"/>
      <c r="BL41" s="85"/>
      <c r="BM41" s="81"/>
      <c r="BN41" s="82"/>
      <c r="BO41" s="81"/>
      <c r="BP41" s="81"/>
      <c r="BQ41" s="82"/>
      <c r="BR41" s="85"/>
      <c r="BS41" s="81"/>
      <c r="BT41" s="82"/>
      <c r="BU41" s="85"/>
      <c r="BV41" s="81"/>
      <c r="BW41" s="82"/>
      <c r="BX41" s="85"/>
      <c r="BY41" s="81"/>
      <c r="BZ41" s="82"/>
      <c r="CA41" s="85"/>
      <c r="CB41" s="81"/>
      <c r="CC41" s="82"/>
      <c r="CD41" s="85"/>
      <c r="CE41" s="81"/>
      <c r="CF41" s="82"/>
      <c r="CG41" s="85"/>
    </row>
    <row r="42" spans="1:85" ht="16.5" thickBot="1" x14ac:dyDescent="0.3">
      <c r="A42" s="74">
        <v>41790</v>
      </c>
      <c r="B42" s="75"/>
      <c r="C42" s="68"/>
      <c r="D42" s="76"/>
      <c r="E42" s="77"/>
      <c r="F42" s="75"/>
      <c r="G42" s="76"/>
      <c r="H42" s="75"/>
      <c r="I42" s="75"/>
      <c r="J42" s="76"/>
      <c r="K42" s="75"/>
      <c r="L42" s="68"/>
      <c r="M42" s="76"/>
      <c r="N42" s="109"/>
      <c r="O42" s="71"/>
      <c r="P42" s="76"/>
      <c r="Q42" s="75"/>
      <c r="R42" s="68"/>
      <c r="S42" s="76"/>
      <c r="T42" s="75"/>
      <c r="U42" s="68"/>
      <c r="V42" s="75"/>
      <c r="W42" s="75"/>
      <c r="X42" s="68"/>
      <c r="Y42" s="76"/>
      <c r="Z42" s="75"/>
      <c r="AA42" s="68"/>
      <c r="AB42" s="76"/>
      <c r="AC42" s="75"/>
      <c r="AD42" s="68"/>
      <c r="AE42" s="76"/>
      <c r="AF42" s="75"/>
      <c r="AG42" s="68"/>
      <c r="AH42" s="76"/>
      <c r="AI42" s="75"/>
      <c r="AJ42" s="68"/>
      <c r="AK42" s="76"/>
      <c r="AL42" s="75"/>
      <c r="AM42" s="68"/>
      <c r="AN42" s="76"/>
      <c r="AO42" s="75"/>
      <c r="AP42" s="68"/>
      <c r="AQ42" s="76"/>
      <c r="AR42" s="75"/>
      <c r="AS42" s="68"/>
      <c r="AT42" s="76"/>
      <c r="AU42" s="75"/>
      <c r="AV42" s="68"/>
      <c r="AW42" s="75"/>
      <c r="AX42" s="75"/>
      <c r="AY42" s="68"/>
      <c r="AZ42" s="76"/>
      <c r="BA42" s="75"/>
      <c r="BB42" s="68"/>
      <c r="BC42" s="76"/>
      <c r="BD42" s="75"/>
      <c r="BE42" s="68"/>
      <c r="BF42" s="75"/>
      <c r="BG42" s="167"/>
      <c r="BH42" s="82"/>
      <c r="BI42" s="81"/>
      <c r="BJ42" s="81"/>
      <c r="BK42" s="82"/>
      <c r="BL42" s="85"/>
      <c r="BM42" s="81"/>
      <c r="BN42" s="82"/>
      <c r="BO42" s="81"/>
      <c r="BP42" s="81"/>
      <c r="BQ42" s="82"/>
      <c r="BR42" s="85"/>
      <c r="BS42" s="81"/>
      <c r="BT42" s="82"/>
      <c r="BU42" s="85"/>
      <c r="BV42" s="81"/>
      <c r="BW42" s="82"/>
      <c r="BX42" s="85"/>
      <c r="BY42" s="81"/>
      <c r="BZ42" s="82"/>
      <c r="CA42" s="85"/>
      <c r="CB42" s="81"/>
      <c r="CC42" s="82"/>
      <c r="CD42" s="85"/>
      <c r="CE42" s="81"/>
      <c r="CF42" s="82"/>
      <c r="CG42" s="85"/>
    </row>
    <row r="43" spans="1:85" s="8" customFormat="1" ht="17.25" thickTop="1" thickBot="1" x14ac:dyDescent="0.3">
      <c r="A43" s="110"/>
      <c r="B43" s="111" t="s">
        <v>2</v>
      </c>
      <c r="C43" s="112"/>
      <c r="D43" s="113">
        <f>SUM(D9:D42)</f>
        <v>574.98</v>
      </c>
      <c r="E43" s="112"/>
      <c r="F43" s="114"/>
      <c r="G43" s="72">
        <f>SUM(G9:G42)</f>
        <v>0</v>
      </c>
      <c r="H43" s="114"/>
      <c r="I43" s="114"/>
      <c r="J43" s="72">
        <f>SUM(J9:J42)</f>
        <v>0</v>
      </c>
      <c r="K43" s="114"/>
      <c r="L43" s="68"/>
      <c r="M43" s="72">
        <f>SUM(M9:M42)</f>
        <v>0</v>
      </c>
      <c r="N43" s="112"/>
      <c r="O43" s="115"/>
      <c r="P43" s="72">
        <f>SUM(P9:P42)</f>
        <v>6021</v>
      </c>
      <c r="Q43" s="70"/>
      <c r="R43" s="71"/>
      <c r="S43" s="72">
        <f>SUM(S9:S42)</f>
        <v>0</v>
      </c>
      <c r="T43" s="114"/>
      <c r="U43" s="112"/>
      <c r="V43" s="116">
        <f>SUM(V9:V42)</f>
        <v>0</v>
      </c>
      <c r="W43" s="70"/>
      <c r="X43" s="71"/>
      <c r="Y43" s="72">
        <f>SUM(Y9:Y42)</f>
        <v>2555</v>
      </c>
      <c r="Z43" s="70"/>
      <c r="AA43" s="71"/>
      <c r="AB43" s="72">
        <f>SUM(AB9:AB42)</f>
        <v>707.6</v>
      </c>
      <c r="AC43" s="70"/>
      <c r="AD43" s="71"/>
      <c r="AE43" s="72">
        <f>SUM(AE9:AE42)</f>
        <v>2832.8</v>
      </c>
      <c r="AF43" s="70"/>
      <c r="AG43" s="71"/>
      <c r="AH43" s="72">
        <f>SUM(AH9:AH42)</f>
        <v>0</v>
      </c>
      <c r="AI43" s="70"/>
      <c r="AJ43" s="70"/>
      <c r="AK43" s="72">
        <f>SUM(AK9:AK42)</f>
        <v>5101.24</v>
      </c>
      <c r="AL43" s="70"/>
      <c r="AM43" s="70"/>
      <c r="AN43" s="72">
        <f>SUM(AN9:AN42)</f>
        <v>0</v>
      </c>
      <c r="AO43" s="70"/>
      <c r="AP43" s="70"/>
      <c r="AQ43" s="72">
        <f>SUM(AQ9:AQ42)</f>
        <v>1062.99</v>
      </c>
      <c r="AR43" s="70"/>
      <c r="AS43" s="70"/>
      <c r="AT43" s="72">
        <f>SUM(AT9:AT42)</f>
        <v>0</v>
      </c>
      <c r="AU43" s="70"/>
      <c r="AV43" s="71"/>
      <c r="AW43" s="116">
        <f>SUM(AW9:AW42)</f>
        <v>2329.5899999999997</v>
      </c>
      <c r="AX43" s="70"/>
      <c r="AY43" s="71"/>
      <c r="AZ43" s="72">
        <f>SUM(AZ9:AZ42)</f>
        <v>235</v>
      </c>
      <c r="BA43" s="70"/>
      <c r="BB43" s="71"/>
      <c r="BC43" s="72">
        <f>SUM(BC9:BC42)</f>
        <v>4947.3999999999996</v>
      </c>
      <c r="BD43" s="70"/>
      <c r="BE43" s="71"/>
      <c r="BF43" s="113">
        <f>SUM(BF9:BF42)</f>
        <v>7057.83</v>
      </c>
      <c r="BG43" s="70"/>
      <c r="BH43" s="71"/>
      <c r="BI43" s="116">
        <f>SUM(BI9:BI42)</f>
        <v>4079.46</v>
      </c>
      <c r="BJ43" s="70"/>
      <c r="BK43" s="71"/>
      <c r="BL43" s="72">
        <f>SUM(BL9:BL42)</f>
        <v>3737.4300000000003</v>
      </c>
      <c r="BM43" s="70"/>
      <c r="BN43" s="71"/>
      <c r="BO43" s="116">
        <f>SUM(BO9:BO42)</f>
        <v>0</v>
      </c>
      <c r="BP43" s="70"/>
      <c r="BQ43" s="71"/>
      <c r="BR43" s="72">
        <f>SUM(BR9:BR42)</f>
        <v>0</v>
      </c>
      <c r="BS43" s="70"/>
      <c r="BT43" s="71"/>
      <c r="BU43" s="72">
        <f>SUM(BU9:BU42)</f>
        <v>0</v>
      </c>
      <c r="BV43" s="70"/>
      <c r="BW43" s="71"/>
      <c r="BX43" s="72">
        <f>SUM(BX9:BX42)</f>
        <v>0</v>
      </c>
      <c r="BY43" s="70"/>
      <c r="BZ43" s="71"/>
      <c r="CA43" s="72">
        <f>SUM(CA9:CA42)</f>
        <v>0</v>
      </c>
      <c r="CB43" s="70"/>
      <c r="CC43" s="71"/>
      <c r="CD43" s="72">
        <f>SUM(CD9:CD42)</f>
        <v>0</v>
      </c>
      <c r="CE43" s="70"/>
      <c r="CF43" s="71"/>
      <c r="CG43" s="72">
        <f>SUM(CG9:CG42)</f>
        <v>0</v>
      </c>
    </row>
    <row r="44" spans="1:85" ht="15.75" thickTop="1" x14ac:dyDescent="0.25">
      <c r="A44" s="18"/>
      <c r="B44" s="117"/>
      <c r="C44" s="117"/>
      <c r="D44" s="117"/>
      <c r="E44" s="117"/>
      <c r="F44" s="117"/>
      <c r="G44" s="118"/>
      <c r="H44" s="117"/>
      <c r="I44" s="117"/>
      <c r="J44" s="118"/>
      <c r="K44" s="117"/>
      <c r="L44" s="68"/>
      <c r="M44" s="118"/>
      <c r="N44" s="117"/>
      <c r="O44" s="115"/>
      <c r="P44" s="118"/>
      <c r="Q44" s="117"/>
      <c r="R44" s="115"/>
      <c r="S44" s="118"/>
      <c r="T44" s="117"/>
      <c r="U44" s="117"/>
      <c r="V44" s="117"/>
      <c r="W44" s="117"/>
      <c r="X44" s="115"/>
      <c r="Y44" s="118"/>
      <c r="Z44" s="117"/>
      <c r="AA44" s="115"/>
      <c r="AB44" s="118"/>
      <c r="AC44" s="117"/>
      <c r="AD44" s="115"/>
      <c r="AE44" s="118"/>
      <c r="AF44" s="117"/>
      <c r="AG44" s="115"/>
      <c r="AH44" s="118"/>
      <c r="AI44" s="117"/>
      <c r="AJ44" s="117"/>
      <c r="AK44" s="118"/>
      <c r="AL44" s="117"/>
      <c r="AM44" s="117"/>
      <c r="AN44" s="118"/>
      <c r="AO44" s="117"/>
      <c r="AP44" s="117"/>
      <c r="AQ44" s="118"/>
      <c r="AR44" s="117"/>
      <c r="AS44" s="117"/>
      <c r="AT44" s="118"/>
      <c r="AU44" s="117"/>
      <c r="AV44" s="115"/>
      <c r="AW44" s="117"/>
      <c r="AX44" s="117"/>
      <c r="AY44" s="115"/>
      <c r="AZ44" s="118"/>
      <c r="BA44" s="117"/>
      <c r="BB44" s="115"/>
      <c r="BC44" s="118"/>
      <c r="BD44" s="117"/>
      <c r="BE44" s="115"/>
      <c r="BF44" s="117"/>
      <c r="BG44" s="117"/>
      <c r="BH44" s="115"/>
      <c r="BI44" s="117"/>
      <c r="BJ44" s="117"/>
      <c r="BK44" s="115"/>
      <c r="BL44" s="118"/>
      <c r="BM44" s="117"/>
      <c r="BN44" s="115"/>
      <c r="BO44" s="117"/>
      <c r="BP44" s="117"/>
      <c r="BQ44" s="115"/>
      <c r="BR44" s="118"/>
      <c r="BS44" s="117"/>
      <c r="BT44" s="115"/>
      <c r="BU44" s="118"/>
      <c r="BV44" s="117"/>
      <c r="BW44" s="115"/>
      <c r="BX44" s="118"/>
      <c r="BY44" s="117"/>
      <c r="BZ44" s="115"/>
      <c r="CA44" s="118"/>
      <c r="CB44" s="117"/>
      <c r="CC44" s="115"/>
      <c r="CD44" s="118"/>
      <c r="CE44" s="117"/>
      <c r="CF44" s="117"/>
      <c r="CG44" s="117"/>
    </row>
    <row r="45" spans="1:85" x14ac:dyDescent="0.25">
      <c r="A45" s="73" t="s">
        <v>87</v>
      </c>
      <c r="B45" s="161" t="s">
        <v>87</v>
      </c>
      <c r="C45" s="161" t="s">
        <v>87</v>
      </c>
      <c r="D45" s="161" t="s">
        <v>87</v>
      </c>
      <c r="E45" s="161" t="s">
        <v>87</v>
      </c>
      <c r="F45" s="161" t="s">
        <v>87</v>
      </c>
      <c r="G45" s="162" t="s">
        <v>87</v>
      </c>
      <c r="H45" s="161" t="s">
        <v>87</v>
      </c>
      <c r="I45" s="161" t="s">
        <v>87</v>
      </c>
      <c r="J45" s="162" t="s">
        <v>87</v>
      </c>
      <c r="K45" s="161" t="s">
        <v>87</v>
      </c>
      <c r="L45" s="161" t="s">
        <v>87</v>
      </c>
      <c r="M45" s="162" t="s">
        <v>87</v>
      </c>
      <c r="N45" s="161" t="s">
        <v>87</v>
      </c>
      <c r="O45" s="163" t="s">
        <v>87</v>
      </c>
      <c r="P45" s="162" t="s">
        <v>87</v>
      </c>
      <c r="Q45" s="161" t="s">
        <v>87</v>
      </c>
      <c r="R45" s="163" t="s">
        <v>87</v>
      </c>
      <c r="S45" s="162" t="s">
        <v>87</v>
      </c>
      <c r="T45" s="161" t="s">
        <v>87</v>
      </c>
      <c r="U45" s="161" t="s">
        <v>87</v>
      </c>
      <c r="V45" s="161" t="s">
        <v>87</v>
      </c>
      <c r="W45" s="161" t="s">
        <v>87</v>
      </c>
      <c r="X45" s="163" t="s">
        <v>87</v>
      </c>
      <c r="Y45" s="162" t="s">
        <v>87</v>
      </c>
      <c r="Z45" s="161" t="s">
        <v>87</v>
      </c>
      <c r="AA45" s="163" t="s">
        <v>87</v>
      </c>
      <c r="AB45" s="162" t="s">
        <v>87</v>
      </c>
      <c r="AC45" s="161" t="s">
        <v>87</v>
      </c>
      <c r="AD45" s="163" t="s">
        <v>87</v>
      </c>
      <c r="AE45" s="162" t="s">
        <v>87</v>
      </c>
      <c r="AF45" s="161" t="s">
        <v>87</v>
      </c>
      <c r="AG45" s="163" t="s">
        <v>87</v>
      </c>
      <c r="AH45" s="162" t="s">
        <v>87</v>
      </c>
      <c r="AI45" s="161" t="s">
        <v>87</v>
      </c>
      <c r="AJ45" s="161" t="s">
        <v>87</v>
      </c>
      <c r="AK45" s="162" t="s">
        <v>87</v>
      </c>
      <c r="AL45" s="161" t="s">
        <v>87</v>
      </c>
      <c r="AM45" s="161" t="s">
        <v>87</v>
      </c>
      <c r="AN45" s="162" t="s">
        <v>87</v>
      </c>
      <c r="AO45" s="161" t="s">
        <v>87</v>
      </c>
      <c r="AP45" s="161" t="s">
        <v>87</v>
      </c>
      <c r="AQ45" s="162" t="s">
        <v>87</v>
      </c>
      <c r="AR45" s="161" t="s">
        <v>87</v>
      </c>
      <c r="AS45" s="161" t="s">
        <v>87</v>
      </c>
      <c r="AT45" s="162" t="s">
        <v>87</v>
      </c>
      <c r="AU45" s="161" t="s">
        <v>87</v>
      </c>
      <c r="AV45" s="163" t="s">
        <v>87</v>
      </c>
      <c r="AW45" s="161" t="s">
        <v>87</v>
      </c>
      <c r="AX45" s="161" t="s">
        <v>87</v>
      </c>
      <c r="AY45" s="163" t="s">
        <v>87</v>
      </c>
      <c r="AZ45" s="162" t="s">
        <v>87</v>
      </c>
      <c r="BA45" s="161" t="s">
        <v>87</v>
      </c>
      <c r="BB45" s="163" t="s">
        <v>87</v>
      </c>
      <c r="BC45" s="162" t="s">
        <v>87</v>
      </c>
      <c r="BD45" s="161" t="s">
        <v>87</v>
      </c>
      <c r="BE45" s="163" t="s">
        <v>87</v>
      </c>
      <c r="BF45" s="161" t="s">
        <v>87</v>
      </c>
      <c r="BG45" s="161" t="s">
        <v>87</v>
      </c>
      <c r="BH45" s="163" t="s">
        <v>87</v>
      </c>
      <c r="BI45" s="161" t="s">
        <v>87</v>
      </c>
      <c r="BJ45" s="161" t="s">
        <v>87</v>
      </c>
      <c r="BK45" s="163" t="s">
        <v>87</v>
      </c>
      <c r="BL45" s="162" t="s">
        <v>87</v>
      </c>
      <c r="BM45" s="161" t="s">
        <v>87</v>
      </c>
      <c r="BN45" s="163" t="s">
        <v>87</v>
      </c>
      <c r="BO45" s="161" t="s">
        <v>87</v>
      </c>
      <c r="BP45" s="161" t="s">
        <v>87</v>
      </c>
      <c r="BQ45" s="163" t="s">
        <v>87</v>
      </c>
      <c r="BR45" s="162" t="s">
        <v>87</v>
      </c>
      <c r="BS45" s="161" t="s">
        <v>87</v>
      </c>
      <c r="BT45" s="163" t="s">
        <v>87</v>
      </c>
      <c r="BU45" s="162" t="s">
        <v>87</v>
      </c>
      <c r="BV45" s="161" t="s">
        <v>87</v>
      </c>
      <c r="BW45" s="163" t="s">
        <v>87</v>
      </c>
      <c r="BX45" s="162" t="s">
        <v>87</v>
      </c>
      <c r="BY45" s="161" t="s">
        <v>87</v>
      </c>
      <c r="BZ45" s="163" t="s">
        <v>87</v>
      </c>
      <c r="CA45" s="162" t="s">
        <v>87</v>
      </c>
      <c r="CB45" s="161" t="s">
        <v>87</v>
      </c>
      <c r="CC45" s="163" t="s">
        <v>87</v>
      </c>
      <c r="CD45" s="162" t="s">
        <v>87</v>
      </c>
      <c r="CE45" s="161" t="s">
        <v>87</v>
      </c>
      <c r="CF45" s="162" t="s">
        <v>87</v>
      </c>
      <c r="CG45" s="161" t="s">
        <v>87</v>
      </c>
    </row>
    <row r="46" spans="1:85" x14ac:dyDescent="0.25">
      <c r="A46" s="74">
        <v>41791</v>
      </c>
      <c r="B46" s="75"/>
      <c r="C46" s="68"/>
      <c r="D46" s="80"/>
      <c r="E46" s="75"/>
      <c r="F46" s="75"/>
      <c r="G46" s="76"/>
      <c r="H46" s="75"/>
      <c r="I46" s="75"/>
      <c r="J46" s="76"/>
      <c r="K46" s="75"/>
      <c r="L46" s="68"/>
      <c r="M46" s="76"/>
      <c r="N46" s="75"/>
      <c r="O46" s="68"/>
      <c r="P46" s="76"/>
      <c r="Q46" s="75"/>
      <c r="R46" s="68"/>
      <c r="S46" s="76"/>
      <c r="T46" s="75"/>
      <c r="U46" s="68"/>
      <c r="V46" s="75"/>
      <c r="W46" s="75"/>
      <c r="X46" s="68"/>
      <c r="Y46" s="76"/>
      <c r="Z46" s="75"/>
      <c r="AA46" s="68"/>
      <c r="AB46" s="76"/>
      <c r="AC46" s="75"/>
      <c r="AD46" s="68"/>
      <c r="AE46" s="76"/>
      <c r="AF46" s="78"/>
      <c r="AG46" s="97"/>
      <c r="AH46" s="91"/>
      <c r="AI46" s="75"/>
      <c r="AJ46" s="68"/>
      <c r="AK46" s="76"/>
      <c r="AL46" s="75"/>
      <c r="AM46" s="68"/>
      <c r="AN46" s="76"/>
      <c r="AO46" s="75"/>
      <c r="AP46" s="68"/>
      <c r="AQ46" s="76"/>
      <c r="AR46" s="75"/>
      <c r="AS46" s="68"/>
      <c r="AT46" s="76"/>
      <c r="AU46" s="75"/>
      <c r="AV46" s="68"/>
      <c r="AW46" s="75"/>
      <c r="AX46" s="75"/>
      <c r="AY46" s="68"/>
      <c r="AZ46" s="76"/>
      <c r="BA46" s="75"/>
      <c r="BB46" s="68"/>
      <c r="BC46" s="76"/>
      <c r="BD46" s="75"/>
      <c r="BE46" s="68"/>
      <c r="BF46" s="75"/>
      <c r="BG46" s="167"/>
      <c r="BH46" s="82"/>
      <c r="BI46" s="81"/>
      <c r="BJ46" s="81"/>
      <c r="BK46" s="82"/>
      <c r="BL46" s="85"/>
      <c r="BM46" s="81"/>
      <c r="BN46" s="82"/>
      <c r="BO46" s="81"/>
      <c r="BP46" s="81"/>
      <c r="BQ46" s="82"/>
      <c r="BR46" s="85"/>
      <c r="BS46" s="81"/>
      <c r="BT46" s="82"/>
      <c r="BU46" s="85"/>
      <c r="BV46" s="81"/>
      <c r="BW46" s="82"/>
      <c r="BX46" s="85"/>
      <c r="BY46" s="81"/>
      <c r="BZ46" s="82"/>
      <c r="CA46" s="85"/>
      <c r="CB46" s="81"/>
      <c r="CC46" s="82"/>
      <c r="CD46" s="85"/>
      <c r="CE46" s="81"/>
      <c r="CF46" s="82"/>
      <c r="CG46" s="85"/>
    </row>
    <row r="47" spans="1:85" x14ac:dyDescent="0.25">
      <c r="A47" s="74">
        <v>41792</v>
      </c>
      <c r="B47" s="75"/>
      <c r="C47" s="68"/>
      <c r="D47" s="80"/>
      <c r="E47" s="75"/>
      <c r="F47" s="75"/>
      <c r="G47" s="76"/>
      <c r="H47" s="75"/>
      <c r="I47" s="75"/>
      <c r="J47" s="76"/>
      <c r="K47" s="75"/>
      <c r="L47" s="68"/>
      <c r="M47" s="76"/>
      <c r="N47" s="75"/>
      <c r="O47" s="68"/>
      <c r="P47" s="76"/>
      <c r="Q47" s="75"/>
      <c r="R47" s="68"/>
      <c r="S47" s="76"/>
      <c r="T47" s="75"/>
      <c r="U47" s="68"/>
      <c r="V47" s="75"/>
      <c r="W47" s="75"/>
      <c r="X47" s="68"/>
      <c r="Y47" s="76"/>
      <c r="Z47" s="75"/>
      <c r="AA47" s="68"/>
      <c r="AB47" s="76"/>
      <c r="AC47" s="75"/>
      <c r="AD47" s="68"/>
      <c r="AE47" s="76"/>
      <c r="AF47" s="78"/>
      <c r="AG47" s="97"/>
      <c r="AH47" s="91"/>
      <c r="AI47" s="75"/>
      <c r="AJ47" s="68"/>
      <c r="AK47" s="76"/>
      <c r="AL47" s="75"/>
      <c r="AM47" s="68"/>
      <c r="AN47" s="76"/>
      <c r="AO47" s="75"/>
      <c r="AP47" s="68"/>
      <c r="AQ47" s="76"/>
      <c r="AR47" s="75"/>
      <c r="AS47" s="68"/>
      <c r="AT47" s="76"/>
      <c r="AU47" s="75"/>
      <c r="AV47" s="68"/>
      <c r="AW47" s="75"/>
      <c r="AX47" s="75"/>
      <c r="AY47" s="68"/>
      <c r="AZ47" s="76"/>
      <c r="BA47" s="75"/>
      <c r="BB47" s="68"/>
      <c r="BC47" s="76"/>
      <c r="BD47" s="75"/>
      <c r="BE47" s="68"/>
      <c r="BF47" s="75"/>
      <c r="BG47" s="167"/>
      <c r="BH47" s="82"/>
      <c r="BI47" s="81"/>
      <c r="BJ47" s="81"/>
      <c r="BK47" s="82"/>
      <c r="BL47" s="85"/>
      <c r="BM47" s="81"/>
      <c r="BN47" s="82"/>
      <c r="BO47" s="81"/>
      <c r="BP47" s="81"/>
      <c r="BQ47" s="82"/>
      <c r="BR47" s="85"/>
      <c r="BS47" s="81"/>
      <c r="BT47" s="82"/>
      <c r="BU47" s="85"/>
      <c r="BV47" s="81"/>
      <c r="BW47" s="82"/>
      <c r="BX47" s="85"/>
      <c r="BY47" s="81"/>
      <c r="BZ47" s="82"/>
      <c r="CA47" s="85"/>
      <c r="CB47" s="81"/>
      <c r="CC47" s="82"/>
      <c r="CD47" s="85"/>
      <c r="CE47" s="81"/>
      <c r="CF47" s="82"/>
      <c r="CG47" s="85"/>
    </row>
    <row r="48" spans="1:85" x14ac:dyDescent="0.25">
      <c r="A48" s="74">
        <v>41793</v>
      </c>
      <c r="B48" s="75"/>
      <c r="C48" s="68"/>
      <c r="D48" s="80"/>
      <c r="E48" s="75"/>
      <c r="F48" s="75"/>
      <c r="G48" s="76"/>
      <c r="H48" s="75"/>
      <c r="I48" s="75"/>
      <c r="J48" s="76"/>
      <c r="K48" s="75"/>
      <c r="L48" s="68"/>
      <c r="M48" s="76"/>
      <c r="N48" s="75"/>
      <c r="O48" s="68"/>
      <c r="P48" s="76"/>
      <c r="Q48" s="75"/>
      <c r="R48" s="68"/>
      <c r="S48" s="76"/>
      <c r="T48" s="75"/>
      <c r="U48" s="68"/>
      <c r="V48" s="75"/>
      <c r="W48" s="75"/>
      <c r="X48" s="68"/>
      <c r="Y48" s="76"/>
      <c r="Z48" s="75"/>
      <c r="AA48" s="68"/>
      <c r="AB48" s="76"/>
      <c r="AC48" s="75"/>
      <c r="AD48" s="68"/>
      <c r="AE48" s="76"/>
      <c r="AF48" s="78"/>
      <c r="AG48" s="97"/>
      <c r="AH48" s="91"/>
      <c r="AI48" s="75"/>
      <c r="AJ48" s="68"/>
      <c r="AK48" s="76"/>
      <c r="AL48" s="75"/>
      <c r="AM48" s="68"/>
      <c r="AN48" s="76"/>
      <c r="AO48" s="75"/>
      <c r="AP48" s="68"/>
      <c r="AQ48" s="76"/>
      <c r="AR48" s="75"/>
      <c r="AS48" s="68"/>
      <c r="AT48" s="76"/>
      <c r="AU48" s="75"/>
      <c r="AV48" s="68"/>
      <c r="AW48" s="75"/>
      <c r="AX48" s="75"/>
      <c r="AY48" s="68"/>
      <c r="AZ48" s="76"/>
      <c r="BA48" s="75"/>
      <c r="BB48" s="68"/>
      <c r="BC48" s="76"/>
      <c r="BD48" s="75"/>
      <c r="BE48" s="68"/>
      <c r="BF48" s="75"/>
      <c r="BG48" s="167"/>
      <c r="BH48" s="82"/>
      <c r="BI48" s="81"/>
      <c r="BJ48" s="81"/>
      <c r="BK48" s="82"/>
      <c r="BL48" s="85"/>
      <c r="BM48" s="81"/>
      <c r="BN48" s="82"/>
      <c r="BO48" s="81"/>
      <c r="BP48" s="81"/>
      <c r="BQ48" s="82"/>
      <c r="BR48" s="85"/>
      <c r="BS48" s="81"/>
      <c r="BT48" s="82"/>
      <c r="BU48" s="85"/>
      <c r="BV48" s="81"/>
      <c r="BW48" s="82"/>
      <c r="BX48" s="85"/>
      <c r="BY48" s="81"/>
      <c r="BZ48" s="82"/>
      <c r="CA48" s="85"/>
      <c r="CB48" s="81"/>
      <c r="CC48" s="82"/>
      <c r="CD48" s="85"/>
      <c r="CE48" s="81"/>
      <c r="CF48" s="82"/>
      <c r="CG48" s="85"/>
    </row>
    <row r="49" spans="1:88" ht="120" x14ac:dyDescent="0.25">
      <c r="A49" s="74">
        <v>41794</v>
      </c>
      <c r="B49" s="75"/>
      <c r="C49" s="68"/>
      <c r="D49" s="80"/>
      <c r="E49" s="75"/>
      <c r="F49" s="75"/>
      <c r="G49" s="76"/>
      <c r="H49" s="75"/>
      <c r="I49" s="75"/>
      <c r="J49" s="76"/>
      <c r="K49" s="78" t="s">
        <v>41</v>
      </c>
      <c r="L49" s="97" t="s">
        <v>106</v>
      </c>
      <c r="M49" s="91">
        <v>350.02</v>
      </c>
      <c r="N49" s="78" t="s">
        <v>47</v>
      </c>
      <c r="O49" s="100" t="s">
        <v>115</v>
      </c>
      <c r="P49" s="101">
        <v>318.99</v>
      </c>
      <c r="Q49" s="75"/>
      <c r="R49" s="68"/>
      <c r="S49" s="76"/>
      <c r="T49" s="75"/>
      <c r="U49" s="68"/>
      <c r="V49" s="75"/>
      <c r="W49" s="75"/>
      <c r="X49" s="68"/>
      <c r="Y49" s="76"/>
      <c r="Z49" s="75"/>
      <c r="AA49" s="68"/>
      <c r="AB49" s="76"/>
      <c r="AC49" s="75"/>
      <c r="AD49" s="68"/>
      <c r="AE49" s="76"/>
      <c r="AF49" s="78"/>
      <c r="AG49" s="97"/>
      <c r="AH49" s="91"/>
      <c r="AI49" s="75"/>
      <c r="AJ49" s="68"/>
      <c r="AK49" s="76"/>
      <c r="AL49" s="75"/>
      <c r="AM49" s="68"/>
      <c r="AN49" s="76"/>
      <c r="AO49" s="75"/>
      <c r="AP49" s="68"/>
      <c r="AQ49" s="76"/>
      <c r="AR49" s="75"/>
      <c r="AS49" s="68"/>
      <c r="AT49" s="76"/>
      <c r="AU49" s="75"/>
      <c r="AV49" s="68"/>
      <c r="AW49" s="75"/>
      <c r="AX49" s="75"/>
      <c r="AY49" s="68"/>
      <c r="AZ49" s="76"/>
      <c r="BA49" s="75"/>
      <c r="BB49" s="68"/>
      <c r="BC49" s="76"/>
      <c r="BD49" s="75"/>
      <c r="BE49" s="68"/>
      <c r="BF49" s="75"/>
      <c r="BG49" s="167"/>
      <c r="BH49" s="82"/>
      <c r="BI49" s="81"/>
      <c r="BJ49" s="81"/>
      <c r="BK49" s="82"/>
      <c r="BL49" s="85"/>
      <c r="BM49" s="81"/>
      <c r="BN49" s="82"/>
      <c r="BO49" s="81"/>
      <c r="BP49" s="81"/>
      <c r="BQ49" s="82"/>
      <c r="BR49" s="85"/>
      <c r="BS49" s="81"/>
      <c r="BT49" s="82"/>
      <c r="BU49" s="85"/>
      <c r="BV49" s="81"/>
      <c r="BW49" s="82"/>
      <c r="BX49" s="85"/>
      <c r="BY49" s="81"/>
      <c r="BZ49" s="82"/>
      <c r="CA49" s="85"/>
      <c r="CB49" s="81"/>
      <c r="CC49" s="82"/>
      <c r="CD49" s="85"/>
      <c r="CE49" s="81"/>
      <c r="CF49" s="82"/>
      <c r="CG49" s="85"/>
    </row>
    <row r="50" spans="1:88" ht="75" x14ac:dyDescent="0.25">
      <c r="A50" s="74">
        <v>41794</v>
      </c>
      <c r="B50" s="75"/>
      <c r="C50" s="68"/>
      <c r="D50" s="80"/>
      <c r="E50" s="75"/>
      <c r="F50" s="75"/>
      <c r="G50" s="76"/>
      <c r="H50" s="75"/>
      <c r="I50" s="75"/>
      <c r="J50" s="76"/>
      <c r="K50" s="78" t="s">
        <v>42</v>
      </c>
      <c r="L50" s="97" t="s">
        <v>107</v>
      </c>
      <c r="M50" s="91">
        <v>1972</v>
      </c>
      <c r="N50" s="98" t="s">
        <v>46</v>
      </c>
      <c r="O50" s="100" t="s">
        <v>116</v>
      </c>
      <c r="P50" s="101">
        <v>1920.99</v>
      </c>
      <c r="Q50" s="75"/>
      <c r="R50" s="68"/>
      <c r="S50" s="76"/>
      <c r="T50" s="75"/>
      <c r="U50" s="68"/>
      <c r="V50" s="75"/>
      <c r="W50" s="75"/>
      <c r="X50" s="68"/>
      <c r="Y50" s="76"/>
      <c r="Z50" s="75"/>
      <c r="AA50" s="68"/>
      <c r="AB50" s="76"/>
      <c r="AC50" s="75"/>
      <c r="AD50" s="68"/>
      <c r="AE50" s="76"/>
      <c r="AF50" s="78"/>
      <c r="AG50" s="97"/>
      <c r="AH50" s="91"/>
      <c r="AI50" s="75"/>
      <c r="AJ50" s="68"/>
      <c r="AK50" s="76"/>
      <c r="AL50" s="75"/>
      <c r="AM50" s="68"/>
      <c r="AN50" s="76"/>
      <c r="AO50" s="75"/>
      <c r="AP50" s="68"/>
      <c r="AQ50" s="76"/>
      <c r="AR50" s="75"/>
      <c r="AS50" s="68"/>
      <c r="AT50" s="76"/>
      <c r="AU50" s="75"/>
      <c r="AV50" s="68"/>
      <c r="AW50" s="75"/>
      <c r="AX50" s="75"/>
      <c r="AY50" s="68"/>
      <c r="AZ50" s="76"/>
      <c r="BA50" s="75"/>
      <c r="BB50" s="68"/>
      <c r="BC50" s="76"/>
      <c r="BD50" s="75"/>
      <c r="BE50" s="68"/>
      <c r="BF50" s="75"/>
      <c r="BG50" s="167"/>
      <c r="BH50" s="82"/>
      <c r="BI50" s="81"/>
      <c r="BJ50" s="81"/>
      <c r="BK50" s="82"/>
      <c r="BL50" s="85"/>
      <c r="BM50" s="81"/>
      <c r="BN50" s="82"/>
      <c r="BO50" s="81"/>
      <c r="BP50" s="81"/>
      <c r="BQ50" s="82"/>
      <c r="BR50" s="85"/>
      <c r="BS50" s="81"/>
      <c r="BT50" s="82"/>
      <c r="BU50" s="85"/>
      <c r="BV50" s="81"/>
      <c r="BW50" s="82"/>
      <c r="BX50" s="85"/>
      <c r="BY50" s="81"/>
      <c r="BZ50" s="82"/>
      <c r="CA50" s="85"/>
      <c r="CB50" s="81"/>
      <c r="CC50" s="82"/>
      <c r="CD50" s="85"/>
      <c r="CE50" s="81"/>
      <c r="CF50" s="82"/>
      <c r="CG50" s="85"/>
    </row>
    <row r="51" spans="1:88" ht="45" x14ac:dyDescent="0.25">
      <c r="A51" s="74">
        <v>41794</v>
      </c>
      <c r="B51" s="75"/>
      <c r="C51" s="68"/>
      <c r="D51" s="80"/>
      <c r="E51" s="75"/>
      <c r="F51" s="75"/>
      <c r="G51" s="76"/>
      <c r="H51" s="75"/>
      <c r="I51" s="75"/>
      <c r="J51" s="76"/>
      <c r="K51" s="78" t="s">
        <v>44</v>
      </c>
      <c r="L51" s="97" t="s">
        <v>108</v>
      </c>
      <c r="M51" s="91">
        <v>1856</v>
      </c>
      <c r="N51" s="98" t="s">
        <v>46</v>
      </c>
      <c r="O51" s="100" t="s">
        <v>117</v>
      </c>
      <c r="P51" s="101">
        <v>1920.99</v>
      </c>
      <c r="Q51" s="75"/>
      <c r="R51" s="68"/>
      <c r="S51" s="76"/>
      <c r="T51" s="75"/>
      <c r="U51" s="68"/>
      <c r="V51" s="75"/>
      <c r="W51" s="75"/>
      <c r="X51" s="68"/>
      <c r="Y51" s="76"/>
      <c r="Z51" s="75"/>
      <c r="AA51" s="68"/>
      <c r="AB51" s="76"/>
      <c r="AC51" s="75"/>
      <c r="AD51" s="68"/>
      <c r="AE51" s="76"/>
      <c r="AF51" s="78"/>
      <c r="AG51" s="97"/>
      <c r="AH51" s="91"/>
      <c r="AI51" s="75"/>
      <c r="AJ51" s="68"/>
      <c r="AK51" s="76"/>
      <c r="AL51" s="75"/>
      <c r="AM51" s="68"/>
      <c r="AN51" s="76"/>
      <c r="AO51" s="75"/>
      <c r="AP51" s="68"/>
      <c r="AQ51" s="76"/>
      <c r="AR51" s="75"/>
      <c r="AS51" s="68"/>
      <c r="AT51" s="76"/>
      <c r="AU51" s="75"/>
      <c r="AV51" s="68"/>
      <c r="AW51" s="75"/>
      <c r="AX51" s="75"/>
      <c r="AY51" s="68"/>
      <c r="AZ51" s="76"/>
      <c r="BA51" s="75"/>
      <c r="BB51" s="68"/>
      <c r="BC51" s="76"/>
      <c r="BD51" s="75"/>
      <c r="BE51" s="68"/>
      <c r="BF51" s="75"/>
      <c r="BG51" s="167"/>
      <c r="BH51" s="82"/>
      <c r="BI51" s="81"/>
      <c r="BJ51" s="81"/>
      <c r="BK51" s="82"/>
      <c r="BL51" s="85"/>
      <c r="BM51" s="81"/>
      <c r="BN51" s="82"/>
      <c r="BO51" s="81"/>
      <c r="BP51" s="81"/>
      <c r="BQ51" s="82"/>
      <c r="BR51" s="85"/>
      <c r="BS51" s="81"/>
      <c r="BT51" s="82"/>
      <c r="BU51" s="85"/>
      <c r="BV51" s="81"/>
      <c r="BW51" s="82"/>
      <c r="BX51" s="85"/>
      <c r="BY51" s="81"/>
      <c r="BZ51" s="82"/>
      <c r="CA51" s="85"/>
      <c r="CB51" s="81"/>
      <c r="CC51" s="82"/>
      <c r="CD51" s="85"/>
      <c r="CE51" s="81"/>
      <c r="CF51" s="82"/>
      <c r="CG51" s="85"/>
    </row>
    <row r="52" spans="1:88" ht="90" x14ac:dyDescent="0.25">
      <c r="A52" s="74">
        <v>41794</v>
      </c>
      <c r="B52" s="75"/>
      <c r="C52" s="68"/>
      <c r="D52" s="80"/>
      <c r="E52" s="75"/>
      <c r="F52" s="75"/>
      <c r="G52" s="76"/>
      <c r="H52" s="75"/>
      <c r="I52" s="75"/>
      <c r="J52" s="76"/>
      <c r="K52" s="78" t="s">
        <v>43</v>
      </c>
      <c r="L52" s="97" t="s">
        <v>109</v>
      </c>
      <c r="M52" s="91">
        <v>1972</v>
      </c>
      <c r="N52" s="107" t="s">
        <v>48</v>
      </c>
      <c r="O52" s="100">
        <v>40</v>
      </c>
      <c r="P52" s="101">
        <v>1334</v>
      </c>
      <c r="Q52" s="75"/>
      <c r="R52" s="68"/>
      <c r="S52" s="119"/>
      <c r="T52" s="75"/>
      <c r="U52" s="68"/>
      <c r="V52" s="75"/>
      <c r="W52" s="75"/>
      <c r="X52" s="68"/>
      <c r="Y52" s="76"/>
      <c r="Z52" s="75"/>
      <c r="AA52" s="68"/>
      <c r="AB52" s="76"/>
      <c r="AC52" s="75"/>
      <c r="AD52" s="68"/>
      <c r="AE52" s="76"/>
      <c r="AF52" s="78"/>
      <c r="AG52" s="97"/>
      <c r="AH52" s="91"/>
      <c r="AI52" s="75"/>
      <c r="AJ52" s="68"/>
      <c r="AK52" s="76"/>
      <c r="AL52" s="75"/>
      <c r="AM52" s="68"/>
      <c r="AN52" s="76"/>
      <c r="AO52" s="75"/>
      <c r="AP52" s="68"/>
      <c r="AQ52" s="76"/>
      <c r="AR52" s="75"/>
      <c r="AS52" s="68"/>
      <c r="AT52" s="76"/>
      <c r="AU52" s="75"/>
      <c r="AV52" s="68"/>
      <c r="AW52" s="75"/>
      <c r="AX52" s="75"/>
      <c r="AY52" s="68"/>
      <c r="AZ52" s="76"/>
      <c r="BA52" s="75"/>
      <c r="BB52" s="68"/>
      <c r="BC52" s="76"/>
      <c r="BD52" s="75"/>
      <c r="BE52" s="68"/>
      <c r="BF52" s="75"/>
      <c r="BG52" s="167"/>
      <c r="BH52" s="82"/>
      <c r="BI52" s="81"/>
      <c r="BJ52" s="81"/>
      <c r="BK52" s="82"/>
      <c r="BL52" s="85"/>
      <c r="BM52" s="81"/>
      <c r="BN52" s="82"/>
      <c r="BO52" s="81"/>
      <c r="BP52" s="81"/>
      <c r="BQ52" s="82"/>
      <c r="BR52" s="85"/>
      <c r="BS52" s="81"/>
      <c r="BT52" s="82"/>
      <c r="BU52" s="85"/>
      <c r="BV52" s="81"/>
      <c r="BW52" s="82"/>
      <c r="BX52" s="85"/>
      <c r="BY52" s="81"/>
      <c r="BZ52" s="82"/>
      <c r="CA52" s="85"/>
      <c r="CB52" s="81"/>
      <c r="CC52" s="82"/>
      <c r="CD52" s="85"/>
      <c r="CE52" s="81"/>
      <c r="CF52" s="82"/>
      <c r="CG52" s="85"/>
    </row>
    <row r="53" spans="1:88" ht="146.25" x14ac:dyDescent="0.25">
      <c r="A53" s="74">
        <v>41795</v>
      </c>
      <c r="B53" s="78" t="s">
        <v>49</v>
      </c>
      <c r="C53" s="97">
        <v>279</v>
      </c>
      <c r="D53" s="80">
        <v>58</v>
      </c>
      <c r="E53" s="75"/>
      <c r="F53" s="75"/>
      <c r="G53" s="76"/>
      <c r="H53" s="75"/>
      <c r="I53" s="75"/>
      <c r="J53" s="76"/>
      <c r="K53" s="75"/>
      <c r="L53" s="68"/>
      <c r="M53" s="76"/>
      <c r="N53" s="75"/>
      <c r="O53" s="68"/>
      <c r="P53" s="76"/>
      <c r="Q53" s="98" t="s">
        <v>52</v>
      </c>
      <c r="R53" s="97">
        <v>71</v>
      </c>
      <c r="S53" s="120">
        <v>194</v>
      </c>
      <c r="T53" s="75"/>
      <c r="U53" s="68"/>
      <c r="V53" s="75"/>
      <c r="W53" s="75"/>
      <c r="X53" s="68"/>
      <c r="Y53" s="76"/>
      <c r="Z53" s="75"/>
      <c r="AA53" s="68"/>
      <c r="AB53" s="76"/>
      <c r="AC53" s="98" t="s">
        <v>50</v>
      </c>
      <c r="AD53" s="90" t="s">
        <v>120</v>
      </c>
      <c r="AE53" s="91">
        <v>354</v>
      </c>
      <c r="AF53" s="78"/>
      <c r="AG53" s="97"/>
      <c r="AH53" s="91"/>
      <c r="AI53" s="75"/>
      <c r="AJ53" s="68"/>
      <c r="AK53" s="76"/>
      <c r="AL53" s="75"/>
      <c r="AM53" s="68"/>
      <c r="AN53" s="76"/>
      <c r="AO53" s="75"/>
      <c r="AP53" s="68"/>
      <c r="AQ53" s="76"/>
      <c r="AR53" s="75"/>
      <c r="AS53" s="68"/>
      <c r="AT53" s="76"/>
      <c r="AU53" s="75"/>
      <c r="AV53" s="68"/>
      <c r="AW53" s="75"/>
      <c r="AX53" s="75"/>
      <c r="AY53" s="68"/>
      <c r="AZ53" s="76"/>
      <c r="BA53" s="75"/>
      <c r="BB53" s="68"/>
      <c r="BC53" s="76"/>
      <c r="BD53" s="75"/>
      <c r="BE53" s="68"/>
      <c r="BF53" s="75"/>
      <c r="BG53" s="167"/>
      <c r="BH53" s="82"/>
      <c r="BI53" s="81"/>
      <c r="BJ53" s="81"/>
      <c r="BK53" s="82"/>
      <c r="BL53" s="85"/>
      <c r="BM53" s="81"/>
      <c r="BN53" s="82"/>
      <c r="BO53" s="81"/>
      <c r="BP53" s="81"/>
      <c r="BQ53" s="82"/>
      <c r="BR53" s="85"/>
      <c r="BS53" s="81"/>
      <c r="BT53" s="82"/>
      <c r="BU53" s="85"/>
      <c r="BV53" s="81"/>
      <c r="BW53" s="82"/>
      <c r="BX53" s="85"/>
      <c r="BY53" s="81"/>
      <c r="BZ53" s="82"/>
      <c r="CA53" s="85"/>
      <c r="CB53" s="81"/>
      <c r="CC53" s="82"/>
      <c r="CD53" s="85"/>
      <c r="CE53" s="81"/>
      <c r="CF53" s="82"/>
      <c r="CG53" s="85"/>
    </row>
    <row r="54" spans="1:88" x14ac:dyDescent="0.25">
      <c r="A54" s="74">
        <v>41796</v>
      </c>
      <c r="B54" s="75"/>
      <c r="C54" s="68"/>
      <c r="D54" s="80"/>
      <c r="E54" s="75"/>
      <c r="F54" s="75"/>
      <c r="G54" s="76"/>
      <c r="H54" s="75"/>
      <c r="I54" s="75"/>
      <c r="J54" s="76"/>
      <c r="K54" s="75"/>
      <c r="L54" s="68"/>
      <c r="M54" s="76"/>
      <c r="N54" s="75"/>
      <c r="O54" s="68"/>
      <c r="P54" s="76"/>
      <c r="Q54" s="75"/>
      <c r="R54" s="68"/>
      <c r="S54" s="76"/>
      <c r="T54" s="75"/>
      <c r="U54" s="68"/>
      <c r="V54" s="75"/>
      <c r="W54" s="75"/>
      <c r="X54" s="68"/>
      <c r="Y54" s="76"/>
      <c r="Z54" s="75"/>
      <c r="AA54" s="68"/>
      <c r="AB54" s="76"/>
      <c r="AC54" s="75"/>
      <c r="AD54" s="68"/>
      <c r="AE54" s="76"/>
      <c r="AF54" s="78"/>
      <c r="AG54" s="97"/>
      <c r="AH54" s="91"/>
      <c r="AI54" s="75"/>
      <c r="AJ54" s="68"/>
      <c r="AK54" s="76"/>
      <c r="AL54" s="75"/>
      <c r="AM54" s="68"/>
      <c r="AN54" s="76"/>
      <c r="AO54" s="75"/>
      <c r="AP54" s="68"/>
      <c r="AQ54" s="76"/>
      <c r="AR54" s="75"/>
      <c r="AS54" s="68"/>
      <c r="AT54" s="76"/>
      <c r="AU54" s="75"/>
      <c r="AV54" s="68"/>
      <c r="AW54" s="75"/>
      <c r="AX54" s="75"/>
      <c r="AY54" s="68"/>
      <c r="AZ54" s="76"/>
      <c r="BA54" s="75"/>
      <c r="BB54" s="68"/>
      <c r="BC54" s="76"/>
      <c r="BD54" s="75"/>
      <c r="BE54" s="68"/>
      <c r="BF54" s="75"/>
      <c r="BG54" s="167"/>
      <c r="BH54" s="82"/>
      <c r="BI54" s="81"/>
      <c r="BJ54" s="81"/>
      <c r="BK54" s="82"/>
      <c r="BL54" s="85"/>
      <c r="BM54" s="81"/>
      <c r="BN54" s="82"/>
      <c r="BO54" s="81"/>
      <c r="BP54" s="81"/>
      <c r="BQ54" s="82"/>
      <c r="BR54" s="85"/>
      <c r="BS54" s="81"/>
      <c r="BT54" s="82"/>
      <c r="BU54" s="85"/>
      <c r="BV54" s="81"/>
      <c r="BW54" s="82"/>
      <c r="BX54" s="85"/>
      <c r="BY54" s="81"/>
      <c r="BZ54" s="82"/>
      <c r="CA54" s="85"/>
      <c r="CB54" s="81"/>
      <c r="CC54" s="82"/>
      <c r="CD54" s="85"/>
      <c r="CE54" s="81"/>
      <c r="CF54" s="82"/>
      <c r="CG54" s="85"/>
    </row>
    <row r="55" spans="1:88" x14ac:dyDescent="0.25">
      <c r="A55" s="74">
        <v>41797</v>
      </c>
      <c r="B55" s="75"/>
      <c r="C55" s="68"/>
      <c r="D55" s="80"/>
      <c r="E55" s="75"/>
      <c r="F55" s="75"/>
      <c r="G55" s="76"/>
      <c r="H55" s="75"/>
      <c r="I55" s="75"/>
      <c r="J55" s="76"/>
      <c r="K55" s="75"/>
      <c r="L55" s="68"/>
      <c r="M55" s="76"/>
      <c r="N55" s="75"/>
      <c r="O55" s="68"/>
      <c r="P55" s="76"/>
      <c r="Q55" s="75"/>
      <c r="R55" s="68"/>
      <c r="S55" s="76"/>
      <c r="T55" s="75"/>
      <c r="U55" s="68"/>
      <c r="V55" s="75"/>
      <c r="W55" s="75"/>
      <c r="X55" s="68"/>
      <c r="Y55" s="76"/>
      <c r="Z55" s="75"/>
      <c r="AA55" s="68"/>
      <c r="AB55" s="76"/>
      <c r="AC55" s="75"/>
      <c r="AD55" s="68"/>
      <c r="AE55" s="76"/>
      <c r="AF55" s="78"/>
      <c r="AG55" s="97"/>
      <c r="AH55" s="91"/>
      <c r="AI55" s="75"/>
      <c r="AJ55" s="68"/>
      <c r="AK55" s="76"/>
      <c r="AL55" s="75"/>
      <c r="AM55" s="68"/>
      <c r="AN55" s="76"/>
      <c r="AO55" s="75"/>
      <c r="AP55" s="68"/>
      <c r="AQ55" s="76"/>
      <c r="AR55" s="75"/>
      <c r="AS55" s="68"/>
      <c r="AT55" s="76"/>
      <c r="AU55" s="75"/>
      <c r="AV55" s="68"/>
      <c r="AW55" s="75"/>
      <c r="AX55" s="75"/>
      <c r="AY55" s="68"/>
      <c r="AZ55" s="76"/>
      <c r="BA55" s="75"/>
      <c r="BB55" s="68"/>
      <c r="BC55" s="76"/>
      <c r="BD55" s="75"/>
      <c r="BE55" s="68"/>
      <c r="BF55" s="75"/>
      <c r="BG55" s="167"/>
      <c r="BH55" s="82"/>
      <c r="BI55" s="81"/>
      <c r="BJ55" s="81"/>
      <c r="BK55" s="82"/>
      <c r="BL55" s="85"/>
      <c r="BM55" s="81"/>
      <c r="BN55" s="82"/>
      <c r="BO55" s="81"/>
      <c r="BP55" s="81"/>
      <c r="BQ55" s="82"/>
      <c r="BR55" s="85"/>
      <c r="BS55" s="81"/>
      <c r="BT55" s="82"/>
      <c r="BU55" s="85"/>
      <c r="BV55" s="81"/>
      <c r="BW55" s="82"/>
      <c r="BX55" s="85"/>
      <c r="BY55" s="81"/>
      <c r="BZ55" s="82"/>
      <c r="CA55" s="85"/>
      <c r="CB55" s="81"/>
      <c r="CC55" s="82"/>
      <c r="CD55" s="85"/>
      <c r="CE55" s="81"/>
      <c r="CF55" s="82"/>
      <c r="CG55" s="85"/>
    </row>
    <row r="56" spans="1:88" x14ac:dyDescent="0.25">
      <c r="A56" s="74">
        <v>41798</v>
      </c>
      <c r="B56" s="75"/>
      <c r="C56" s="68"/>
      <c r="D56" s="80"/>
      <c r="E56" s="75"/>
      <c r="F56" s="75"/>
      <c r="G56" s="76"/>
      <c r="H56" s="75"/>
      <c r="I56" s="75"/>
      <c r="J56" s="76"/>
      <c r="K56" s="75"/>
      <c r="L56" s="68"/>
      <c r="M56" s="76"/>
      <c r="N56" s="75"/>
      <c r="O56" s="68"/>
      <c r="P56" s="76"/>
      <c r="Q56" s="75"/>
      <c r="R56" s="68"/>
      <c r="S56" s="76"/>
      <c r="T56" s="75"/>
      <c r="U56" s="68"/>
      <c r="V56" s="75"/>
      <c r="W56" s="75"/>
      <c r="X56" s="68"/>
      <c r="Y56" s="76"/>
      <c r="Z56" s="75"/>
      <c r="AA56" s="68"/>
      <c r="AB56" s="76"/>
      <c r="AC56" s="75"/>
      <c r="AD56" s="68"/>
      <c r="AE56" s="76"/>
      <c r="AF56" s="78"/>
      <c r="AG56" s="97"/>
      <c r="AH56" s="91"/>
      <c r="AI56" s="75"/>
      <c r="AJ56" s="68"/>
      <c r="AK56" s="76"/>
      <c r="AL56" s="75"/>
      <c r="AM56" s="68"/>
      <c r="AN56" s="76"/>
      <c r="AO56" s="75"/>
      <c r="AP56" s="68"/>
      <c r="AQ56" s="76"/>
      <c r="AR56" s="75"/>
      <c r="AS56" s="68"/>
      <c r="AT56" s="76"/>
      <c r="AU56" s="75"/>
      <c r="AV56" s="68"/>
      <c r="AW56" s="75"/>
      <c r="AX56" s="75"/>
      <c r="AY56" s="68"/>
      <c r="AZ56" s="76"/>
      <c r="BA56" s="75"/>
      <c r="BB56" s="68"/>
      <c r="BC56" s="76"/>
      <c r="BD56" s="75"/>
      <c r="BE56" s="68"/>
      <c r="BF56" s="75"/>
      <c r="BG56" s="167"/>
      <c r="BH56" s="82"/>
      <c r="BI56" s="81"/>
      <c r="BJ56" s="81"/>
      <c r="BK56" s="82"/>
      <c r="BL56" s="85"/>
      <c r="BM56" s="83"/>
      <c r="BN56" s="84"/>
      <c r="BO56" s="81"/>
      <c r="BP56" s="81"/>
      <c r="BQ56" s="82"/>
      <c r="BR56" s="85"/>
      <c r="BS56" s="81"/>
      <c r="BT56" s="82"/>
      <c r="BU56" s="85"/>
      <c r="BV56" s="81"/>
      <c r="BW56" s="82"/>
      <c r="BX56" s="85"/>
      <c r="BY56" s="81"/>
      <c r="BZ56" s="82"/>
      <c r="CA56" s="85"/>
      <c r="CB56" s="81"/>
      <c r="CC56" s="82"/>
      <c r="CD56" s="85"/>
      <c r="CE56" s="81"/>
      <c r="CF56" s="82"/>
      <c r="CG56" s="85"/>
    </row>
    <row r="57" spans="1:88" ht="30" x14ac:dyDescent="0.25">
      <c r="A57" s="74">
        <v>41799</v>
      </c>
      <c r="B57" s="75"/>
      <c r="C57" s="68"/>
      <c r="D57" s="80"/>
      <c r="E57" s="75"/>
      <c r="F57" s="75"/>
      <c r="G57" s="76"/>
      <c r="H57" s="75"/>
      <c r="I57" s="75"/>
      <c r="J57" s="76"/>
      <c r="K57" s="75"/>
      <c r="L57" s="68"/>
      <c r="M57" s="76"/>
      <c r="N57" s="75"/>
      <c r="O57" s="68"/>
      <c r="P57" s="76"/>
      <c r="Q57" s="75"/>
      <c r="R57" s="68"/>
      <c r="S57" s="76"/>
      <c r="T57" s="75"/>
      <c r="U57" s="68"/>
      <c r="V57" s="75"/>
      <c r="W57" s="75"/>
      <c r="X57" s="68"/>
      <c r="Y57" s="76"/>
      <c r="Z57" s="75"/>
      <c r="AA57" s="68"/>
      <c r="AB57" s="76"/>
      <c r="AC57" s="75"/>
      <c r="AD57" s="68"/>
      <c r="AE57" s="76"/>
      <c r="AF57" s="78"/>
      <c r="AG57" s="97"/>
      <c r="AH57" s="91"/>
      <c r="AI57" s="75"/>
      <c r="AJ57" s="68"/>
      <c r="AK57" s="76"/>
      <c r="AL57" s="75"/>
      <c r="AM57" s="68"/>
      <c r="AN57" s="76"/>
      <c r="AO57" s="75"/>
      <c r="AP57" s="68"/>
      <c r="AQ57" s="76"/>
      <c r="AR57" s="75"/>
      <c r="AS57" s="68"/>
      <c r="AT57" s="76"/>
      <c r="AU57" s="75"/>
      <c r="AV57" s="68"/>
      <c r="AW57" s="75"/>
      <c r="AX57" s="75"/>
      <c r="AY57" s="68"/>
      <c r="AZ57" s="76"/>
      <c r="BA57" s="75"/>
      <c r="BB57" s="68"/>
      <c r="BC57" s="76"/>
      <c r="BD57" s="75"/>
      <c r="BE57" s="68"/>
      <c r="BF57" s="75"/>
      <c r="BG57" s="167"/>
      <c r="BH57" s="82"/>
      <c r="BI57" s="81"/>
      <c r="BJ57" s="81"/>
      <c r="BK57" s="82"/>
      <c r="BL57" s="121"/>
      <c r="BM57" s="78" t="s">
        <v>54</v>
      </c>
      <c r="BN57" s="90" t="s">
        <v>158</v>
      </c>
      <c r="BO57" s="90">
        <v>84.99</v>
      </c>
      <c r="BP57" s="83"/>
      <c r="BQ57" s="84"/>
      <c r="BR57" s="85"/>
      <c r="BS57" s="83"/>
      <c r="BT57" s="84"/>
      <c r="BU57" s="85"/>
      <c r="BV57" s="83"/>
      <c r="BW57" s="84"/>
      <c r="BX57" s="85"/>
      <c r="BY57" s="83"/>
      <c r="BZ57" s="84"/>
      <c r="CA57" s="85"/>
      <c r="CB57" s="83"/>
      <c r="CC57" s="84"/>
      <c r="CD57" s="85"/>
      <c r="CE57" s="83"/>
      <c r="CF57" s="84"/>
      <c r="CG57" s="85"/>
    </row>
    <row r="58" spans="1:88" ht="89.25" x14ac:dyDescent="0.25">
      <c r="A58" s="74">
        <v>41800</v>
      </c>
      <c r="B58" s="107" t="s">
        <v>56</v>
      </c>
      <c r="C58" s="97">
        <v>42</v>
      </c>
      <c r="D58" s="80">
        <v>1798</v>
      </c>
      <c r="E58" s="75"/>
      <c r="F58" s="75"/>
      <c r="G58" s="76"/>
      <c r="H58" s="75"/>
      <c r="I58" s="75"/>
      <c r="J58" s="76"/>
      <c r="K58" s="75"/>
      <c r="L58" s="68"/>
      <c r="M58" s="76"/>
      <c r="N58" s="75"/>
      <c r="O58" s="68"/>
      <c r="P58" s="76"/>
      <c r="Q58" s="75"/>
      <c r="R58" s="68"/>
      <c r="S58" s="76"/>
      <c r="T58" s="75"/>
      <c r="U58" s="68"/>
      <c r="V58" s="75"/>
      <c r="W58" s="75"/>
      <c r="X58" s="68"/>
      <c r="Y58" s="76"/>
      <c r="Z58" s="75"/>
      <c r="AA58" s="68"/>
      <c r="AB58" s="76"/>
      <c r="AC58" s="75"/>
      <c r="AD58" s="68"/>
      <c r="AE58" s="76"/>
      <c r="AF58" s="78"/>
      <c r="AG58" s="97"/>
      <c r="AH58" s="91"/>
      <c r="AI58" s="75"/>
      <c r="AJ58" s="68"/>
      <c r="AK58" s="76"/>
      <c r="AL58" s="75"/>
      <c r="AM58" s="68"/>
      <c r="AN58" s="76"/>
      <c r="AO58" s="75"/>
      <c r="AP58" s="68"/>
      <c r="AQ58" s="76"/>
      <c r="AR58" s="75"/>
      <c r="AS58" s="68"/>
      <c r="AT58" s="76"/>
      <c r="AU58" s="75"/>
      <c r="AV58" s="68"/>
      <c r="AW58" s="75"/>
      <c r="AX58" s="75"/>
      <c r="AY58" s="68"/>
      <c r="AZ58" s="76"/>
      <c r="BA58" s="75"/>
      <c r="BB58" s="68"/>
      <c r="BC58" s="76"/>
      <c r="BD58" s="75"/>
      <c r="BE58" s="68"/>
      <c r="BF58" s="75"/>
      <c r="BG58" s="167"/>
      <c r="BH58" s="82"/>
      <c r="BI58" s="81"/>
      <c r="BJ58" s="81"/>
      <c r="BK58" s="82"/>
      <c r="BL58" s="85"/>
      <c r="BM58" s="95"/>
      <c r="BN58" s="96"/>
      <c r="BO58" s="89"/>
      <c r="BP58" s="78" t="s">
        <v>57</v>
      </c>
      <c r="BQ58" s="90" t="s">
        <v>160</v>
      </c>
      <c r="BR58" s="91">
        <v>1044</v>
      </c>
      <c r="BS58" s="78"/>
      <c r="BT58" s="90"/>
      <c r="BU58" s="91"/>
      <c r="BV58" s="78"/>
      <c r="BW58" s="90"/>
      <c r="BX58" s="91"/>
      <c r="BY58" s="78"/>
      <c r="BZ58" s="90"/>
      <c r="CA58" s="91"/>
      <c r="CB58" s="78"/>
      <c r="CC58" s="90"/>
      <c r="CD58" s="91"/>
      <c r="CE58" s="78"/>
      <c r="CF58" s="90"/>
      <c r="CG58" s="91"/>
    </row>
    <row r="59" spans="1:88" ht="56.25" x14ac:dyDescent="0.25">
      <c r="A59" s="74">
        <v>41801</v>
      </c>
      <c r="B59" s="75"/>
      <c r="C59" s="68"/>
      <c r="D59" s="80"/>
      <c r="E59" s="75"/>
      <c r="F59" s="75"/>
      <c r="G59" s="76"/>
      <c r="H59" s="75"/>
      <c r="I59" s="75"/>
      <c r="J59" s="76"/>
      <c r="K59" s="98" t="s">
        <v>59</v>
      </c>
      <c r="L59" s="97">
        <v>44</v>
      </c>
      <c r="M59" s="91">
        <v>1334</v>
      </c>
      <c r="N59" s="75"/>
      <c r="O59" s="68"/>
      <c r="P59" s="76"/>
      <c r="Q59" s="75"/>
      <c r="R59" s="68"/>
      <c r="S59" s="76"/>
      <c r="T59" s="75"/>
      <c r="U59" s="68"/>
      <c r="V59" s="75"/>
      <c r="W59" s="75"/>
      <c r="X59" s="68"/>
      <c r="Y59" s="76"/>
      <c r="Z59" s="75"/>
      <c r="AA59" s="68"/>
      <c r="AB59" s="76"/>
      <c r="AC59" s="75"/>
      <c r="AD59" s="68"/>
      <c r="AE59" s="76"/>
      <c r="AF59" s="78"/>
      <c r="AG59" s="97"/>
      <c r="AH59" s="91"/>
      <c r="AI59" s="78" t="s">
        <v>55</v>
      </c>
      <c r="AJ59" s="90" t="s">
        <v>128</v>
      </c>
      <c r="AK59" s="91">
        <v>1739.65</v>
      </c>
      <c r="AL59" s="75"/>
      <c r="AM59" s="68"/>
      <c r="AN59" s="76"/>
      <c r="AO59" s="75"/>
      <c r="AP59" s="68"/>
      <c r="AQ59" s="76"/>
      <c r="AR59" s="75"/>
      <c r="AS59" s="68"/>
      <c r="AT59" s="76"/>
      <c r="AU59" s="75"/>
      <c r="AV59" s="68"/>
      <c r="AW59" s="75"/>
      <c r="AX59" s="75"/>
      <c r="AY59" s="68"/>
      <c r="AZ59" s="76"/>
      <c r="BA59" s="75"/>
      <c r="BB59" s="68"/>
      <c r="BC59" s="76"/>
      <c r="BD59" s="75"/>
      <c r="BE59" s="68"/>
      <c r="BF59" s="75"/>
      <c r="BG59" s="167"/>
      <c r="BH59" s="82"/>
      <c r="BI59" s="81"/>
      <c r="BJ59" s="81"/>
      <c r="BK59" s="82"/>
      <c r="BL59" s="85"/>
      <c r="BM59" s="81"/>
      <c r="BN59" s="82"/>
      <c r="BO59" s="81"/>
      <c r="BP59" s="95"/>
      <c r="BQ59" s="96"/>
      <c r="BR59" s="85"/>
      <c r="BS59" s="95"/>
      <c r="BT59" s="96"/>
      <c r="BU59" s="85"/>
      <c r="BV59" s="95"/>
      <c r="BW59" s="96"/>
      <c r="BX59" s="85"/>
      <c r="BY59" s="95"/>
      <c r="BZ59" s="96"/>
      <c r="CA59" s="85"/>
      <c r="CB59" s="95"/>
      <c r="CC59" s="96"/>
      <c r="CD59" s="85"/>
      <c r="CE59" s="95"/>
      <c r="CF59" s="96"/>
      <c r="CG59" s="85"/>
    </row>
    <row r="60" spans="1:88" x14ac:dyDescent="0.25">
      <c r="A60" s="74">
        <v>41802</v>
      </c>
      <c r="B60" s="75"/>
      <c r="C60" s="68"/>
      <c r="D60" s="80"/>
      <c r="E60" s="75"/>
      <c r="F60" s="75"/>
      <c r="G60" s="76"/>
      <c r="H60" s="75"/>
      <c r="I60" s="75"/>
      <c r="J60" s="76"/>
      <c r="K60" s="75"/>
      <c r="L60" s="68"/>
      <c r="M60" s="76"/>
      <c r="N60" s="75"/>
      <c r="O60" s="68"/>
      <c r="P60" s="76"/>
      <c r="Q60" s="75"/>
      <c r="R60" s="68"/>
      <c r="S60" s="76"/>
      <c r="T60" s="75"/>
      <c r="U60" s="68"/>
      <c r="V60" s="75"/>
      <c r="W60" s="75"/>
      <c r="X60" s="68"/>
      <c r="Y60" s="76"/>
      <c r="Z60" s="75"/>
      <c r="AA60" s="68"/>
      <c r="AB60" s="76"/>
      <c r="AC60" s="75"/>
      <c r="AD60" s="68"/>
      <c r="AE60" s="76"/>
      <c r="AF60" s="78"/>
      <c r="AG60" s="97"/>
      <c r="AH60" s="91"/>
      <c r="AI60" s="75"/>
      <c r="AJ60" s="68"/>
      <c r="AK60" s="76"/>
      <c r="AL60" s="75"/>
      <c r="AM60" s="68"/>
      <c r="AN60" s="76"/>
      <c r="AO60" s="75"/>
      <c r="AP60" s="68"/>
      <c r="AQ60" s="76"/>
      <c r="AR60" s="75"/>
      <c r="AS60" s="68"/>
      <c r="AT60" s="76"/>
      <c r="AU60" s="75"/>
      <c r="AV60" s="68"/>
      <c r="AW60" s="75"/>
      <c r="AX60" s="75"/>
      <c r="AY60" s="68"/>
      <c r="AZ60" s="76"/>
      <c r="BA60" s="75"/>
      <c r="BB60" s="68"/>
      <c r="BC60" s="76"/>
      <c r="BD60" s="75"/>
      <c r="BE60" s="68"/>
      <c r="BF60" s="75"/>
      <c r="BG60" s="167"/>
      <c r="BH60" s="82"/>
      <c r="BI60" s="81"/>
      <c r="BJ60" s="81"/>
      <c r="BK60" s="82"/>
      <c r="BL60" s="85"/>
      <c r="BM60" s="81"/>
      <c r="BN60" s="82"/>
      <c r="BO60" s="81"/>
      <c r="BP60" s="81"/>
      <c r="BQ60" s="82"/>
      <c r="BR60" s="85"/>
      <c r="BS60" s="81"/>
      <c r="BT60" s="82"/>
      <c r="BU60" s="85"/>
      <c r="BV60" s="81"/>
      <c r="BW60" s="82"/>
      <c r="BX60" s="85"/>
      <c r="BY60" s="81"/>
      <c r="BZ60" s="82"/>
      <c r="CA60" s="85"/>
      <c r="CB60" s="81"/>
      <c r="CC60" s="82"/>
      <c r="CD60" s="85"/>
      <c r="CE60" s="81"/>
      <c r="CF60" s="82"/>
      <c r="CG60" s="85"/>
    </row>
    <row r="61" spans="1:88" ht="18.75" x14ac:dyDescent="0.3">
      <c r="A61" s="74">
        <v>41803</v>
      </c>
      <c r="B61" s="75"/>
      <c r="C61" s="68"/>
      <c r="D61" s="80"/>
      <c r="E61" s="75"/>
      <c r="F61" s="75"/>
      <c r="G61" s="76"/>
      <c r="H61" s="75"/>
      <c r="I61" s="75"/>
      <c r="J61" s="76"/>
      <c r="K61" s="75"/>
      <c r="L61" s="68"/>
      <c r="M61" s="76"/>
      <c r="N61" s="75"/>
      <c r="O61" s="68"/>
      <c r="P61" s="76"/>
      <c r="Q61" s="75"/>
      <c r="R61" s="68"/>
      <c r="S61" s="76"/>
      <c r="T61" s="75"/>
      <c r="U61" s="68"/>
      <c r="V61" s="75"/>
      <c r="W61" s="75"/>
      <c r="X61" s="68"/>
      <c r="Y61" s="76"/>
      <c r="Z61" s="75"/>
      <c r="AA61" s="68"/>
      <c r="AB61" s="76"/>
      <c r="AC61" s="75"/>
      <c r="AD61" s="68"/>
      <c r="AE61" s="76"/>
      <c r="AF61" s="78"/>
      <c r="AG61" s="97"/>
      <c r="AH61" s="91"/>
      <c r="AI61" s="75"/>
      <c r="AJ61" s="68"/>
      <c r="AK61" s="76"/>
      <c r="AL61" s="75"/>
      <c r="AM61" s="68"/>
      <c r="AN61" s="76"/>
      <c r="AO61" s="75"/>
      <c r="AP61" s="68"/>
      <c r="AQ61" s="76"/>
      <c r="AR61" s="75"/>
      <c r="AS61" s="68"/>
      <c r="AT61" s="76"/>
      <c r="AU61" s="75"/>
      <c r="AV61" s="68"/>
      <c r="AW61" s="75"/>
      <c r="AX61" s="75"/>
      <c r="AY61" s="68"/>
      <c r="AZ61" s="76"/>
      <c r="BA61" s="75"/>
      <c r="BB61" s="68"/>
      <c r="BC61" s="76"/>
      <c r="BD61" s="75"/>
      <c r="BE61" s="68"/>
      <c r="BF61" s="75"/>
      <c r="BG61" s="167"/>
      <c r="BH61" s="82"/>
      <c r="BI61" s="81"/>
      <c r="BJ61" s="81"/>
      <c r="BK61" s="82"/>
      <c r="BL61" s="85"/>
      <c r="BM61" s="81"/>
      <c r="BN61" s="82"/>
      <c r="BO61" s="81"/>
      <c r="BP61" s="81"/>
      <c r="BQ61" s="82"/>
      <c r="BR61" s="85"/>
      <c r="BS61" s="81"/>
      <c r="BT61" s="82"/>
      <c r="BU61" s="85"/>
      <c r="BV61" s="81"/>
      <c r="BW61" s="82"/>
      <c r="BX61" s="85"/>
      <c r="BY61" s="81"/>
      <c r="BZ61" s="82"/>
      <c r="CA61" s="85"/>
      <c r="CB61" s="81"/>
      <c r="CC61" s="82"/>
      <c r="CD61" s="85"/>
      <c r="CE61" s="81"/>
      <c r="CF61" s="82"/>
      <c r="CG61" s="85"/>
      <c r="CI61" s="173" t="s">
        <v>165</v>
      </c>
      <c r="CJ61" s="173"/>
    </row>
    <row r="62" spans="1:88" ht="18.75" x14ac:dyDescent="0.3">
      <c r="A62" s="74">
        <v>41804</v>
      </c>
      <c r="B62" s="75"/>
      <c r="C62" s="68"/>
      <c r="D62" s="80"/>
      <c r="E62" s="75"/>
      <c r="F62" s="75"/>
      <c r="G62" s="76"/>
      <c r="H62" s="75"/>
      <c r="I62" s="75"/>
      <c r="J62" s="76"/>
      <c r="K62" s="75"/>
      <c r="L62" s="68"/>
      <c r="M62" s="76"/>
      <c r="N62" s="75"/>
      <c r="O62" s="68"/>
      <c r="P62" s="76"/>
      <c r="Q62" s="75"/>
      <c r="R62" s="68"/>
      <c r="S62" s="76"/>
      <c r="T62" s="75"/>
      <c r="U62" s="68"/>
      <c r="V62" s="75"/>
      <c r="W62" s="75"/>
      <c r="X62" s="68"/>
      <c r="Y62" s="76"/>
      <c r="Z62" s="75"/>
      <c r="AA62" s="68"/>
      <c r="AB62" s="76"/>
      <c r="AC62" s="75"/>
      <c r="AD62" s="68"/>
      <c r="AE62" s="76"/>
      <c r="AF62" s="78"/>
      <c r="AG62" s="97"/>
      <c r="AH62" s="91"/>
      <c r="AI62" s="75"/>
      <c r="AJ62" s="68"/>
      <c r="AK62" s="76"/>
      <c r="AL62" s="75"/>
      <c r="AM62" s="68"/>
      <c r="AN62" s="76"/>
      <c r="AO62" s="75"/>
      <c r="AP62" s="68"/>
      <c r="AQ62" s="76"/>
      <c r="AR62" s="75"/>
      <c r="AS62" s="68"/>
      <c r="AT62" s="76"/>
      <c r="AU62" s="75"/>
      <c r="AV62" s="68"/>
      <c r="AW62" s="75"/>
      <c r="AX62" s="75"/>
      <c r="AY62" s="68"/>
      <c r="AZ62" s="76"/>
      <c r="BA62" s="75"/>
      <c r="BB62" s="68"/>
      <c r="BC62" s="76"/>
      <c r="BD62" s="75"/>
      <c r="BE62" s="68"/>
      <c r="BF62" s="75"/>
      <c r="BG62" s="167"/>
      <c r="BH62" s="82"/>
      <c r="BI62" s="81"/>
      <c r="BJ62" s="81"/>
      <c r="BK62" s="82"/>
      <c r="BL62" s="85"/>
      <c r="BM62" s="81"/>
      <c r="BN62" s="82"/>
      <c r="BO62" s="81"/>
      <c r="BP62" s="81"/>
      <c r="BQ62" s="82"/>
      <c r="BR62" s="85"/>
      <c r="BS62" s="81"/>
      <c r="BT62" s="82"/>
      <c r="BU62" s="85"/>
      <c r="BV62" s="81"/>
      <c r="BW62" s="82"/>
      <c r="BX62" s="85"/>
      <c r="BY62" s="81"/>
      <c r="BZ62" s="82"/>
      <c r="CA62" s="85"/>
      <c r="CB62" s="81"/>
      <c r="CC62" s="82"/>
      <c r="CD62" s="85"/>
      <c r="CE62" s="81"/>
      <c r="CF62" s="82"/>
      <c r="CG62" s="85"/>
      <c r="CI62" s="33">
        <f>D85+G85+J85+M85+P85+S85+V85+Y85+AB85+AE85+AH85+AK85+AN85+AQ85+AT85+AW85+AZ85+BC85+BF85+BI85+BL85+BO85+BR85+BU85+BX85+CA85+CD85</f>
        <v>89355.8</v>
      </c>
    </row>
    <row r="63" spans="1:88" x14ac:dyDescent="0.25">
      <c r="A63" s="74">
        <v>41805</v>
      </c>
      <c r="B63" s="75"/>
      <c r="C63" s="68"/>
      <c r="D63" s="80"/>
      <c r="E63" s="75"/>
      <c r="F63" s="75"/>
      <c r="G63" s="76"/>
      <c r="H63" s="75"/>
      <c r="I63" s="75"/>
      <c r="J63" s="76"/>
      <c r="K63" s="75"/>
      <c r="L63" s="68"/>
      <c r="M63" s="76"/>
      <c r="N63" s="75"/>
      <c r="O63" s="68"/>
      <c r="P63" s="76"/>
      <c r="Q63" s="75"/>
      <c r="R63" s="68"/>
      <c r="S63" s="76"/>
      <c r="T63" s="75"/>
      <c r="U63" s="68"/>
      <c r="V63" s="75"/>
      <c r="W63" s="75"/>
      <c r="X63" s="68"/>
      <c r="Y63" s="76"/>
      <c r="Z63" s="75"/>
      <c r="AA63" s="68"/>
      <c r="AB63" s="76"/>
      <c r="AC63" s="75"/>
      <c r="AD63" s="68"/>
      <c r="AE63" s="76"/>
      <c r="AF63" s="78"/>
      <c r="AG63" s="97"/>
      <c r="AH63" s="91"/>
      <c r="AI63" s="75"/>
      <c r="AJ63" s="68"/>
      <c r="AK63" s="76"/>
      <c r="AL63" s="75"/>
      <c r="AM63" s="68"/>
      <c r="AN63" s="76"/>
      <c r="AO63" s="75"/>
      <c r="AP63" s="68"/>
      <c r="AQ63" s="76"/>
      <c r="AR63" s="75"/>
      <c r="AS63" s="68"/>
      <c r="AT63" s="76"/>
      <c r="AU63" s="75"/>
      <c r="AV63" s="68"/>
      <c r="AW63" s="75"/>
      <c r="AX63" s="75"/>
      <c r="AY63" s="68"/>
      <c r="AZ63" s="76"/>
      <c r="BA63" s="75"/>
      <c r="BB63" s="68"/>
      <c r="BC63" s="76"/>
      <c r="BD63" s="75"/>
      <c r="BE63" s="68"/>
      <c r="BF63" s="75"/>
      <c r="BG63" s="167"/>
      <c r="BH63" s="82"/>
      <c r="BI63" s="81"/>
      <c r="BJ63" s="81"/>
      <c r="BK63" s="82"/>
      <c r="BL63" s="85"/>
      <c r="BM63" s="81"/>
      <c r="BN63" s="82"/>
      <c r="BO63" s="81"/>
      <c r="BP63" s="81"/>
      <c r="BQ63" s="82"/>
      <c r="BR63" s="85"/>
      <c r="BS63" s="81"/>
      <c r="BT63" s="82"/>
      <c r="BU63" s="85"/>
      <c r="BV63" s="81"/>
      <c r="BW63" s="82"/>
      <c r="BX63" s="85"/>
      <c r="BY63" s="81"/>
      <c r="BZ63" s="82"/>
      <c r="CA63" s="85"/>
      <c r="CB63" s="81"/>
      <c r="CC63" s="82"/>
      <c r="CD63" s="85"/>
      <c r="CE63" s="81"/>
      <c r="CF63" s="82"/>
      <c r="CG63" s="85"/>
    </row>
    <row r="64" spans="1:88" x14ac:dyDescent="0.25">
      <c r="A64" s="74">
        <v>41806</v>
      </c>
      <c r="B64" s="75"/>
      <c r="C64" s="68"/>
      <c r="D64" s="80"/>
      <c r="E64" s="75"/>
      <c r="F64" s="75"/>
      <c r="G64" s="76"/>
      <c r="H64" s="75"/>
      <c r="I64" s="75"/>
      <c r="J64" s="76"/>
      <c r="K64" s="75"/>
      <c r="L64" s="68"/>
      <c r="M64" s="76"/>
      <c r="N64" s="75"/>
      <c r="O64" s="68"/>
      <c r="P64" s="76"/>
      <c r="Q64" s="75"/>
      <c r="R64" s="68"/>
      <c r="S64" s="76"/>
      <c r="T64" s="75"/>
      <c r="U64" s="68"/>
      <c r="V64" s="75"/>
      <c r="W64" s="75"/>
      <c r="X64" s="68"/>
      <c r="Y64" s="76"/>
      <c r="Z64" s="75"/>
      <c r="AA64" s="68"/>
      <c r="AB64" s="76"/>
      <c r="AC64" s="75"/>
      <c r="AD64" s="68"/>
      <c r="AE64" s="76"/>
      <c r="AF64" s="78"/>
      <c r="AG64" s="97"/>
      <c r="AH64" s="91"/>
      <c r="AI64" s="75"/>
      <c r="AJ64" s="68"/>
      <c r="AK64" s="76"/>
      <c r="AL64" s="75"/>
      <c r="AM64" s="68"/>
      <c r="AN64" s="76"/>
      <c r="AO64" s="75"/>
      <c r="AP64" s="68"/>
      <c r="AQ64" s="76"/>
      <c r="AR64" s="75"/>
      <c r="AS64" s="68"/>
      <c r="AT64" s="76"/>
      <c r="AU64" s="75"/>
      <c r="AV64" s="68"/>
      <c r="AW64" s="75"/>
      <c r="AX64" s="75"/>
      <c r="AY64" s="68"/>
      <c r="AZ64" s="76"/>
      <c r="BA64" s="75"/>
      <c r="BB64" s="68"/>
      <c r="BC64" s="76"/>
      <c r="BD64" s="75"/>
      <c r="BE64" s="68"/>
      <c r="BF64" s="75"/>
      <c r="BG64" s="167"/>
      <c r="BH64" s="82"/>
      <c r="BI64" s="81"/>
      <c r="BJ64" s="81"/>
      <c r="BK64" s="82"/>
      <c r="BL64" s="85"/>
      <c r="BM64" s="81"/>
      <c r="BN64" s="82"/>
      <c r="BO64" s="81"/>
      <c r="BP64" s="81"/>
      <c r="BQ64" s="82"/>
      <c r="BR64" s="85"/>
      <c r="BS64" s="81"/>
      <c r="BT64" s="82"/>
      <c r="BU64" s="85"/>
      <c r="BV64" s="81"/>
      <c r="BW64" s="82"/>
      <c r="BX64" s="85"/>
      <c r="BY64" s="81"/>
      <c r="BZ64" s="82"/>
      <c r="CA64" s="85"/>
      <c r="CB64" s="81"/>
      <c r="CC64" s="82"/>
      <c r="CD64" s="85"/>
      <c r="CE64" s="81"/>
      <c r="CF64" s="82"/>
      <c r="CG64" s="85"/>
    </row>
    <row r="65" spans="1:85" ht="84" x14ac:dyDescent="0.25">
      <c r="A65" s="74">
        <v>41807</v>
      </c>
      <c r="B65" s="75"/>
      <c r="C65" s="68"/>
      <c r="D65" s="80"/>
      <c r="E65" s="75"/>
      <c r="F65" s="75"/>
      <c r="G65" s="76"/>
      <c r="H65" s="75"/>
      <c r="I65" s="75"/>
      <c r="J65" s="76"/>
      <c r="K65" s="75"/>
      <c r="L65" s="68"/>
      <c r="M65" s="76"/>
      <c r="N65" s="75"/>
      <c r="O65" s="68"/>
      <c r="P65" s="76"/>
      <c r="Q65" s="75"/>
      <c r="R65" s="68"/>
      <c r="S65" s="76"/>
      <c r="T65" s="75"/>
      <c r="U65" s="68"/>
      <c r="V65" s="75"/>
      <c r="W65" s="75"/>
      <c r="X65" s="68"/>
      <c r="Y65" s="76"/>
      <c r="Z65" s="75"/>
      <c r="AA65" s="68"/>
      <c r="AB65" s="76"/>
      <c r="AC65" s="75"/>
      <c r="AD65" s="68"/>
      <c r="AE65" s="76"/>
      <c r="AF65" s="78"/>
      <c r="AG65" s="97"/>
      <c r="AH65" s="91"/>
      <c r="AI65" s="106" t="s">
        <v>63</v>
      </c>
      <c r="AJ65" s="90" t="s">
        <v>129</v>
      </c>
      <c r="AK65" s="91">
        <v>7000</v>
      </c>
      <c r="AL65" s="75"/>
      <c r="AM65" s="68"/>
      <c r="AN65" s="76"/>
      <c r="AO65" s="75"/>
      <c r="AP65" s="68"/>
      <c r="AQ65" s="76"/>
      <c r="AR65" s="75"/>
      <c r="AS65" s="68"/>
      <c r="AT65" s="76"/>
      <c r="AU65" s="75"/>
      <c r="AV65" s="68"/>
      <c r="AW65" s="75"/>
      <c r="AX65" s="75"/>
      <c r="AY65" s="68"/>
      <c r="AZ65" s="76"/>
      <c r="BA65" s="75"/>
      <c r="BB65" s="68"/>
      <c r="BC65" s="76"/>
      <c r="BD65" s="75"/>
      <c r="BE65" s="68"/>
      <c r="BF65" s="75"/>
      <c r="BG65" s="170"/>
      <c r="BH65" s="84"/>
      <c r="BI65" s="81"/>
      <c r="BJ65" s="83"/>
      <c r="BK65" s="84"/>
      <c r="BL65" s="85"/>
      <c r="BM65" s="81"/>
      <c r="BN65" s="82"/>
      <c r="BO65" s="81"/>
      <c r="BP65" s="81"/>
      <c r="BQ65" s="82"/>
      <c r="BR65" s="85"/>
      <c r="BS65" s="81"/>
      <c r="BT65" s="82"/>
      <c r="BU65" s="85"/>
      <c r="BV65" s="81"/>
      <c r="BW65" s="82"/>
      <c r="BX65" s="85"/>
      <c r="BY65" s="81"/>
      <c r="BZ65" s="82"/>
      <c r="CA65" s="85"/>
      <c r="CB65" s="81"/>
      <c r="CC65" s="82"/>
      <c r="CD65" s="85"/>
      <c r="CE65" s="81"/>
      <c r="CF65" s="82"/>
      <c r="CG65" s="85"/>
    </row>
    <row r="66" spans="1:85" ht="30" x14ac:dyDescent="0.25">
      <c r="A66" s="74">
        <v>41808</v>
      </c>
      <c r="B66" s="75"/>
      <c r="C66" s="68"/>
      <c r="D66" s="80"/>
      <c r="E66" s="75"/>
      <c r="F66" s="75"/>
      <c r="G66" s="76"/>
      <c r="H66" s="75"/>
      <c r="I66" s="75"/>
      <c r="J66" s="76"/>
      <c r="K66" s="75"/>
      <c r="L66" s="68"/>
      <c r="M66" s="76"/>
      <c r="N66" s="75"/>
      <c r="O66" s="68"/>
      <c r="P66" s="76"/>
      <c r="Q66" s="75"/>
      <c r="R66" s="68"/>
      <c r="S66" s="76"/>
      <c r="T66" s="75"/>
      <c r="U66" s="68"/>
      <c r="V66" s="75"/>
      <c r="W66" s="75"/>
      <c r="X66" s="68"/>
      <c r="Y66" s="76"/>
      <c r="Z66" s="75"/>
      <c r="AA66" s="68"/>
      <c r="AB66" s="76"/>
      <c r="AC66" s="75"/>
      <c r="AD66" s="68"/>
      <c r="AE66" s="76"/>
      <c r="AF66" s="78"/>
      <c r="AG66" s="97"/>
      <c r="AH66" s="91"/>
      <c r="AI66" s="75"/>
      <c r="AJ66" s="68"/>
      <c r="AK66" s="76"/>
      <c r="AL66" s="75"/>
      <c r="AM66" s="68"/>
      <c r="AN66" s="76"/>
      <c r="AO66" s="75"/>
      <c r="AP66" s="68"/>
      <c r="AQ66" s="76"/>
      <c r="AR66" s="75"/>
      <c r="AS66" s="68"/>
      <c r="AT66" s="76"/>
      <c r="AU66" s="75"/>
      <c r="AV66" s="68"/>
      <c r="AW66" s="75"/>
      <c r="AX66" s="75"/>
      <c r="AY66" s="68"/>
      <c r="AZ66" s="76"/>
      <c r="BA66" s="75"/>
      <c r="BB66" s="68"/>
      <c r="BC66" s="76"/>
      <c r="BD66" s="75"/>
      <c r="BE66" s="68"/>
      <c r="BF66" s="75"/>
      <c r="BG66" s="171" t="s">
        <v>64</v>
      </c>
      <c r="BH66" s="90" t="s">
        <v>155</v>
      </c>
      <c r="BI66" s="90">
        <v>2400</v>
      </c>
      <c r="BJ66" s="78" t="s">
        <v>60</v>
      </c>
      <c r="BK66" s="90"/>
      <c r="BL66" s="91">
        <v>7000</v>
      </c>
      <c r="BM66" s="81"/>
      <c r="BN66" s="82"/>
      <c r="BO66" s="81"/>
      <c r="BP66" s="81"/>
      <c r="BQ66" s="82"/>
      <c r="BR66" s="85"/>
      <c r="BS66" s="81"/>
      <c r="BT66" s="82"/>
      <c r="BU66" s="85"/>
      <c r="BV66" s="81"/>
      <c r="BW66" s="82"/>
      <c r="BX66" s="85"/>
      <c r="BY66" s="81"/>
      <c r="BZ66" s="82"/>
      <c r="CA66" s="85"/>
      <c r="CB66" s="81"/>
      <c r="CC66" s="82"/>
      <c r="CD66" s="85"/>
      <c r="CE66" s="81"/>
      <c r="CF66" s="82"/>
      <c r="CG66" s="85"/>
    </row>
    <row r="67" spans="1:85" ht="75" x14ac:dyDescent="0.25">
      <c r="A67" s="74">
        <v>41809</v>
      </c>
      <c r="B67" s="75"/>
      <c r="C67" s="68"/>
      <c r="D67" s="80"/>
      <c r="E67" s="75"/>
      <c r="F67" s="75"/>
      <c r="G67" s="76"/>
      <c r="H67" s="75"/>
      <c r="I67" s="75"/>
      <c r="J67" s="76"/>
      <c r="K67" s="75"/>
      <c r="L67" s="68"/>
      <c r="M67" s="76"/>
      <c r="N67" s="78" t="s">
        <v>65</v>
      </c>
      <c r="O67" s="100">
        <v>47</v>
      </c>
      <c r="P67" s="101">
        <v>1972</v>
      </c>
      <c r="Q67" s="75"/>
      <c r="R67" s="68"/>
      <c r="S67" s="76"/>
      <c r="T67" s="75"/>
      <c r="U67" s="68"/>
      <c r="V67" s="75"/>
      <c r="W67" s="75"/>
      <c r="X67" s="68"/>
      <c r="Y67" s="76"/>
      <c r="Z67" s="75"/>
      <c r="AA67" s="68"/>
      <c r="AB67" s="76"/>
      <c r="AC67" s="78" t="s">
        <v>67</v>
      </c>
      <c r="AD67" s="90" t="s">
        <v>121</v>
      </c>
      <c r="AE67" s="91">
        <v>278.99</v>
      </c>
      <c r="AF67" s="78"/>
      <c r="AG67" s="97"/>
      <c r="AH67" s="91"/>
      <c r="AI67" s="75"/>
      <c r="AJ67" s="68"/>
      <c r="AK67" s="76"/>
      <c r="AL67" s="75"/>
      <c r="AM67" s="68"/>
      <c r="AN67" s="76"/>
      <c r="AO67" s="75"/>
      <c r="AP67" s="68"/>
      <c r="AQ67" s="76"/>
      <c r="AR67" s="75"/>
      <c r="AS67" s="68"/>
      <c r="AT67" s="76"/>
      <c r="AU67" s="75"/>
      <c r="AV67" s="68"/>
      <c r="AW67" s="75"/>
      <c r="AX67" s="75"/>
      <c r="AY67" s="68"/>
      <c r="AZ67" s="76"/>
      <c r="BA67" s="75"/>
      <c r="BB67" s="68"/>
      <c r="BC67" s="76"/>
      <c r="BD67" s="75"/>
      <c r="BE67" s="68"/>
      <c r="BF67" s="75"/>
      <c r="BG67" s="172"/>
      <c r="BH67" s="96"/>
      <c r="BI67" s="81"/>
      <c r="BJ67" s="95"/>
      <c r="BK67" s="96"/>
      <c r="BL67" s="85"/>
      <c r="BM67" s="81"/>
      <c r="BN67" s="82"/>
      <c r="BO67" s="81"/>
      <c r="BP67" s="81"/>
      <c r="BQ67" s="82"/>
      <c r="BR67" s="85"/>
      <c r="BS67" s="81"/>
      <c r="BT67" s="82"/>
      <c r="BU67" s="85"/>
      <c r="BV67" s="81"/>
      <c r="BW67" s="82"/>
      <c r="BX67" s="85"/>
      <c r="BY67" s="81"/>
      <c r="BZ67" s="82"/>
      <c r="CA67" s="85"/>
      <c r="CB67" s="81"/>
      <c r="CC67" s="82"/>
      <c r="CD67" s="85"/>
      <c r="CE67" s="81"/>
      <c r="CF67" s="82"/>
      <c r="CG67" s="85"/>
    </row>
    <row r="68" spans="1:85" ht="75" x14ac:dyDescent="0.25">
      <c r="A68" s="74">
        <v>41809</v>
      </c>
      <c r="B68" s="75"/>
      <c r="C68" s="68"/>
      <c r="D68" s="80"/>
      <c r="E68" s="75"/>
      <c r="F68" s="75"/>
      <c r="G68" s="76"/>
      <c r="H68" s="75"/>
      <c r="I68" s="75"/>
      <c r="J68" s="76"/>
      <c r="K68" s="75"/>
      <c r="L68" s="68"/>
      <c r="M68" s="76"/>
      <c r="N68" s="78" t="s">
        <v>66</v>
      </c>
      <c r="O68" s="100">
        <v>48</v>
      </c>
      <c r="P68" s="101">
        <v>545.20000000000005</v>
      </c>
      <c r="Q68" s="75"/>
      <c r="R68" s="68"/>
      <c r="S68" s="76"/>
      <c r="T68" s="75"/>
      <c r="U68" s="68"/>
      <c r="V68" s="75"/>
      <c r="W68" s="75"/>
      <c r="X68" s="68"/>
      <c r="Y68" s="76"/>
      <c r="Z68" s="75"/>
      <c r="AA68" s="68"/>
      <c r="AB68" s="76"/>
      <c r="AC68" s="75"/>
      <c r="AD68" s="68"/>
      <c r="AE68" s="76"/>
      <c r="AF68" s="78"/>
      <c r="AG68" s="97"/>
      <c r="AH68" s="91"/>
      <c r="AI68" s="75"/>
      <c r="AJ68" s="68"/>
      <c r="AK68" s="76"/>
      <c r="AL68" s="75"/>
      <c r="AM68" s="68"/>
      <c r="AN68" s="76"/>
      <c r="AO68" s="75"/>
      <c r="AP68" s="68"/>
      <c r="AQ68" s="76"/>
      <c r="AR68" s="75"/>
      <c r="AS68" s="68"/>
      <c r="AT68" s="76"/>
      <c r="AU68" s="75"/>
      <c r="AV68" s="68"/>
      <c r="AW68" s="75"/>
      <c r="AX68" s="75"/>
      <c r="AY68" s="68"/>
      <c r="AZ68" s="76"/>
      <c r="BA68" s="75"/>
      <c r="BB68" s="68"/>
      <c r="BC68" s="76"/>
      <c r="BD68" s="75"/>
      <c r="BE68" s="68"/>
      <c r="BF68" s="75"/>
      <c r="BG68" s="167"/>
      <c r="BH68" s="82"/>
      <c r="BI68" s="81"/>
      <c r="BJ68" s="81"/>
      <c r="BK68" s="82"/>
      <c r="BL68" s="85"/>
      <c r="BM68" s="81"/>
      <c r="BN68" s="82"/>
      <c r="BO68" s="81"/>
      <c r="BP68" s="83"/>
      <c r="BQ68" s="84"/>
      <c r="BR68" s="85"/>
      <c r="BS68" s="83"/>
      <c r="BT68" s="84"/>
      <c r="BU68" s="85"/>
      <c r="BV68" s="83"/>
      <c r="BW68" s="84"/>
      <c r="BX68" s="85"/>
      <c r="BY68" s="83"/>
      <c r="BZ68" s="84"/>
      <c r="CA68" s="85"/>
      <c r="CB68" s="83"/>
      <c r="CC68" s="84"/>
      <c r="CD68" s="85"/>
      <c r="CE68" s="83"/>
      <c r="CF68" s="84"/>
      <c r="CG68" s="85"/>
    </row>
    <row r="69" spans="1:85" ht="90" x14ac:dyDescent="0.25">
      <c r="A69" s="74">
        <v>41810</v>
      </c>
      <c r="B69" s="75"/>
      <c r="C69" s="68"/>
      <c r="D69" s="80"/>
      <c r="E69" s="75"/>
      <c r="F69" s="75"/>
      <c r="G69" s="76"/>
      <c r="H69" s="75"/>
      <c r="I69" s="75"/>
      <c r="J69" s="76"/>
      <c r="K69" s="75"/>
      <c r="L69" s="68"/>
      <c r="M69" s="76"/>
      <c r="N69" s="78"/>
      <c r="O69" s="100"/>
      <c r="P69" s="101"/>
      <c r="Q69" s="75"/>
      <c r="R69" s="68"/>
      <c r="S69" s="76"/>
      <c r="T69" s="75"/>
      <c r="U69" s="68"/>
      <c r="V69" s="75"/>
      <c r="W69" s="75"/>
      <c r="X69" s="68"/>
      <c r="Y69" s="76"/>
      <c r="Z69" s="75"/>
      <c r="AA69" s="68"/>
      <c r="AB69" s="76"/>
      <c r="AC69" s="75"/>
      <c r="AD69" s="68"/>
      <c r="AE69" s="76"/>
      <c r="AF69" s="78"/>
      <c r="AG69" s="97"/>
      <c r="AH69" s="91"/>
      <c r="AI69" s="75"/>
      <c r="AJ69" s="68"/>
      <c r="AK69" s="76"/>
      <c r="AL69" s="75"/>
      <c r="AM69" s="68"/>
      <c r="AN69" s="76"/>
      <c r="AO69" s="75"/>
      <c r="AP69" s="68"/>
      <c r="AQ69" s="76"/>
      <c r="AR69" s="75"/>
      <c r="AS69" s="68"/>
      <c r="AT69" s="76"/>
      <c r="AU69" s="75"/>
      <c r="AV69" s="68"/>
      <c r="AW69" s="75"/>
      <c r="AX69" s="75"/>
      <c r="AY69" s="68"/>
      <c r="AZ69" s="76"/>
      <c r="BA69" s="75"/>
      <c r="BB69" s="68"/>
      <c r="BC69" s="76"/>
      <c r="BD69" s="75"/>
      <c r="BE69" s="68"/>
      <c r="BF69" s="75"/>
      <c r="BG69" s="167"/>
      <c r="BH69" s="82"/>
      <c r="BI69" s="81"/>
      <c r="BJ69" s="81"/>
      <c r="BK69" s="82"/>
      <c r="BL69" s="85"/>
      <c r="BM69" s="81"/>
      <c r="BN69" s="82"/>
      <c r="BO69" s="89"/>
      <c r="BP69" s="78" t="s">
        <v>69</v>
      </c>
      <c r="BQ69" s="90" t="s">
        <v>161</v>
      </c>
      <c r="BR69" s="91">
        <v>394</v>
      </c>
      <c r="BS69" s="78"/>
      <c r="BT69" s="90"/>
      <c r="BU69" s="91"/>
      <c r="BV69" s="78"/>
      <c r="BW69" s="90"/>
      <c r="BX69" s="91"/>
      <c r="BY69" s="78"/>
      <c r="BZ69" s="90"/>
      <c r="CA69" s="91"/>
      <c r="CB69" s="78"/>
      <c r="CC69" s="90"/>
      <c r="CD69" s="91"/>
      <c r="CE69" s="78"/>
      <c r="CF69" s="90"/>
      <c r="CG69" s="91"/>
    </row>
    <row r="70" spans="1:85" ht="45" x14ac:dyDescent="0.25">
      <c r="A70" s="74">
        <v>41810</v>
      </c>
      <c r="B70" s="75"/>
      <c r="C70" s="68"/>
      <c r="D70" s="80"/>
      <c r="E70" s="75"/>
      <c r="F70" s="75"/>
      <c r="G70" s="76"/>
      <c r="H70" s="75"/>
      <c r="I70" s="75"/>
      <c r="J70" s="76"/>
      <c r="K70" s="75"/>
      <c r="L70" s="68"/>
      <c r="M70" s="76"/>
      <c r="N70" s="78"/>
      <c r="O70" s="100"/>
      <c r="P70" s="101"/>
      <c r="Q70" s="75"/>
      <c r="R70" s="68"/>
      <c r="S70" s="76"/>
      <c r="T70" s="75"/>
      <c r="U70" s="68"/>
      <c r="V70" s="75"/>
      <c r="W70" s="75"/>
      <c r="X70" s="68"/>
      <c r="Y70" s="76"/>
      <c r="Z70" s="75"/>
      <c r="AA70" s="68"/>
      <c r="AB70" s="76"/>
      <c r="AC70" s="75"/>
      <c r="AD70" s="68"/>
      <c r="AE70" s="76"/>
      <c r="AF70" s="78"/>
      <c r="AG70" s="97"/>
      <c r="AH70" s="91"/>
      <c r="AI70" s="75"/>
      <c r="AJ70" s="68"/>
      <c r="AK70" s="76"/>
      <c r="AL70" s="75"/>
      <c r="AM70" s="68"/>
      <c r="AN70" s="76"/>
      <c r="AO70" s="75"/>
      <c r="AP70" s="68"/>
      <c r="AQ70" s="76"/>
      <c r="AR70" s="75"/>
      <c r="AS70" s="68"/>
      <c r="AT70" s="76"/>
      <c r="AU70" s="75"/>
      <c r="AV70" s="68"/>
      <c r="AW70" s="75"/>
      <c r="AX70" s="75"/>
      <c r="AY70" s="68"/>
      <c r="AZ70" s="76"/>
      <c r="BA70" s="75"/>
      <c r="BB70" s="68"/>
      <c r="BC70" s="76"/>
      <c r="BD70" s="75"/>
      <c r="BE70" s="68"/>
      <c r="BF70" s="75"/>
      <c r="BG70" s="167"/>
      <c r="BH70" s="82"/>
      <c r="BI70" s="81"/>
      <c r="BJ70" s="81"/>
      <c r="BK70" s="82"/>
      <c r="BL70" s="85"/>
      <c r="BM70" s="81"/>
      <c r="BN70" s="82"/>
      <c r="BO70" s="89"/>
      <c r="BP70" s="78" t="s">
        <v>70</v>
      </c>
      <c r="BQ70" s="90" t="s">
        <v>162</v>
      </c>
      <c r="BR70" s="91">
        <v>469</v>
      </c>
      <c r="BS70" s="78"/>
      <c r="BT70" s="90"/>
      <c r="BU70" s="91"/>
      <c r="BV70" s="78"/>
      <c r="BW70" s="90"/>
      <c r="BX70" s="91"/>
      <c r="BY70" s="78"/>
      <c r="BZ70" s="90"/>
      <c r="CA70" s="91"/>
      <c r="CB70" s="78"/>
      <c r="CC70" s="90"/>
      <c r="CD70" s="91"/>
      <c r="CE70" s="78"/>
      <c r="CF70" s="90"/>
      <c r="CG70" s="91"/>
    </row>
    <row r="71" spans="1:85" ht="90" x14ac:dyDescent="0.25">
      <c r="A71" s="74">
        <v>41810</v>
      </c>
      <c r="B71" s="75"/>
      <c r="C71" s="68"/>
      <c r="D71" s="80"/>
      <c r="E71" s="75"/>
      <c r="F71" s="75"/>
      <c r="G71" s="76"/>
      <c r="H71" s="75"/>
      <c r="I71" s="75"/>
      <c r="J71" s="76"/>
      <c r="K71" s="75"/>
      <c r="L71" s="68"/>
      <c r="M71" s="76"/>
      <c r="N71" s="75"/>
      <c r="O71" s="68"/>
      <c r="P71" s="76"/>
      <c r="Q71" s="75"/>
      <c r="R71" s="68"/>
      <c r="S71" s="76"/>
      <c r="T71" s="75"/>
      <c r="U71" s="68"/>
      <c r="V71" s="75"/>
      <c r="W71" s="75"/>
      <c r="X71" s="68"/>
      <c r="Y71" s="76"/>
      <c r="Z71" s="75"/>
      <c r="AA71" s="68"/>
      <c r="AB71" s="76"/>
      <c r="AC71" s="78" t="s">
        <v>68</v>
      </c>
      <c r="AD71" s="90" t="s">
        <v>122</v>
      </c>
      <c r="AE71" s="91">
        <v>1692.5</v>
      </c>
      <c r="AF71" s="78"/>
      <c r="AG71" s="97"/>
      <c r="AH71" s="91"/>
      <c r="AI71" s="75"/>
      <c r="AJ71" s="68"/>
      <c r="AK71" s="76"/>
      <c r="AL71" s="75"/>
      <c r="AM71" s="68"/>
      <c r="AN71" s="76"/>
      <c r="AO71" s="75"/>
      <c r="AP71" s="68"/>
      <c r="AQ71" s="76"/>
      <c r="AR71" s="75"/>
      <c r="AS71" s="68"/>
      <c r="AT71" s="76"/>
      <c r="AU71" s="75"/>
      <c r="AV71" s="68"/>
      <c r="AW71" s="75"/>
      <c r="AX71" s="75"/>
      <c r="AY71" s="68"/>
      <c r="AZ71" s="76"/>
      <c r="BA71" s="75"/>
      <c r="BB71" s="68"/>
      <c r="BC71" s="76"/>
      <c r="BD71" s="75"/>
      <c r="BE71" s="68"/>
      <c r="BF71" s="75"/>
      <c r="BG71" s="167"/>
      <c r="BH71" s="82"/>
      <c r="BI71" s="81"/>
      <c r="BJ71" s="81"/>
      <c r="BK71" s="82"/>
      <c r="BL71" s="85"/>
      <c r="BM71" s="81"/>
      <c r="BN71" s="82"/>
      <c r="BO71" s="89"/>
      <c r="BP71" s="78" t="s">
        <v>71</v>
      </c>
      <c r="BQ71" s="90" t="s">
        <v>163</v>
      </c>
      <c r="BR71" s="91">
        <v>54</v>
      </c>
      <c r="BS71" s="78"/>
      <c r="BT71" s="90"/>
      <c r="BU71" s="91"/>
      <c r="BV71" s="78"/>
      <c r="BW71" s="90"/>
      <c r="BX71" s="91"/>
      <c r="BY71" s="78"/>
      <c r="BZ71" s="90"/>
      <c r="CA71" s="91"/>
      <c r="CB71" s="78"/>
      <c r="CC71" s="90"/>
      <c r="CD71" s="91"/>
      <c r="CE71" s="78"/>
      <c r="CF71" s="90"/>
      <c r="CG71" s="91"/>
    </row>
    <row r="72" spans="1:85" ht="45" x14ac:dyDescent="0.25">
      <c r="A72" s="74">
        <v>41811</v>
      </c>
      <c r="B72" s="75"/>
      <c r="C72" s="68"/>
      <c r="D72" s="80"/>
      <c r="E72" s="75"/>
      <c r="F72" s="75"/>
      <c r="G72" s="76"/>
      <c r="H72" s="75"/>
      <c r="I72" s="75"/>
      <c r="J72" s="76"/>
      <c r="K72" s="78" t="s">
        <v>76</v>
      </c>
      <c r="L72" s="97" t="s">
        <v>110</v>
      </c>
      <c r="M72" s="91">
        <v>870</v>
      </c>
      <c r="N72" s="75"/>
      <c r="O72" s="68"/>
      <c r="P72" s="76"/>
      <c r="Q72" s="75"/>
      <c r="R72" s="68"/>
      <c r="S72" s="76"/>
      <c r="T72" s="75"/>
      <c r="U72" s="68"/>
      <c r="V72" s="75"/>
      <c r="W72" s="75"/>
      <c r="X72" s="68"/>
      <c r="Y72" s="76"/>
      <c r="Z72" s="75"/>
      <c r="AA72" s="68"/>
      <c r="AB72" s="76"/>
      <c r="AC72" s="75"/>
      <c r="AD72" s="68"/>
      <c r="AE72" s="76"/>
      <c r="AF72" s="78"/>
      <c r="AG72" s="97"/>
      <c r="AH72" s="91"/>
      <c r="AI72" s="75"/>
      <c r="AJ72" s="68"/>
      <c r="AK72" s="76"/>
      <c r="AL72" s="75"/>
      <c r="AM72" s="68"/>
      <c r="AN72" s="76"/>
      <c r="AO72" s="75"/>
      <c r="AP72" s="68"/>
      <c r="AQ72" s="76"/>
      <c r="AR72" s="75"/>
      <c r="AS72" s="68"/>
      <c r="AT72" s="76"/>
      <c r="AU72" s="75"/>
      <c r="AV72" s="68"/>
      <c r="AW72" s="75"/>
      <c r="AX72" s="75"/>
      <c r="AY72" s="68"/>
      <c r="AZ72" s="76"/>
      <c r="BA72" s="75"/>
      <c r="BB72" s="68"/>
      <c r="BC72" s="76"/>
      <c r="BD72" s="75"/>
      <c r="BE72" s="68"/>
      <c r="BF72" s="75"/>
      <c r="BG72" s="167"/>
      <c r="BH72" s="82"/>
      <c r="BI72" s="81"/>
      <c r="BJ72" s="81"/>
      <c r="BK72" s="82"/>
      <c r="BL72" s="85"/>
      <c r="BM72" s="81"/>
      <c r="BN72" s="82"/>
      <c r="BO72" s="81"/>
      <c r="BP72" s="95"/>
      <c r="BQ72" s="96"/>
      <c r="BR72" s="85"/>
      <c r="BS72" s="95"/>
      <c r="BT72" s="96"/>
      <c r="BU72" s="85"/>
      <c r="BV72" s="95"/>
      <c r="BW72" s="96"/>
      <c r="BX72" s="85"/>
      <c r="BY72" s="95"/>
      <c r="BZ72" s="96"/>
      <c r="CA72" s="85"/>
      <c r="CB72" s="95"/>
      <c r="CC72" s="96"/>
      <c r="CD72" s="85"/>
      <c r="CE72" s="95"/>
      <c r="CF72" s="96"/>
      <c r="CG72" s="85"/>
    </row>
    <row r="73" spans="1:85" x14ac:dyDescent="0.25">
      <c r="A73" s="74">
        <v>41812</v>
      </c>
      <c r="B73" s="75"/>
      <c r="C73" s="68"/>
      <c r="D73" s="80"/>
      <c r="E73" s="75"/>
      <c r="F73" s="75"/>
      <c r="G73" s="76"/>
      <c r="H73" s="75"/>
      <c r="I73" s="75"/>
      <c r="J73" s="76"/>
      <c r="K73" s="75"/>
      <c r="L73" s="68"/>
      <c r="M73" s="76"/>
      <c r="N73" s="75"/>
      <c r="O73" s="68"/>
      <c r="P73" s="76"/>
      <c r="Q73" s="75"/>
      <c r="R73" s="68"/>
      <c r="S73" s="76"/>
      <c r="T73" s="75"/>
      <c r="U73" s="68"/>
      <c r="V73" s="75"/>
      <c r="W73" s="75"/>
      <c r="X73" s="68"/>
      <c r="Y73" s="76"/>
      <c r="Z73" s="75"/>
      <c r="AA73" s="68"/>
      <c r="AB73" s="76"/>
      <c r="AC73" s="75"/>
      <c r="AD73" s="68"/>
      <c r="AE73" s="76"/>
      <c r="AF73" s="78"/>
      <c r="AG73" s="97"/>
      <c r="AH73" s="91"/>
      <c r="AI73" s="75"/>
      <c r="AJ73" s="68"/>
      <c r="AK73" s="76"/>
      <c r="AL73" s="75"/>
      <c r="AM73" s="68"/>
      <c r="AN73" s="76"/>
      <c r="AO73" s="75"/>
      <c r="AP73" s="68"/>
      <c r="AQ73" s="76"/>
      <c r="AR73" s="75"/>
      <c r="AS73" s="68"/>
      <c r="AT73" s="76"/>
      <c r="AU73" s="75"/>
      <c r="AV73" s="68"/>
      <c r="AW73" s="75"/>
      <c r="AX73" s="75"/>
      <c r="AY73" s="68"/>
      <c r="AZ73" s="76"/>
      <c r="BA73" s="75"/>
      <c r="BB73" s="68"/>
      <c r="BC73" s="76"/>
      <c r="BD73" s="75"/>
      <c r="BE73" s="68"/>
      <c r="BF73" s="75"/>
      <c r="BG73" s="167"/>
      <c r="BH73" s="82"/>
      <c r="BI73" s="81"/>
      <c r="BJ73" s="81"/>
      <c r="BK73" s="82"/>
      <c r="BL73" s="85"/>
      <c r="BM73" s="81"/>
      <c r="BN73" s="82"/>
      <c r="BO73" s="81"/>
      <c r="BP73" s="81"/>
      <c r="BQ73" s="82"/>
      <c r="BR73" s="85"/>
      <c r="BS73" s="81"/>
      <c r="BT73" s="82"/>
      <c r="BU73" s="85"/>
      <c r="BV73" s="81"/>
      <c r="BW73" s="82"/>
      <c r="BX73" s="85"/>
      <c r="BY73" s="81"/>
      <c r="BZ73" s="82"/>
      <c r="CA73" s="85"/>
      <c r="CB73" s="81"/>
      <c r="CC73" s="82"/>
      <c r="CD73" s="85"/>
      <c r="CE73" s="81"/>
      <c r="CF73" s="82"/>
      <c r="CG73" s="85"/>
    </row>
    <row r="74" spans="1:85" ht="45" x14ac:dyDescent="0.25">
      <c r="A74" s="74">
        <v>41813</v>
      </c>
      <c r="B74" s="75"/>
      <c r="C74" s="68"/>
      <c r="D74" s="80"/>
      <c r="E74" s="78" t="s">
        <v>82</v>
      </c>
      <c r="F74" s="90" t="s">
        <v>105</v>
      </c>
      <c r="G74" s="91">
        <v>5815.86</v>
      </c>
      <c r="H74" s="75"/>
      <c r="I74" s="75"/>
      <c r="J74" s="76"/>
      <c r="K74" s="75"/>
      <c r="L74" s="68"/>
      <c r="M74" s="76"/>
      <c r="N74" s="75"/>
      <c r="O74" s="68"/>
      <c r="P74" s="76"/>
      <c r="Q74" s="75"/>
      <c r="R74" s="68"/>
      <c r="S74" s="76"/>
      <c r="T74" s="75"/>
      <c r="U74" s="68"/>
      <c r="V74" s="75"/>
      <c r="W74" s="75"/>
      <c r="X74" s="68"/>
      <c r="Y74" s="76"/>
      <c r="Z74" s="75"/>
      <c r="AA74" s="68"/>
      <c r="AB74" s="76"/>
      <c r="AC74" s="75"/>
      <c r="AD74" s="68"/>
      <c r="AE74" s="76"/>
      <c r="AF74" s="78"/>
      <c r="AG74" s="97"/>
      <c r="AH74" s="91"/>
      <c r="AI74" s="78" t="s">
        <v>72</v>
      </c>
      <c r="AJ74" s="90" t="s">
        <v>130</v>
      </c>
      <c r="AK74" s="91">
        <v>170</v>
      </c>
      <c r="AL74" s="75"/>
      <c r="AM74" s="68"/>
      <c r="AN74" s="76"/>
      <c r="AO74" s="78" t="s">
        <v>86</v>
      </c>
      <c r="AP74" s="90" t="s">
        <v>140</v>
      </c>
      <c r="AQ74" s="91">
        <v>17083.97</v>
      </c>
      <c r="AR74" s="75"/>
      <c r="AS74" s="68"/>
      <c r="AT74" s="76"/>
      <c r="AU74" s="75"/>
      <c r="AV74" s="68"/>
      <c r="AW74" s="75"/>
      <c r="AX74" s="122" t="s">
        <v>85</v>
      </c>
      <c r="AY74" s="123" t="s">
        <v>104</v>
      </c>
      <c r="AZ74" s="124">
        <v>6260.34</v>
      </c>
      <c r="BA74" s="75"/>
      <c r="BB74" s="68"/>
      <c r="BC74" s="76"/>
      <c r="BD74" s="75"/>
      <c r="BE74" s="68"/>
      <c r="BF74" s="75"/>
      <c r="BG74" s="167"/>
      <c r="BH74" s="82"/>
      <c r="BI74" s="81"/>
      <c r="BJ74" s="81"/>
      <c r="BK74" s="82"/>
      <c r="BL74" s="85"/>
      <c r="BM74" s="81"/>
      <c r="BN74" s="82"/>
      <c r="BO74" s="81"/>
      <c r="BP74" s="81"/>
      <c r="BQ74" s="82"/>
      <c r="BR74" s="85"/>
      <c r="BS74" s="81"/>
      <c r="BT74" s="82"/>
      <c r="BU74" s="85"/>
      <c r="BV74" s="81"/>
      <c r="BW74" s="82"/>
      <c r="BX74" s="85"/>
      <c r="BY74" s="81"/>
      <c r="BZ74" s="82"/>
      <c r="CA74" s="85"/>
      <c r="CB74" s="81"/>
      <c r="CC74" s="82"/>
      <c r="CD74" s="85"/>
      <c r="CE74" s="81"/>
      <c r="CF74" s="82"/>
      <c r="CG74" s="85"/>
    </row>
    <row r="75" spans="1:85" x14ac:dyDescent="0.25">
      <c r="A75" s="74">
        <v>41814</v>
      </c>
      <c r="B75" s="75"/>
      <c r="C75" s="68"/>
      <c r="D75" s="80"/>
      <c r="E75" s="75"/>
      <c r="F75" s="75"/>
      <c r="G75" s="76"/>
      <c r="H75" s="75"/>
      <c r="I75" s="75"/>
      <c r="J75" s="76"/>
      <c r="K75" s="75"/>
      <c r="L75" s="68"/>
      <c r="M75" s="76"/>
      <c r="N75" s="75"/>
      <c r="O75" s="68"/>
      <c r="P75" s="76"/>
      <c r="Q75" s="75"/>
      <c r="R75" s="68"/>
      <c r="S75" s="76"/>
      <c r="T75" s="75"/>
      <c r="U75" s="68"/>
      <c r="V75" s="75"/>
      <c r="W75" s="75"/>
      <c r="X75" s="68"/>
      <c r="Y75" s="76"/>
      <c r="Z75" s="75"/>
      <c r="AA75" s="68"/>
      <c r="AB75" s="76"/>
      <c r="AC75" s="75"/>
      <c r="AD75" s="68"/>
      <c r="AE75" s="76"/>
      <c r="AF75" s="78"/>
      <c r="AG75" s="97"/>
      <c r="AH75" s="91"/>
      <c r="AI75" s="75"/>
      <c r="AJ75" s="68"/>
      <c r="AK75" s="76"/>
      <c r="AL75" s="75"/>
      <c r="AM75" s="68"/>
      <c r="AN75" s="76"/>
      <c r="AO75" s="75"/>
      <c r="AP75" s="68"/>
      <c r="AQ75" s="76"/>
      <c r="AR75" s="75"/>
      <c r="AS75" s="68"/>
      <c r="AT75" s="76"/>
      <c r="AU75" s="75"/>
      <c r="AV75" s="68"/>
      <c r="AW75" s="75"/>
      <c r="AX75" s="75"/>
      <c r="AY75" s="68"/>
      <c r="AZ75" s="76"/>
      <c r="BA75" s="75"/>
      <c r="BB75" s="68"/>
      <c r="BC75" s="76"/>
      <c r="BD75" s="75"/>
      <c r="BE75" s="68"/>
      <c r="BF75" s="75"/>
      <c r="BG75" s="167"/>
      <c r="BH75" s="82"/>
      <c r="BI75" s="81"/>
      <c r="BJ75" s="81"/>
      <c r="BK75" s="82"/>
      <c r="BL75" s="85"/>
      <c r="BM75" s="81"/>
      <c r="BN75" s="82"/>
      <c r="BO75" s="81"/>
      <c r="BP75" s="81"/>
      <c r="BQ75" s="82"/>
      <c r="BR75" s="85"/>
      <c r="BS75" s="81"/>
      <c r="BT75" s="82"/>
      <c r="BU75" s="85"/>
      <c r="BV75" s="81"/>
      <c r="BW75" s="82"/>
      <c r="BX75" s="85"/>
      <c r="BY75" s="81"/>
      <c r="BZ75" s="82"/>
      <c r="CA75" s="85"/>
      <c r="CB75" s="81"/>
      <c r="CC75" s="82"/>
      <c r="CD75" s="85"/>
      <c r="CE75" s="81"/>
      <c r="CF75" s="82"/>
      <c r="CG75" s="85"/>
    </row>
    <row r="76" spans="1:85" ht="75" x14ac:dyDescent="0.25">
      <c r="A76" s="74">
        <v>41815</v>
      </c>
      <c r="B76" s="75"/>
      <c r="C76" s="68"/>
      <c r="D76" s="80"/>
      <c r="E76" s="75"/>
      <c r="F76" s="75"/>
      <c r="G76" s="76"/>
      <c r="H76" s="75"/>
      <c r="I76" s="75"/>
      <c r="J76" s="76"/>
      <c r="K76" s="78" t="s">
        <v>73</v>
      </c>
      <c r="L76" s="97" t="s">
        <v>111</v>
      </c>
      <c r="M76" s="91">
        <v>986</v>
      </c>
      <c r="N76" s="75"/>
      <c r="O76" s="68"/>
      <c r="P76" s="76"/>
      <c r="Q76" s="75"/>
      <c r="R76" s="68"/>
      <c r="S76" s="76"/>
      <c r="T76" s="75"/>
      <c r="U76" s="68"/>
      <c r="V76" s="75"/>
      <c r="W76" s="75"/>
      <c r="X76" s="68"/>
      <c r="Y76" s="76"/>
      <c r="Z76" s="75"/>
      <c r="AA76" s="68"/>
      <c r="AB76" s="76"/>
      <c r="AC76" s="75"/>
      <c r="AD76" s="68"/>
      <c r="AE76" s="76"/>
      <c r="AF76" s="78"/>
      <c r="AG76" s="97"/>
      <c r="AH76" s="91"/>
      <c r="AI76" s="75"/>
      <c r="AJ76" s="68"/>
      <c r="AK76" s="76"/>
      <c r="AL76" s="75"/>
      <c r="AM76" s="68"/>
      <c r="AN76" s="76"/>
      <c r="AO76" s="75"/>
      <c r="AP76" s="68"/>
      <c r="AQ76" s="76"/>
      <c r="AR76" s="75"/>
      <c r="AS76" s="68"/>
      <c r="AT76" s="76"/>
      <c r="AU76" s="75"/>
      <c r="AV76" s="68"/>
      <c r="AW76" s="75"/>
      <c r="AX76" s="75"/>
      <c r="AY76" s="68"/>
      <c r="AZ76" s="76"/>
      <c r="BA76" s="75"/>
      <c r="BB76" s="68"/>
      <c r="BC76" s="76"/>
      <c r="BD76" s="75"/>
      <c r="BE76" s="68"/>
      <c r="BF76" s="75"/>
      <c r="BG76" s="167"/>
      <c r="BH76" s="82"/>
      <c r="BI76" s="81"/>
      <c r="BJ76" s="81"/>
      <c r="BK76" s="82"/>
      <c r="BL76" s="85"/>
      <c r="BM76" s="81"/>
      <c r="BN76" s="82"/>
      <c r="BO76" s="81"/>
      <c r="BP76" s="81"/>
      <c r="BQ76" s="82"/>
      <c r="BR76" s="85"/>
      <c r="BS76" s="81"/>
      <c r="BT76" s="82"/>
      <c r="BU76" s="85"/>
      <c r="BV76" s="81"/>
      <c r="BW76" s="82"/>
      <c r="BX76" s="85"/>
      <c r="BY76" s="81"/>
      <c r="BZ76" s="82"/>
      <c r="CA76" s="85"/>
      <c r="CB76" s="81"/>
      <c r="CC76" s="82"/>
      <c r="CD76" s="85"/>
      <c r="CE76" s="81"/>
      <c r="CF76" s="82"/>
      <c r="CG76" s="85"/>
    </row>
    <row r="77" spans="1:85" ht="15.75" x14ac:dyDescent="0.25">
      <c r="A77" s="74">
        <v>41816</v>
      </c>
      <c r="B77" s="75"/>
      <c r="C77" s="68"/>
      <c r="D77" s="80"/>
      <c r="E77" s="75"/>
      <c r="F77" s="75"/>
      <c r="G77" s="76"/>
      <c r="H77" s="75"/>
      <c r="I77" s="75"/>
      <c r="J77" s="76"/>
      <c r="K77" s="78"/>
      <c r="L77" s="97"/>
      <c r="M77" s="91"/>
      <c r="N77" s="75"/>
      <c r="O77" s="68"/>
      <c r="P77" s="76"/>
      <c r="Q77" s="75"/>
      <c r="R77" s="68"/>
      <c r="S77" s="76"/>
      <c r="T77" s="75"/>
      <c r="U77" s="68"/>
      <c r="V77" s="75"/>
      <c r="W77" s="75"/>
      <c r="X77" s="68"/>
      <c r="Y77" s="76"/>
      <c r="Z77" s="75"/>
      <c r="AA77" s="68"/>
      <c r="AB77" s="76"/>
      <c r="AC77" s="75"/>
      <c r="AD77" s="68"/>
      <c r="AE77" s="76"/>
      <c r="AF77" s="78"/>
      <c r="AG77" s="97"/>
      <c r="AH77" s="91"/>
      <c r="AI77" s="75"/>
      <c r="AJ77" s="68"/>
      <c r="AK77" s="76"/>
      <c r="AL77" s="75"/>
      <c r="AM77" s="68"/>
      <c r="AN77" s="76"/>
      <c r="AO77" s="75"/>
      <c r="AP77" s="68"/>
      <c r="AQ77" s="76"/>
      <c r="AR77" s="75"/>
      <c r="AS77" s="68"/>
      <c r="AT77" s="76"/>
      <c r="AU77" s="75"/>
      <c r="AV77" s="68"/>
      <c r="AW77" s="75"/>
      <c r="AX77" s="75"/>
      <c r="AY77" s="68"/>
      <c r="AZ77" s="76"/>
      <c r="BA77" s="125" t="s">
        <v>94</v>
      </c>
      <c r="BB77" s="90" t="s">
        <v>149</v>
      </c>
      <c r="BC77" s="91">
        <v>572</v>
      </c>
      <c r="BD77" s="75"/>
      <c r="BE77" s="68"/>
      <c r="BF77" s="75"/>
      <c r="BG77" s="167"/>
      <c r="BH77" s="82"/>
      <c r="BI77" s="81"/>
      <c r="BJ77" s="81"/>
      <c r="BK77" s="82"/>
      <c r="BL77" s="85"/>
      <c r="BM77" s="81"/>
      <c r="BN77" s="82"/>
      <c r="BO77" s="81"/>
      <c r="BP77" s="81"/>
      <c r="BQ77" s="82"/>
      <c r="BR77" s="85"/>
      <c r="BS77" s="81"/>
      <c r="BT77" s="82"/>
      <c r="BU77" s="85"/>
      <c r="BV77" s="81"/>
      <c r="BW77" s="82"/>
      <c r="BX77" s="85"/>
      <c r="BY77" s="81"/>
      <c r="BZ77" s="82"/>
      <c r="CA77" s="85"/>
      <c r="CB77" s="81"/>
      <c r="CC77" s="82"/>
      <c r="CD77" s="85"/>
      <c r="CE77" s="81"/>
      <c r="CF77" s="82"/>
      <c r="CG77" s="85"/>
    </row>
    <row r="78" spans="1:85" ht="63" x14ac:dyDescent="0.25">
      <c r="A78" s="74">
        <v>41816</v>
      </c>
      <c r="B78" s="75"/>
      <c r="C78" s="68"/>
      <c r="D78" s="80"/>
      <c r="E78" s="75"/>
      <c r="F78" s="75"/>
      <c r="G78" s="76"/>
      <c r="H78" s="75"/>
      <c r="I78" s="75"/>
      <c r="J78" s="76"/>
      <c r="K78" s="78" t="s">
        <v>74</v>
      </c>
      <c r="L78" s="97">
        <v>125</v>
      </c>
      <c r="M78" s="91">
        <v>522</v>
      </c>
      <c r="N78" s="75"/>
      <c r="O78" s="68"/>
      <c r="P78" s="76"/>
      <c r="Q78" s="75"/>
      <c r="R78" s="68"/>
      <c r="S78" s="76"/>
      <c r="T78" s="75"/>
      <c r="U78" s="68"/>
      <c r="V78" s="75"/>
      <c r="W78" s="75"/>
      <c r="X78" s="68"/>
      <c r="Y78" s="76"/>
      <c r="Z78" s="75"/>
      <c r="AA78" s="68"/>
      <c r="AB78" s="76"/>
      <c r="AC78" s="75"/>
      <c r="AD78" s="68"/>
      <c r="AE78" s="76"/>
      <c r="AF78" s="78"/>
      <c r="AG78" s="97"/>
      <c r="AH78" s="91"/>
      <c r="AI78" s="75"/>
      <c r="AJ78" s="68"/>
      <c r="AK78" s="76"/>
      <c r="AL78" s="75"/>
      <c r="AM78" s="68"/>
      <c r="AN78" s="76"/>
      <c r="AO78" s="75"/>
      <c r="AP78" s="68"/>
      <c r="AQ78" s="76"/>
      <c r="AR78" s="75"/>
      <c r="AS78" s="68"/>
      <c r="AT78" s="76"/>
      <c r="AU78" s="75"/>
      <c r="AV78" s="68"/>
      <c r="AW78" s="75"/>
      <c r="AX78" s="75"/>
      <c r="AY78" s="68"/>
      <c r="AZ78" s="76"/>
      <c r="BA78" s="125" t="s">
        <v>95</v>
      </c>
      <c r="BB78" s="90" t="s">
        <v>150</v>
      </c>
      <c r="BC78" s="91">
        <v>850</v>
      </c>
      <c r="BD78" s="75"/>
      <c r="BE78" s="68"/>
      <c r="BF78" s="75"/>
      <c r="BG78" s="167"/>
      <c r="BH78" s="82"/>
      <c r="BI78" s="81"/>
      <c r="BJ78" s="81"/>
      <c r="BK78" s="82"/>
      <c r="BL78" s="85"/>
      <c r="BM78" s="81"/>
      <c r="BN78" s="82"/>
      <c r="BO78" s="81"/>
      <c r="BP78" s="81"/>
      <c r="BQ78" s="82"/>
      <c r="BR78" s="85"/>
      <c r="BS78" s="81"/>
      <c r="BT78" s="82"/>
      <c r="BU78" s="85"/>
      <c r="BV78" s="81"/>
      <c r="BW78" s="82"/>
      <c r="BX78" s="85"/>
      <c r="BY78" s="81"/>
      <c r="BZ78" s="82"/>
      <c r="CA78" s="85"/>
      <c r="CB78" s="81"/>
      <c r="CC78" s="82"/>
      <c r="CD78" s="85"/>
      <c r="CE78" s="81"/>
      <c r="CF78" s="82"/>
      <c r="CG78" s="85"/>
    </row>
    <row r="79" spans="1:85" ht="127.5" x14ac:dyDescent="0.25">
      <c r="A79" s="74">
        <v>41817</v>
      </c>
      <c r="B79" s="75"/>
      <c r="C79" s="68"/>
      <c r="D79" s="80"/>
      <c r="E79" s="75"/>
      <c r="F79" s="75"/>
      <c r="G79" s="76"/>
      <c r="H79" s="75"/>
      <c r="I79" s="75"/>
      <c r="J79" s="76"/>
      <c r="K79" s="75"/>
      <c r="L79" s="68"/>
      <c r="M79" s="76"/>
      <c r="N79" s="75"/>
      <c r="O79" s="68"/>
      <c r="P79" s="76"/>
      <c r="Q79" s="75"/>
      <c r="R79" s="68"/>
      <c r="S79" s="76"/>
      <c r="T79" s="75"/>
      <c r="U79" s="68"/>
      <c r="V79" s="75"/>
      <c r="W79" s="75"/>
      <c r="X79" s="68"/>
      <c r="Y79" s="76"/>
      <c r="Z79" s="75"/>
      <c r="AA79" s="68"/>
      <c r="AB79" s="76"/>
      <c r="AC79" s="75"/>
      <c r="AD79" s="68"/>
      <c r="AE79" s="76"/>
      <c r="AF79" s="78"/>
      <c r="AG79" s="97"/>
      <c r="AH79" s="91"/>
      <c r="AI79" s="75"/>
      <c r="AJ79" s="68"/>
      <c r="AK79" s="76"/>
      <c r="AL79" s="75"/>
      <c r="AM79" s="68"/>
      <c r="AN79" s="76"/>
      <c r="AO79" s="75"/>
      <c r="AP79" s="68"/>
      <c r="AQ79" s="76"/>
      <c r="AR79" s="75"/>
      <c r="AS79" s="68"/>
      <c r="AT79" s="76"/>
      <c r="AU79" s="75"/>
      <c r="AV79" s="68"/>
      <c r="AW79" s="75"/>
      <c r="AX79" s="75"/>
      <c r="AY79" s="68"/>
      <c r="AZ79" s="76"/>
      <c r="BA79" s="107" t="s">
        <v>83</v>
      </c>
      <c r="BB79" s="90" t="s">
        <v>151</v>
      </c>
      <c r="BC79" s="91">
        <v>7586.61</v>
      </c>
      <c r="BD79" s="75"/>
      <c r="BE79" s="68"/>
      <c r="BF79" s="75"/>
      <c r="BG79" s="167"/>
      <c r="BH79" s="82"/>
      <c r="BI79" s="81"/>
      <c r="BJ79" s="81"/>
      <c r="BK79" s="82"/>
      <c r="BL79" s="85"/>
      <c r="BM79" s="81"/>
      <c r="BN79" s="82"/>
      <c r="BO79" s="81"/>
      <c r="BP79" s="81"/>
      <c r="BQ79" s="82"/>
      <c r="BR79" s="85"/>
      <c r="BS79" s="81"/>
      <c r="BT79" s="82"/>
      <c r="BU79" s="85"/>
      <c r="BV79" s="81"/>
      <c r="BW79" s="82"/>
      <c r="BX79" s="85"/>
      <c r="BY79" s="81"/>
      <c r="BZ79" s="82"/>
      <c r="CA79" s="85"/>
      <c r="CB79" s="81"/>
      <c r="CC79" s="82"/>
      <c r="CD79" s="85"/>
      <c r="CE79" s="81"/>
      <c r="CF79" s="82"/>
      <c r="CG79" s="85"/>
    </row>
    <row r="80" spans="1:85" ht="30" x14ac:dyDescent="0.25">
      <c r="A80" s="74">
        <v>41818</v>
      </c>
      <c r="B80" s="75"/>
      <c r="C80" s="68"/>
      <c r="D80" s="80"/>
      <c r="E80" s="75"/>
      <c r="F80" s="75"/>
      <c r="G80" s="76"/>
      <c r="H80" s="75"/>
      <c r="I80" s="75"/>
      <c r="J80" s="76"/>
      <c r="K80" s="75"/>
      <c r="L80" s="68"/>
      <c r="M80" s="76"/>
      <c r="N80" s="75"/>
      <c r="O80" s="126"/>
      <c r="P80" s="76"/>
      <c r="Q80" s="75"/>
      <c r="R80" s="68"/>
      <c r="S80" s="76"/>
      <c r="T80" s="75"/>
      <c r="U80" s="68"/>
      <c r="V80" s="75"/>
      <c r="W80" s="75"/>
      <c r="X80" s="68"/>
      <c r="Y80" s="76"/>
      <c r="Z80" s="75"/>
      <c r="AA80" s="68"/>
      <c r="AB80" s="76"/>
      <c r="AC80" s="75"/>
      <c r="AD80" s="68"/>
      <c r="AE80" s="76"/>
      <c r="AF80" s="78"/>
      <c r="AG80" s="97"/>
      <c r="AH80" s="91"/>
      <c r="AI80" s="78" t="s">
        <v>77</v>
      </c>
      <c r="AJ80" s="90" t="s">
        <v>131</v>
      </c>
      <c r="AK80" s="91">
        <v>266.8</v>
      </c>
      <c r="AL80" s="75"/>
      <c r="AM80" s="68"/>
      <c r="AN80" s="76"/>
      <c r="AO80" s="75"/>
      <c r="AP80" s="68"/>
      <c r="AQ80" s="76"/>
      <c r="AR80" s="75"/>
      <c r="AS80" s="68"/>
      <c r="AT80" s="76"/>
      <c r="AU80" s="75"/>
      <c r="AV80" s="68"/>
      <c r="AW80" s="75"/>
      <c r="AX80" s="75"/>
      <c r="AY80" s="68"/>
      <c r="AZ80" s="76"/>
      <c r="BA80" s="75"/>
      <c r="BB80" s="68"/>
      <c r="BC80" s="76"/>
      <c r="BD80" s="75"/>
      <c r="BE80" s="68"/>
      <c r="BF80" s="75"/>
      <c r="BG80" s="167"/>
      <c r="BH80" s="82"/>
      <c r="BI80" s="81"/>
      <c r="BJ80" s="81"/>
      <c r="BK80" s="82"/>
      <c r="BL80" s="85"/>
      <c r="BM80" s="81"/>
      <c r="BN80" s="82"/>
      <c r="BO80" s="81"/>
      <c r="BP80" s="81"/>
      <c r="BQ80" s="82"/>
      <c r="BR80" s="85"/>
      <c r="BS80" s="81"/>
      <c r="BT80" s="82"/>
      <c r="BU80" s="85"/>
      <c r="BV80" s="81"/>
      <c r="BW80" s="82"/>
      <c r="BX80" s="85"/>
      <c r="BY80" s="81"/>
      <c r="BZ80" s="82"/>
      <c r="CA80" s="85"/>
      <c r="CB80" s="81"/>
      <c r="CC80" s="82"/>
      <c r="CD80" s="85"/>
      <c r="CE80" s="81"/>
      <c r="CF80" s="82"/>
      <c r="CG80" s="85"/>
    </row>
    <row r="81" spans="1:85" ht="30" x14ac:dyDescent="0.25">
      <c r="A81" s="74">
        <v>41819</v>
      </c>
      <c r="B81" s="75"/>
      <c r="C81" s="68"/>
      <c r="D81" s="80"/>
      <c r="E81" s="75"/>
      <c r="F81" s="75"/>
      <c r="G81" s="76"/>
      <c r="H81" s="75"/>
      <c r="I81" s="75"/>
      <c r="J81" s="76"/>
      <c r="K81" s="75"/>
      <c r="L81" s="68"/>
      <c r="M81" s="76"/>
      <c r="N81" s="75"/>
      <c r="O81" s="68"/>
      <c r="P81" s="76"/>
      <c r="Q81" s="75"/>
      <c r="R81" s="68"/>
      <c r="S81" s="76"/>
      <c r="T81" s="75"/>
      <c r="U81" s="68"/>
      <c r="V81" s="75"/>
      <c r="W81" s="75"/>
      <c r="X81" s="68"/>
      <c r="Y81" s="76"/>
      <c r="Z81" s="75"/>
      <c r="AA81" s="68"/>
      <c r="AB81" s="76"/>
      <c r="AC81" s="75"/>
      <c r="AD81" s="68"/>
      <c r="AE81" s="76"/>
      <c r="AF81" s="78" t="s">
        <v>201</v>
      </c>
      <c r="AG81" s="97" t="s">
        <v>202</v>
      </c>
      <c r="AH81" s="91">
        <v>1825</v>
      </c>
      <c r="AI81" s="75"/>
      <c r="AJ81" s="68"/>
      <c r="AK81" s="76"/>
      <c r="AL81" s="75"/>
      <c r="AM81" s="68"/>
      <c r="AN81" s="76"/>
      <c r="AO81" s="75"/>
      <c r="AP81" s="68"/>
      <c r="AQ81" s="76"/>
      <c r="AR81" s="75"/>
      <c r="AS81" s="68"/>
      <c r="AT81" s="76"/>
      <c r="AU81" s="75"/>
      <c r="AV81" s="68"/>
      <c r="AW81" s="75"/>
      <c r="AX81" s="75"/>
      <c r="AY81" s="68"/>
      <c r="AZ81" s="76"/>
      <c r="BA81" s="75"/>
      <c r="BB81" s="68"/>
      <c r="BC81" s="76"/>
      <c r="BD81" s="75"/>
      <c r="BE81" s="68"/>
      <c r="BF81" s="75"/>
      <c r="BG81" s="167"/>
      <c r="BH81" s="82"/>
      <c r="BI81" s="81"/>
      <c r="BJ81" s="81"/>
      <c r="BK81" s="82"/>
      <c r="BL81" s="85"/>
      <c r="BM81" s="81"/>
      <c r="BN81" s="82"/>
      <c r="BO81" s="81"/>
      <c r="BP81" s="81"/>
      <c r="BQ81" s="82"/>
      <c r="BR81" s="85"/>
      <c r="BS81" s="81"/>
      <c r="BT81" s="82"/>
      <c r="BU81" s="85"/>
      <c r="BV81" s="81"/>
      <c r="BW81" s="82"/>
      <c r="BX81" s="85"/>
      <c r="BY81" s="81"/>
      <c r="BZ81" s="82"/>
      <c r="CA81" s="85"/>
      <c r="CB81" s="81"/>
      <c r="CC81" s="82"/>
      <c r="CD81" s="85"/>
      <c r="CE81" s="81"/>
      <c r="CF81" s="82"/>
      <c r="CG81" s="85"/>
    </row>
    <row r="82" spans="1:85" ht="123.75" x14ac:dyDescent="0.25">
      <c r="A82" s="74">
        <v>41820</v>
      </c>
      <c r="B82" s="75"/>
      <c r="C82" s="68"/>
      <c r="D82" s="80"/>
      <c r="E82" s="75"/>
      <c r="F82" s="75"/>
      <c r="G82" s="76"/>
      <c r="H82" s="75"/>
      <c r="I82" s="75"/>
      <c r="J82" s="76"/>
      <c r="K82" s="75"/>
      <c r="L82" s="68"/>
      <c r="M82" s="76"/>
      <c r="N82" s="109"/>
      <c r="O82" s="68"/>
      <c r="P82" s="76"/>
      <c r="Q82" s="98" t="s">
        <v>75</v>
      </c>
      <c r="R82" s="90" t="s">
        <v>118</v>
      </c>
      <c r="S82" s="91">
        <v>922.2</v>
      </c>
      <c r="T82" s="75"/>
      <c r="U82" s="68"/>
      <c r="V82" s="75"/>
      <c r="W82" s="75"/>
      <c r="X82" s="68"/>
      <c r="Y82" s="76"/>
      <c r="Z82" s="75"/>
      <c r="AA82" s="68"/>
      <c r="AB82" s="76"/>
      <c r="AC82" s="75"/>
      <c r="AD82" s="68"/>
      <c r="AE82" s="76"/>
      <c r="AF82" s="78"/>
      <c r="AG82" s="97"/>
      <c r="AH82" s="91"/>
      <c r="AI82" s="75"/>
      <c r="AJ82" s="68"/>
      <c r="AK82" s="76"/>
      <c r="AL82" s="78" t="s">
        <v>78</v>
      </c>
      <c r="AM82" s="90" t="s">
        <v>135</v>
      </c>
      <c r="AN82" s="91">
        <v>1786.4</v>
      </c>
      <c r="AO82" s="75"/>
      <c r="AP82" s="68"/>
      <c r="AQ82" s="76"/>
      <c r="AR82" s="75"/>
      <c r="AS82" s="68"/>
      <c r="AT82" s="76"/>
      <c r="AU82" s="75"/>
      <c r="AV82" s="68"/>
      <c r="AW82" s="75"/>
      <c r="AX82" s="75"/>
      <c r="AY82" s="68"/>
      <c r="AZ82" s="76"/>
      <c r="BA82" s="75"/>
      <c r="BB82" s="68"/>
      <c r="BC82" s="76"/>
      <c r="BD82" s="75"/>
      <c r="BE82" s="68"/>
      <c r="BF82" s="75"/>
      <c r="BG82" s="167"/>
      <c r="BH82" s="82"/>
      <c r="BI82" s="81"/>
      <c r="BJ82" s="81"/>
      <c r="BK82" s="82"/>
      <c r="BL82" s="85"/>
      <c r="BM82" s="81"/>
      <c r="BN82" s="82"/>
      <c r="BO82" s="81"/>
      <c r="BP82" s="81"/>
      <c r="BQ82" s="82"/>
      <c r="BR82" s="85"/>
      <c r="BS82" s="81"/>
      <c r="BT82" s="82"/>
      <c r="BU82" s="85"/>
      <c r="BV82" s="81"/>
      <c r="BW82" s="82"/>
      <c r="BX82" s="85"/>
      <c r="BY82" s="81"/>
      <c r="BZ82" s="82"/>
      <c r="CA82" s="85"/>
      <c r="CB82" s="81"/>
      <c r="CC82" s="82"/>
      <c r="CD82" s="85"/>
      <c r="CE82" s="81"/>
      <c r="CF82" s="82"/>
      <c r="CG82" s="85"/>
    </row>
    <row r="83" spans="1:85" ht="89.25" x14ac:dyDescent="0.25">
      <c r="A83" s="74">
        <v>41820</v>
      </c>
      <c r="B83" s="75"/>
      <c r="C83" s="68"/>
      <c r="D83" s="80"/>
      <c r="E83" s="75"/>
      <c r="F83" s="75"/>
      <c r="G83" s="76"/>
      <c r="H83" s="75"/>
      <c r="I83" s="75"/>
      <c r="J83" s="76"/>
      <c r="K83" s="75"/>
      <c r="L83" s="68"/>
      <c r="M83" s="76"/>
      <c r="N83" s="109"/>
      <c r="O83" s="68"/>
      <c r="P83" s="76"/>
      <c r="Q83" s="98"/>
      <c r="R83" s="90"/>
      <c r="S83" s="91"/>
      <c r="T83" s="75"/>
      <c r="U83" s="68"/>
      <c r="V83" s="75"/>
      <c r="W83" s="75"/>
      <c r="X83" s="68"/>
      <c r="Y83" s="76"/>
      <c r="Z83" s="75"/>
      <c r="AA83" s="68"/>
      <c r="AB83" s="76"/>
      <c r="AC83" s="75"/>
      <c r="AD83" s="68"/>
      <c r="AE83" s="76"/>
      <c r="AF83" s="78"/>
      <c r="AG83" s="97"/>
      <c r="AH83" s="91"/>
      <c r="AI83" s="75"/>
      <c r="AJ83" s="68"/>
      <c r="AK83" s="76"/>
      <c r="AL83" s="107" t="s">
        <v>79</v>
      </c>
      <c r="AM83" s="90" t="s">
        <v>136</v>
      </c>
      <c r="AN83" s="91">
        <v>1418.12</v>
      </c>
      <c r="AO83" s="75"/>
      <c r="AP83" s="68"/>
      <c r="AQ83" s="76"/>
      <c r="AR83" s="75"/>
      <c r="AS83" s="68"/>
      <c r="AT83" s="76"/>
      <c r="AU83" s="75"/>
      <c r="AV83" s="68"/>
      <c r="AW83" s="75"/>
      <c r="AX83" s="75"/>
      <c r="AY83" s="68"/>
      <c r="AZ83" s="76"/>
      <c r="BA83" s="75"/>
      <c r="BB83" s="68"/>
      <c r="BC83" s="76"/>
      <c r="BD83" s="75"/>
      <c r="BE83" s="68"/>
      <c r="BF83" s="75"/>
      <c r="BG83" s="167"/>
      <c r="BH83" s="82"/>
      <c r="BI83" s="81"/>
      <c r="BJ83" s="81"/>
      <c r="BK83" s="82"/>
      <c r="BL83" s="85"/>
      <c r="BM83" s="81"/>
      <c r="BN83" s="82"/>
      <c r="BO83" s="81"/>
      <c r="BP83" s="81"/>
      <c r="BQ83" s="82"/>
      <c r="BR83" s="85"/>
      <c r="BS83" s="81"/>
      <c r="BT83" s="82"/>
      <c r="BU83" s="85"/>
      <c r="BV83" s="81"/>
      <c r="BW83" s="82"/>
      <c r="BX83" s="85"/>
      <c r="BY83" s="81"/>
      <c r="BZ83" s="82"/>
      <c r="CA83" s="85"/>
      <c r="CB83" s="81"/>
      <c r="CC83" s="82"/>
      <c r="CD83" s="85"/>
      <c r="CE83" s="81"/>
      <c r="CF83" s="82"/>
      <c r="CG83" s="85"/>
    </row>
    <row r="84" spans="1:85" ht="45.75" thickBot="1" x14ac:dyDescent="0.3">
      <c r="A84" s="74">
        <v>41820</v>
      </c>
      <c r="B84" s="75"/>
      <c r="C84" s="68"/>
      <c r="D84" s="80"/>
      <c r="E84" s="75"/>
      <c r="F84" s="75"/>
      <c r="G84" s="76"/>
      <c r="H84" s="75"/>
      <c r="I84" s="75"/>
      <c r="J84" s="76"/>
      <c r="K84" s="75"/>
      <c r="L84" s="68"/>
      <c r="M84" s="76"/>
      <c r="N84" s="109"/>
      <c r="O84" s="68"/>
      <c r="P84" s="76"/>
      <c r="Q84" s="78" t="s">
        <v>90</v>
      </c>
      <c r="R84" s="90" t="s">
        <v>119</v>
      </c>
      <c r="S84" s="91">
        <v>1034.98</v>
      </c>
      <c r="T84" s="75"/>
      <c r="U84" s="68"/>
      <c r="V84" s="75"/>
      <c r="W84" s="75"/>
      <c r="X84" s="68"/>
      <c r="Y84" s="76"/>
      <c r="Z84" s="75"/>
      <c r="AA84" s="68"/>
      <c r="AB84" s="76"/>
      <c r="AC84" s="75"/>
      <c r="AD84" s="68"/>
      <c r="AE84" s="76"/>
      <c r="AF84" s="78"/>
      <c r="AG84" s="97"/>
      <c r="AH84" s="91"/>
      <c r="AI84" s="75"/>
      <c r="AJ84" s="68"/>
      <c r="AK84" s="76"/>
      <c r="AL84" s="78" t="s">
        <v>80</v>
      </c>
      <c r="AM84" s="90" t="s">
        <v>137</v>
      </c>
      <c r="AN84" s="91">
        <v>1328.2</v>
      </c>
      <c r="AO84" s="75"/>
      <c r="AP84" s="68"/>
      <c r="AQ84" s="76"/>
      <c r="AR84" s="75"/>
      <c r="AS84" s="68"/>
      <c r="AT84" s="76"/>
      <c r="AU84" s="75"/>
      <c r="AV84" s="68"/>
      <c r="AW84" s="75"/>
      <c r="AX84" s="75"/>
      <c r="AY84" s="68"/>
      <c r="AZ84" s="76"/>
      <c r="BA84" s="75"/>
      <c r="BB84" s="68"/>
      <c r="BC84" s="76"/>
      <c r="BD84" s="75"/>
      <c r="BE84" s="68"/>
      <c r="BF84" s="75"/>
      <c r="BG84" s="167"/>
      <c r="BH84" s="82"/>
      <c r="BI84" s="81"/>
      <c r="BJ84" s="81"/>
      <c r="BK84" s="82"/>
      <c r="BL84" s="85"/>
      <c r="BM84" s="81"/>
      <c r="BN84" s="82"/>
      <c r="BO84" s="81"/>
      <c r="BP84" s="81"/>
      <c r="BQ84" s="82"/>
      <c r="BR84" s="85"/>
      <c r="BS84" s="81"/>
      <c r="BT84" s="82"/>
      <c r="BU84" s="85"/>
      <c r="BV84" s="81"/>
      <c r="BW84" s="82"/>
      <c r="BX84" s="85"/>
      <c r="BY84" s="81"/>
      <c r="BZ84" s="82"/>
      <c r="CA84" s="85"/>
      <c r="CB84" s="81"/>
      <c r="CC84" s="82"/>
      <c r="CD84" s="85"/>
      <c r="CE84" s="81"/>
      <c r="CF84" s="82"/>
      <c r="CG84" s="85"/>
    </row>
    <row r="85" spans="1:85" s="8" customFormat="1" ht="17.25" thickTop="1" thickBot="1" x14ac:dyDescent="0.3">
      <c r="A85" s="110"/>
      <c r="B85" s="111" t="s">
        <v>2</v>
      </c>
      <c r="C85" s="112"/>
      <c r="D85" s="116">
        <f>SUM(D45:D84)</f>
        <v>1856</v>
      </c>
      <c r="E85" s="112"/>
      <c r="F85" s="114"/>
      <c r="G85" s="72">
        <f>SUM(G45:G84)</f>
        <v>5815.86</v>
      </c>
      <c r="H85" s="114"/>
      <c r="I85" s="114"/>
      <c r="J85" s="72">
        <f>SUM(J45:J84)</f>
        <v>0</v>
      </c>
      <c r="K85" s="114"/>
      <c r="L85" s="69"/>
      <c r="M85" s="127">
        <f>SUM(M45:M84)</f>
        <v>9862.02</v>
      </c>
      <c r="N85" s="112"/>
      <c r="O85" s="71"/>
      <c r="P85" s="72">
        <f>SUM(P45:P84)</f>
        <v>8012.17</v>
      </c>
      <c r="Q85" s="70"/>
      <c r="R85" s="71"/>
      <c r="S85" s="127">
        <f>SUM(S45:S84)</f>
        <v>2151.1800000000003</v>
      </c>
      <c r="T85" s="114"/>
      <c r="U85" s="112"/>
      <c r="V85" s="116">
        <f>SUM(V45:V84)</f>
        <v>0</v>
      </c>
      <c r="W85" s="70"/>
      <c r="X85" s="71"/>
      <c r="Y85" s="72">
        <f>SUM(Y45:Y84)</f>
        <v>0</v>
      </c>
      <c r="Z85" s="70"/>
      <c r="AA85" s="71"/>
      <c r="AB85" s="72">
        <f>SUM(AB45:AB84)</f>
        <v>0</v>
      </c>
      <c r="AC85" s="70"/>
      <c r="AD85" s="71"/>
      <c r="AE85" s="72">
        <f>SUM(AE45:AE84)</f>
        <v>2325.4899999999998</v>
      </c>
      <c r="AF85" s="70"/>
      <c r="AG85" s="71"/>
      <c r="AH85" s="72">
        <f>SUM(AH45:AH84)</f>
        <v>1825</v>
      </c>
      <c r="AI85" s="70"/>
      <c r="AJ85" s="70"/>
      <c r="AK85" s="72">
        <f>SUM(AK45:AK84)</f>
        <v>9176.4499999999989</v>
      </c>
      <c r="AL85" s="70"/>
      <c r="AM85" s="70"/>
      <c r="AN85" s="72">
        <f>SUM(AN45:AN84)</f>
        <v>4532.72</v>
      </c>
      <c r="AO85" s="70"/>
      <c r="AP85" s="70"/>
      <c r="AQ85" s="72">
        <f>SUM(AQ45:AQ84)</f>
        <v>17083.97</v>
      </c>
      <c r="AR85" s="70"/>
      <c r="AS85" s="70"/>
      <c r="AT85" s="72">
        <f>SUM(AT45:AT84)</f>
        <v>0</v>
      </c>
      <c r="AU85" s="70"/>
      <c r="AV85" s="71"/>
      <c r="AW85" s="116">
        <f>SUM(AW45:AW84)</f>
        <v>0</v>
      </c>
      <c r="AX85" s="70"/>
      <c r="AY85" s="71"/>
      <c r="AZ85" s="72">
        <f>SUM(AZ45:AZ84)</f>
        <v>6260.34</v>
      </c>
      <c r="BA85" s="70"/>
      <c r="BB85" s="71"/>
      <c r="BC85" s="72">
        <f>SUM(BC45:BC84)</f>
        <v>9008.61</v>
      </c>
      <c r="BD85" s="70"/>
      <c r="BE85" s="71"/>
      <c r="BF85" s="113">
        <f>SUM(BF45:BF84)</f>
        <v>0</v>
      </c>
      <c r="BG85" s="70"/>
      <c r="BH85" s="71"/>
      <c r="BI85" s="116">
        <f>SUM(BI45:BI84)</f>
        <v>2400</v>
      </c>
      <c r="BJ85" s="70"/>
      <c r="BK85" s="71"/>
      <c r="BL85" s="72">
        <f>SUM(BL45:BL84)</f>
        <v>7000</v>
      </c>
      <c r="BM85" s="70"/>
      <c r="BN85" s="71"/>
      <c r="BO85" s="116">
        <f>SUM(BO45:BO84)</f>
        <v>84.99</v>
      </c>
      <c r="BP85" s="70"/>
      <c r="BQ85" s="71"/>
      <c r="BR85" s="72">
        <f>SUM(BR45:BR84)</f>
        <v>1961</v>
      </c>
      <c r="BS85" s="70"/>
      <c r="BT85" s="71"/>
      <c r="BU85" s="72">
        <f>SUM(BU49:BU84)</f>
        <v>0</v>
      </c>
      <c r="BV85" s="70"/>
      <c r="BW85" s="71"/>
      <c r="BX85" s="72">
        <f>SUM(BX49:BX84)</f>
        <v>0</v>
      </c>
      <c r="BY85" s="70"/>
      <c r="BZ85" s="71"/>
      <c r="CA85" s="72">
        <f>SUM(CA49:CA84)</f>
        <v>0</v>
      </c>
      <c r="CB85" s="70"/>
      <c r="CC85" s="71"/>
      <c r="CD85" s="72">
        <f>SUM(CD49:CD84)</f>
        <v>0</v>
      </c>
      <c r="CE85" s="70"/>
      <c r="CF85" s="71"/>
      <c r="CG85" s="72">
        <f>SUM(CG49:CG84)</f>
        <v>0</v>
      </c>
    </row>
    <row r="86" spans="1:85" ht="15.75" thickTop="1" x14ac:dyDescent="0.25">
      <c r="A86" s="18"/>
      <c r="B86" s="117"/>
      <c r="C86" s="117"/>
      <c r="D86" s="117"/>
      <c r="E86" s="117"/>
      <c r="F86" s="117"/>
      <c r="G86" s="118"/>
      <c r="H86" s="117"/>
      <c r="I86" s="117"/>
      <c r="J86" s="118"/>
      <c r="K86" s="117"/>
      <c r="L86" s="128"/>
      <c r="M86" s="118"/>
      <c r="N86" s="117"/>
      <c r="O86" s="115"/>
      <c r="P86" s="118"/>
      <c r="Q86" s="117"/>
      <c r="R86" s="115"/>
      <c r="S86" s="118"/>
      <c r="T86" s="117"/>
      <c r="U86" s="117"/>
      <c r="V86" s="117"/>
      <c r="W86" s="117"/>
      <c r="X86" s="115"/>
      <c r="Y86" s="118"/>
      <c r="Z86" s="117"/>
      <c r="AA86" s="115"/>
      <c r="AB86" s="118"/>
      <c r="AC86" s="117"/>
      <c r="AD86" s="115"/>
      <c r="AE86" s="118"/>
      <c r="AF86" s="117"/>
      <c r="AG86" s="115"/>
      <c r="AH86" s="118"/>
      <c r="AI86" s="117"/>
      <c r="AJ86" s="117"/>
      <c r="AK86" s="118"/>
      <c r="AL86" s="117"/>
      <c r="AM86" s="117"/>
      <c r="AN86" s="118"/>
      <c r="AO86" s="117"/>
      <c r="AP86" s="117"/>
      <c r="AQ86" s="118"/>
      <c r="AR86" s="117"/>
      <c r="AS86" s="117"/>
      <c r="AT86" s="118"/>
      <c r="AU86" s="117"/>
      <c r="AV86" s="115"/>
      <c r="AW86" s="117"/>
      <c r="AX86" s="117"/>
      <c r="AY86" s="115"/>
      <c r="AZ86" s="118"/>
      <c r="BA86" s="117"/>
      <c r="BB86" s="115"/>
      <c r="BC86" s="118"/>
      <c r="BD86" s="117"/>
      <c r="BE86" s="115"/>
      <c r="BF86" s="117"/>
      <c r="BG86" s="117"/>
      <c r="BH86" s="115"/>
      <c r="BI86" s="117"/>
      <c r="BJ86" s="117"/>
      <c r="BK86" s="115"/>
      <c r="BL86" s="118"/>
      <c r="BM86" s="117"/>
      <c r="BN86" s="115"/>
      <c r="BO86" s="117"/>
      <c r="BP86" s="117"/>
      <c r="BQ86" s="115"/>
      <c r="BR86" s="118"/>
      <c r="BS86" s="117"/>
      <c r="BT86" s="115"/>
      <c r="BU86" s="118"/>
      <c r="BV86" s="117"/>
      <c r="BW86" s="115"/>
      <c r="BX86" s="118"/>
      <c r="BY86" s="117"/>
      <c r="BZ86" s="115"/>
      <c r="CA86" s="118"/>
      <c r="CB86" s="117"/>
      <c r="CC86" s="115"/>
      <c r="CD86" s="118"/>
      <c r="CE86" s="117"/>
      <c r="CF86" s="117"/>
      <c r="CG86" s="117"/>
    </row>
    <row r="87" spans="1:85" x14ac:dyDescent="0.25">
      <c r="A87" s="73" t="s">
        <v>89</v>
      </c>
      <c r="B87" s="161" t="s">
        <v>89</v>
      </c>
      <c r="C87" s="161" t="s">
        <v>89</v>
      </c>
      <c r="D87" s="161" t="s">
        <v>89</v>
      </c>
      <c r="E87" s="161" t="s">
        <v>89</v>
      </c>
      <c r="F87" s="161" t="s">
        <v>89</v>
      </c>
      <c r="G87" s="162" t="s">
        <v>89</v>
      </c>
      <c r="H87" s="161" t="s">
        <v>89</v>
      </c>
      <c r="I87" s="161" t="s">
        <v>89</v>
      </c>
      <c r="J87" s="162" t="s">
        <v>89</v>
      </c>
      <c r="K87" s="161" t="s">
        <v>89</v>
      </c>
      <c r="L87" s="161" t="s">
        <v>89</v>
      </c>
      <c r="M87" s="162" t="s">
        <v>89</v>
      </c>
      <c r="N87" s="161" t="s">
        <v>89</v>
      </c>
      <c r="O87" s="163" t="s">
        <v>89</v>
      </c>
      <c r="P87" s="162" t="s">
        <v>89</v>
      </c>
      <c r="Q87" s="161" t="s">
        <v>89</v>
      </c>
      <c r="R87" s="163" t="s">
        <v>89</v>
      </c>
      <c r="S87" s="162" t="s">
        <v>89</v>
      </c>
      <c r="T87" s="161" t="s">
        <v>89</v>
      </c>
      <c r="U87" s="161" t="s">
        <v>89</v>
      </c>
      <c r="V87" s="161" t="s">
        <v>89</v>
      </c>
      <c r="W87" s="161" t="s">
        <v>89</v>
      </c>
      <c r="X87" s="163" t="s">
        <v>89</v>
      </c>
      <c r="Y87" s="162" t="s">
        <v>89</v>
      </c>
      <c r="Z87" s="161" t="s">
        <v>89</v>
      </c>
      <c r="AA87" s="163" t="s">
        <v>89</v>
      </c>
      <c r="AB87" s="162" t="s">
        <v>89</v>
      </c>
      <c r="AC87" s="161" t="s">
        <v>89</v>
      </c>
      <c r="AD87" s="163" t="s">
        <v>89</v>
      </c>
      <c r="AE87" s="162" t="s">
        <v>89</v>
      </c>
      <c r="AF87" s="161" t="s">
        <v>89</v>
      </c>
      <c r="AG87" s="163" t="s">
        <v>89</v>
      </c>
      <c r="AH87" s="162" t="s">
        <v>89</v>
      </c>
      <c r="AI87" s="164"/>
      <c r="AJ87" s="161" t="s">
        <v>89</v>
      </c>
      <c r="AK87" s="162" t="s">
        <v>89</v>
      </c>
      <c r="AL87" s="161" t="s">
        <v>89</v>
      </c>
      <c r="AM87" s="161" t="s">
        <v>89</v>
      </c>
      <c r="AN87" s="162" t="s">
        <v>89</v>
      </c>
      <c r="AO87" s="161" t="s">
        <v>89</v>
      </c>
      <c r="AP87" s="161" t="s">
        <v>89</v>
      </c>
      <c r="AQ87" s="162" t="s">
        <v>89</v>
      </c>
      <c r="AR87" s="161" t="s">
        <v>89</v>
      </c>
      <c r="AS87" s="161" t="s">
        <v>89</v>
      </c>
      <c r="AT87" s="162" t="s">
        <v>89</v>
      </c>
      <c r="AU87" s="161" t="s">
        <v>89</v>
      </c>
      <c r="AV87" s="163" t="s">
        <v>89</v>
      </c>
      <c r="AW87" s="161" t="s">
        <v>89</v>
      </c>
      <c r="AX87" s="161" t="s">
        <v>89</v>
      </c>
      <c r="AY87" s="163" t="s">
        <v>89</v>
      </c>
      <c r="AZ87" s="162" t="s">
        <v>89</v>
      </c>
      <c r="BA87" s="161" t="s">
        <v>89</v>
      </c>
      <c r="BB87" s="163" t="s">
        <v>89</v>
      </c>
      <c r="BC87" s="162" t="s">
        <v>89</v>
      </c>
      <c r="BD87" s="161" t="s">
        <v>89</v>
      </c>
      <c r="BE87" s="163" t="s">
        <v>89</v>
      </c>
      <c r="BF87" s="161" t="s">
        <v>89</v>
      </c>
      <c r="BG87" s="161" t="s">
        <v>89</v>
      </c>
      <c r="BH87" s="165"/>
      <c r="BI87" s="161" t="s">
        <v>89</v>
      </c>
      <c r="BJ87" s="161" t="s">
        <v>89</v>
      </c>
      <c r="BK87" s="163" t="s">
        <v>89</v>
      </c>
      <c r="BL87" s="162" t="s">
        <v>89</v>
      </c>
      <c r="BM87" s="161" t="s">
        <v>89</v>
      </c>
      <c r="BN87" s="163" t="s">
        <v>89</v>
      </c>
      <c r="BO87" s="161" t="s">
        <v>89</v>
      </c>
      <c r="BP87" s="161" t="s">
        <v>89</v>
      </c>
      <c r="BQ87" s="163" t="s">
        <v>89</v>
      </c>
      <c r="BR87" s="162" t="s">
        <v>89</v>
      </c>
      <c r="BS87" s="161" t="s">
        <v>89</v>
      </c>
      <c r="BT87" s="163" t="s">
        <v>89</v>
      </c>
      <c r="BU87" s="162" t="s">
        <v>89</v>
      </c>
      <c r="BV87" s="161" t="s">
        <v>89</v>
      </c>
      <c r="BW87" s="163" t="s">
        <v>89</v>
      </c>
      <c r="BX87" s="162" t="s">
        <v>89</v>
      </c>
      <c r="BY87" s="161" t="s">
        <v>89</v>
      </c>
      <c r="BZ87" s="163" t="s">
        <v>89</v>
      </c>
      <c r="CA87" s="162" t="s">
        <v>89</v>
      </c>
      <c r="CB87" s="161" t="s">
        <v>89</v>
      </c>
      <c r="CC87" s="163" t="s">
        <v>89</v>
      </c>
      <c r="CD87" s="162" t="s">
        <v>89</v>
      </c>
      <c r="CE87" s="161" t="s">
        <v>89</v>
      </c>
      <c r="CF87" s="162" t="s">
        <v>89</v>
      </c>
      <c r="CG87" s="161" t="s">
        <v>89</v>
      </c>
    </row>
    <row r="88" spans="1:85" ht="105" x14ac:dyDescent="0.25">
      <c r="A88" s="74">
        <v>41821</v>
      </c>
      <c r="B88" s="75"/>
      <c r="C88" s="68"/>
      <c r="D88" s="76"/>
      <c r="E88" s="78"/>
      <c r="F88" s="78"/>
      <c r="G88" s="91"/>
      <c r="H88" s="75"/>
      <c r="I88" s="75"/>
      <c r="J88" s="76"/>
      <c r="K88" s="75"/>
      <c r="L88" s="68"/>
      <c r="M88" s="76"/>
      <c r="N88" s="75"/>
      <c r="O88" s="68"/>
      <c r="P88" s="76"/>
      <c r="Q88" s="78"/>
      <c r="R88" s="97"/>
      <c r="S88" s="91"/>
      <c r="T88" s="75"/>
      <c r="U88" s="68"/>
      <c r="V88" s="75"/>
      <c r="W88" s="75"/>
      <c r="X88" s="68"/>
      <c r="Y88" s="76"/>
      <c r="Z88" s="75"/>
      <c r="AA88" s="68"/>
      <c r="AB88" s="76"/>
      <c r="AC88" s="75"/>
      <c r="AD88" s="68"/>
      <c r="AE88" s="76"/>
      <c r="AF88" s="78" t="s">
        <v>81</v>
      </c>
      <c r="AG88" s="97" t="s">
        <v>125</v>
      </c>
      <c r="AH88" s="91">
        <v>800.01</v>
      </c>
      <c r="AI88" s="129" t="s">
        <v>401</v>
      </c>
      <c r="AJ88" s="130" t="s">
        <v>132</v>
      </c>
      <c r="AK88" s="131">
        <v>127.6</v>
      </c>
      <c r="AL88" s="75"/>
      <c r="AM88" s="68"/>
      <c r="AN88" s="76"/>
      <c r="AO88" s="78"/>
      <c r="AP88" s="97"/>
      <c r="AQ88" s="91"/>
      <c r="AR88" s="75"/>
      <c r="AS88" s="68"/>
      <c r="AT88" s="76"/>
      <c r="AU88" s="75"/>
      <c r="AV88" s="68"/>
      <c r="AW88" s="75"/>
      <c r="AX88" s="75"/>
      <c r="AY88" s="68"/>
      <c r="AZ88" s="76"/>
      <c r="BA88" s="75"/>
      <c r="BB88" s="68"/>
      <c r="BC88" s="76"/>
      <c r="BD88" s="78"/>
      <c r="BE88" s="97"/>
      <c r="BF88" s="78"/>
      <c r="BG88" s="167"/>
      <c r="BH88" s="82"/>
      <c r="BI88" s="81"/>
      <c r="BJ88" s="81"/>
      <c r="BK88" s="82"/>
      <c r="BL88" s="85"/>
      <c r="BM88" s="81"/>
      <c r="BN88" s="82"/>
      <c r="BO88" s="81"/>
      <c r="BP88" s="81"/>
      <c r="BQ88" s="82"/>
      <c r="BR88" s="85"/>
      <c r="BS88" s="81"/>
      <c r="BT88" s="82"/>
      <c r="BU88" s="85"/>
      <c r="BV88" s="81"/>
      <c r="BW88" s="82"/>
      <c r="BX88" s="85"/>
      <c r="BY88" s="81"/>
      <c r="BZ88" s="82"/>
      <c r="CA88" s="85"/>
      <c r="CB88" s="81"/>
      <c r="CC88" s="82"/>
      <c r="CD88" s="85"/>
      <c r="CE88" s="81"/>
      <c r="CF88" s="82"/>
      <c r="CG88" s="85"/>
    </row>
    <row r="89" spans="1:85" ht="156" x14ac:dyDescent="0.25">
      <c r="A89" s="74">
        <v>41821</v>
      </c>
      <c r="B89" s="75"/>
      <c r="C89" s="68"/>
      <c r="D89" s="76"/>
      <c r="E89" s="78"/>
      <c r="F89" s="78"/>
      <c r="G89" s="91"/>
      <c r="H89" s="75"/>
      <c r="I89" s="75"/>
      <c r="J89" s="76"/>
      <c r="K89" s="75"/>
      <c r="L89" s="68"/>
      <c r="M89" s="76"/>
      <c r="N89" s="75"/>
      <c r="O89" s="68"/>
      <c r="P89" s="76"/>
      <c r="Q89" s="78"/>
      <c r="R89" s="97"/>
      <c r="S89" s="91"/>
      <c r="T89" s="75"/>
      <c r="U89" s="68"/>
      <c r="V89" s="75"/>
      <c r="W89" s="75"/>
      <c r="X89" s="68"/>
      <c r="Y89" s="76"/>
      <c r="Z89" s="75"/>
      <c r="AA89" s="68"/>
      <c r="AB89" s="76"/>
      <c r="AC89" s="75"/>
      <c r="AD89" s="68"/>
      <c r="AE89" s="76"/>
      <c r="AF89" s="106" t="s">
        <v>84</v>
      </c>
      <c r="AG89" s="97" t="s">
        <v>126</v>
      </c>
      <c r="AH89" s="91">
        <v>1800</v>
      </c>
      <c r="AI89" s="75"/>
      <c r="AJ89" s="68"/>
      <c r="AK89" s="76"/>
      <c r="AL89" s="75"/>
      <c r="AM89" s="68"/>
      <c r="AN89" s="76"/>
      <c r="AO89" s="78"/>
      <c r="AP89" s="97"/>
      <c r="AQ89" s="91"/>
      <c r="AR89" s="75"/>
      <c r="AS89" s="68"/>
      <c r="AT89" s="76"/>
      <c r="AU89" s="75"/>
      <c r="AV89" s="68"/>
      <c r="AW89" s="75"/>
      <c r="AX89" s="75"/>
      <c r="AY89" s="68"/>
      <c r="AZ89" s="76"/>
      <c r="BA89" s="75"/>
      <c r="BB89" s="68"/>
      <c r="BC89" s="76"/>
      <c r="BD89" s="78"/>
      <c r="BE89" s="97"/>
      <c r="BF89" s="78"/>
      <c r="BG89" s="167"/>
      <c r="BH89" s="82"/>
      <c r="BI89" s="81"/>
      <c r="BJ89" s="81"/>
      <c r="BK89" s="82"/>
      <c r="BL89" s="85"/>
      <c r="BM89" s="81"/>
      <c r="BN89" s="82"/>
      <c r="BO89" s="81"/>
      <c r="BP89" s="81"/>
      <c r="BQ89" s="82"/>
      <c r="BR89" s="85"/>
      <c r="BS89" s="81"/>
      <c r="BT89" s="82"/>
      <c r="BU89" s="85"/>
      <c r="BV89" s="81"/>
      <c r="BW89" s="82"/>
      <c r="BX89" s="85"/>
      <c r="BY89" s="81"/>
      <c r="BZ89" s="82"/>
      <c r="CA89" s="85"/>
      <c r="CB89" s="81"/>
      <c r="CC89" s="82"/>
      <c r="CD89" s="85"/>
      <c r="CE89" s="81"/>
      <c r="CF89" s="82"/>
      <c r="CG89" s="85"/>
    </row>
    <row r="90" spans="1:85" x14ac:dyDescent="0.25">
      <c r="A90" s="74">
        <v>41822</v>
      </c>
      <c r="B90" s="75"/>
      <c r="C90" s="68"/>
      <c r="D90" s="76"/>
      <c r="E90" s="78"/>
      <c r="F90" s="78"/>
      <c r="G90" s="91"/>
      <c r="H90" s="75"/>
      <c r="I90" s="75"/>
      <c r="J90" s="76"/>
      <c r="K90" s="75"/>
      <c r="L90" s="68"/>
      <c r="M90" s="76"/>
      <c r="N90" s="75"/>
      <c r="O90" s="68"/>
      <c r="P90" s="76"/>
      <c r="Q90" s="78"/>
      <c r="R90" s="97"/>
      <c r="S90" s="91"/>
      <c r="T90" s="75"/>
      <c r="U90" s="68"/>
      <c r="V90" s="75"/>
      <c r="W90" s="75"/>
      <c r="X90" s="68"/>
      <c r="Y90" s="76"/>
      <c r="Z90" s="75"/>
      <c r="AA90" s="68"/>
      <c r="AB90" s="76"/>
      <c r="AC90" s="75"/>
      <c r="AD90" s="68"/>
      <c r="AE90" s="76"/>
      <c r="AF90" s="78"/>
      <c r="AG90" s="97"/>
      <c r="AH90" s="91"/>
      <c r="AI90" s="75"/>
      <c r="AJ90" s="68"/>
      <c r="AK90" s="76"/>
      <c r="AL90" s="75"/>
      <c r="AM90" s="68"/>
      <c r="AN90" s="76"/>
      <c r="AO90" s="78"/>
      <c r="AP90" s="97"/>
      <c r="AQ90" s="91"/>
      <c r="AR90" s="75"/>
      <c r="AS90" s="68"/>
      <c r="AT90" s="76"/>
      <c r="AU90" s="75"/>
      <c r="AV90" s="68"/>
      <c r="AW90" s="75"/>
      <c r="AX90" s="75"/>
      <c r="AY90" s="68"/>
      <c r="AZ90" s="76"/>
      <c r="BA90" s="75"/>
      <c r="BB90" s="68"/>
      <c r="BC90" s="76"/>
      <c r="BD90" s="78"/>
      <c r="BE90" s="97"/>
      <c r="BF90" s="78"/>
      <c r="BG90" s="167"/>
      <c r="BH90" s="82"/>
      <c r="BI90" s="81"/>
      <c r="BJ90" s="81"/>
      <c r="BK90" s="82"/>
      <c r="BL90" s="85"/>
      <c r="BM90" s="81"/>
      <c r="BN90" s="82"/>
      <c r="BO90" s="81"/>
      <c r="BP90" s="81"/>
      <c r="BQ90" s="82"/>
      <c r="BR90" s="85"/>
      <c r="BS90" s="81"/>
      <c r="BT90" s="82"/>
      <c r="BU90" s="85"/>
      <c r="BV90" s="81"/>
      <c r="BW90" s="82"/>
      <c r="BX90" s="85"/>
      <c r="BY90" s="81"/>
      <c r="BZ90" s="82"/>
      <c r="CA90" s="85"/>
      <c r="CB90" s="81"/>
      <c r="CC90" s="82"/>
      <c r="CD90" s="85"/>
      <c r="CE90" s="81"/>
      <c r="CF90" s="82"/>
      <c r="CG90" s="85"/>
    </row>
    <row r="91" spans="1:85" ht="105" x14ac:dyDescent="0.25">
      <c r="A91" s="74">
        <v>41823</v>
      </c>
      <c r="B91" s="75"/>
      <c r="C91" s="68"/>
      <c r="D91" s="76"/>
      <c r="E91" s="78"/>
      <c r="F91" s="78"/>
      <c r="G91" s="91"/>
      <c r="H91" s="75"/>
      <c r="I91" s="75"/>
      <c r="J91" s="76"/>
      <c r="K91" s="75"/>
      <c r="L91" s="68"/>
      <c r="M91" s="76"/>
      <c r="N91" s="75"/>
      <c r="O91" s="68"/>
      <c r="P91" s="76"/>
      <c r="Q91" s="78"/>
      <c r="R91" s="97"/>
      <c r="S91" s="91"/>
      <c r="T91" s="75"/>
      <c r="U91" s="68"/>
      <c r="V91" s="75"/>
      <c r="W91" s="75"/>
      <c r="X91" s="68"/>
      <c r="Y91" s="76"/>
      <c r="Z91" s="75"/>
      <c r="AA91" s="68"/>
      <c r="AB91" s="76"/>
      <c r="AC91" s="75"/>
      <c r="AD91" s="68"/>
      <c r="AE91" s="76"/>
      <c r="AF91" s="78"/>
      <c r="AG91" s="97"/>
      <c r="AH91" s="91"/>
      <c r="AI91" s="75"/>
      <c r="AJ91" s="68"/>
      <c r="AK91" s="76"/>
      <c r="AL91" s="75"/>
      <c r="AM91" s="68"/>
      <c r="AN91" s="76"/>
      <c r="AO91" s="78"/>
      <c r="AP91" s="97"/>
      <c r="AQ91" s="91"/>
      <c r="AR91" s="75"/>
      <c r="AS91" s="68"/>
      <c r="AT91" s="76"/>
      <c r="AU91" s="75"/>
      <c r="AV91" s="68"/>
      <c r="AW91" s="75"/>
      <c r="AX91" s="75"/>
      <c r="AY91" s="68"/>
      <c r="AZ91" s="76"/>
      <c r="BA91" s="78" t="s">
        <v>93</v>
      </c>
      <c r="BB91" s="90" t="s">
        <v>152</v>
      </c>
      <c r="BC91" s="91">
        <v>80</v>
      </c>
      <c r="BD91" s="78"/>
      <c r="BE91" s="97"/>
      <c r="BF91" s="78"/>
      <c r="BG91" s="167"/>
      <c r="BH91" s="82"/>
      <c r="BI91" s="81"/>
      <c r="BJ91" s="81"/>
      <c r="BK91" s="82"/>
      <c r="BL91" s="85"/>
      <c r="BM91" s="81"/>
      <c r="BN91" s="82"/>
      <c r="BO91" s="81"/>
      <c r="BP91" s="81"/>
      <c r="BQ91" s="82"/>
      <c r="BR91" s="85"/>
      <c r="BS91" s="81"/>
      <c r="BT91" s="82"/>
      <c r="BU91" s="85"/>
      <c r="BV91" s="81"/>
      <c r="BW91" s="82"/>
      <c r="BX91" s="85"/>
      <c r="BY91" s="81"/>
      <c r="BZ91" s="82"/>
      <c r="CA91" s="85"/>
      <c r="CB91" s="81"/>
      <c r="CC91" s="82"/>
      <c r="CD91" s="85"/>
      <c r="CE91" s="81"/>
      <c r="CF91" s="82"/>
      <c r="CG91" s="85"/>
    </row>
    <row r="92" spans="1:85" ht="90" x14ac:dyDescent="0.25">
      <c r="A92" s="74">
        <v>41823</v>
      </c>
      <c r="B92" s="75"/>
      <c r="C92" s="68"/>
      <c r="D92" s="76"/>
      <c r="E92" s="78"/>
      <c r="F92" s="78"/>
      <c r="G92" s="91"/>
      <c r="H92" s="75"/>
      <c r="I92" s="75"/>
      <c r="J92" s="76"/>
      <c r="K92" s="78" t="s">
        <v>91</v>
      </c>
      <c r="L92" s="90" t="s">
        <v>112</v>
      </c>
      <c r="M92" s="91">
        <v>172.35</v>
      </c>
      <c r="N92" s="75"/>
      <c r="O92" s="68"/>
      <c r="P92" s="76"/>
      <c r="Q92" s="78"/>
      <c r="R92" s="97"/>
      <c r="S92" s="91"/>
      <c r="T92" s="75"/>
      <c r="U92" s="68"/>
      <c r="V92" s="75"/>
      <c r="W92" s="75"/>
      <c r="X92" s="68"/>
      <c r="Y92" s="76"/>
      <c r="Z92" s="75"/>
      <c r="AA92" s="68"/>
      <c r="AB92" s="76"/>
      <c r="AC92" s="75"/>
      <c r="AD92" s="68"/>
      <c r="AE92" s="76"/>
      <c r="AF92" s="78"/>
      <c r="AG92" s="97"/>
      <c r="AH92" s="91"/>
      <c r="AI92" s="75"/>
      <c r="AJ92" s="68"/>
      <c r="AK92" s="76"/>
      <c r="AL92" s="75"/>
      <c r="AM92" s="68"/>
      <c r="AN92" s="76"/>
      <c r="AO92" s="78" t="s">
        <v>91</v>
      </c>
      <c r="AP92" s="90" t="s">
        <v>112</v>
      </c>
      <c r="AQ92" s="91">
        <v>172.35</v>
      </c>
      <c r="AR92" s="75"/>
      <c r="AS92" s="68"/>
      <c r="AT92" s="76"/>
      <c r="AU92" s="75"/>
      <c r="AV92" s="68"/>
      <c r="AW92" s="75"/>
      <c r="AX92" s="75"/>
      <c r="AY92" s="68"/>
      <c r="AZ92" s="76"/>
      <c r="BA92" s="78" t="s">
        <v>96</v>
      </c>
      <c r="BB92" s="90" t="s">
        <v>153</v>
      </c>
      <c r="BC92" s="91">
        <v>900</v>
      </c>
      <c r="BD92" s="78"/>
      <c r="BE92" s="97"/>
      <c r="BF92" s="78"/>
      <c r="BG92" s="167"/>
      <c r="BH92" s="82"/>
      <c r="BI92" s="81"/>
      <c r="BJ92" s="81"/>
      <c r="BK92" s="82"/>
      <c r="BL92" s="85"/>
      <c r="BM92" s="81"/>
      <c r="BN92" s="82"/>
      <c r="BO92" s="81"/>
      <c r="BP92" s="81"/>
      <c r="BQ92" s="82"/>
      <c r="BR92" s="85"/>
      <c r="BS92" s="81"/>
      <c r="BT92" s="82"/>
      <c r="BU92" s="85"/>
      <c r="BV92" s="81"/>
      <c r="BW92" s="82"/>
      <c r="BX92" s="85"/>
      <c r="BY92" s="81"/>
      <c r="BZ92" s="82"/>
      <c r="CA92" s="85"/>
      <c r="CB92" s="81"/>
      <c r="CC92" s="82"/>
      <c r="CD92" s="85"/>
      <c r="CE92" s="81"/>
      <c r="CF92" s="82"/>
      <c r="CG92" s="85"/>
    </row>
    <row r="93" spans="1:85" x14ac:dyDescent="0.25">
      <c r="A93" s="74">
        <v>41824</v>
      </c>
      <c r="B93" s="75"/>
      <c r="C93" s="68"/>
      <c r="D93" s="76"/>
      <c r="E93" s="78"/>
      <c r="F93" s="78"/>
      <c r="G93" s="91"/>
      <c r="H93" s="75"/>
      <c r="I93" s="75"/>
      <c r="J93" s="76"/>
      <c r="K93" s="75"/>
      <c r="L93" s="97"/>
      <c r="M93" s="76"/>
      <c r="N93" s="75"/>
      <c r="O93" s="68"/>
      <c r="P93" s="76"/>
      <c r="Q93" s="78"/>
      <c r="R93" s="97"/>
      <c r="S93" s="91"/>
      <c r="T93" s="75"/>
      <c r="U93" s="68"/>
      <c r="V93" s="75"/>
      <c r="W93" s="75"/>
      <c r="X93" s="68"/>
      <c r="Y93" s="76"/>
      <c r="Z93" s="75"/>
      <c r="AA93" s="68"/>
      <c r="AB93" s="76"/>
      <c r="AC93" s="75"/>
      <c r="AD93" s="68"/>
      <c r="AE93" s="76"/>
      <c r="AF93" s="78"/>
      <c r="AG93" s="97"/>
      <c r="AH93" s="91"/>
      <c r="AI93" s="75"/>
      <c r="AJ93" s="68"/>
      <c r="AK93" s="76"/>
      <c r="AL93" s="75"/>
      <c r="AM93" s="68"/>
      <c r="AN93" s="76"/>
      <c r="AO93" s="78"/>
      <c r="AP93" s="97"/>
      <c r="AQ93" s="91"/>
      <c r="AR93" s="75"/>
      <c r="AS93" s="68"/>
      <c r="AT93" s="76"/>
      <c r="AU93" s="75"/>
      <c r="AV93" s="68"/>
      <c r="AW93" s="75"/>
      <c r="AX93" s="75"/>
      <c r="AY93" s="68"/>
      <c r="AZ93" s="76"/>
      <c r="BA93" s="75"/>
      <c r="BB93" s="68"/>
      <c r="BC93" s="76"/>
      <c r="BD93" s="78"/>
      <c r="BE93" s="97"/>
      <c r="BF93" s="78"/>
      <c r="BG93" s="167"/>
      <c r="BH93" s="82"/>
      <c r="BI93" s="81"/>
      <c r="BJ93" s="81"/>
      <c r="BK93" s="82"/>
      <c r="BL93" s="85"/>
      <c r="BM93" s="81"/>
      <c r="BN93" s="82"/>
      <c r="BO93" s="81"/>
      <c r="BP93" s="81"/>
      <c r="BQ93" s="82"/>
      <c r="BR93" s="85"/>
      <c r="BS93" s="81"/>
      <c r="BT93" s="82"/>
      <c r="BU93" s="85"/>
      <c r="BV93" s="81"/>
      <c r="BW93" s="82"/>
      <c r="BX93" s="85"/>
      <c r="BY93" s="81"/>
      <c r="BZ93" s="82"/>
      <c r="CA93" s="85"/>
      <c r="CB93" s="81"/>
      <c r="CC93" s="82"/>
      <c r="CD93" s="85"/>
      <c r="CE93" s="81"/>
      <c r="CF93" s="82"/>
      <c r="CG93" s="85"/>
    </row>
    <row r="94" spans="1:85" x14ac:dyDescent="0.25">
      <c r="A94" s="74">
        <v>41825</v>
      </c>
      <c r="B94" s="75"/>
      <c r="C94" s="68"/>
      <c r="D94" s="76"/>
      <c r="E94" s="78"/>
      <c r="F94" s="78"/>
      <c r="G94" s="91"/>
      <c r="H94" s="75"/>
      <c r="I94" s="75"/>
      <c r="J94" s="76"/>
      <c r="K94" s="75"/>
      <c r="L94" s="97"/>
      <c r="M94" s="76"/>
      <c r="N94" s="75"/>
      <c r="O94" s="68"/>
      <c r="P94" s="76"/>
      <c r="Q94" s="78"/>
      <c r="R94" s="97"/>
      <c r="S94" s="91"/>
      <c r="T94" s="75"/>
      <c r="U94" s="68"/>
      <c r="V94" s="75"/>
      <c r="W94" s="75"/>
      <c r="X94" s="68"/>
      <c r="Y94" s="76"/>
      <c r="Z94" s="75"/>
      <c r="AA94" s="68"/>
      <c r="AB94" s="76"/>
      <c r="AC94" s="75"/>
      <c r="AD94" s="68"/>
      <c r="AE94" s="76"/>
      <c r="AF94" s="78"/>
      <c r="AG94" s="97"/>
      <c r="AH94" s="91"/>
      <c r="AI94" s="75"/>
      <c r="AJ94" s="68"/>
      <c r="AK94" s="76"/>
      <c r="AL94" s="75"/>
      <c r="AM94" s="68"/>
      <c r="AN94" s="76"/>
      <c r="AO94" s="78"/>
      <c r="AP94" s="97"/>
      <c r="AQ94" s="91"/>
      <c r="AR94" s="75"/>
      <c r="AS94" s="68"/>
      <c r="AT94" s="76"/>
      <c r="AU94" s="75"/>
      <c r="AV94" s="68"/>
      <c r="AW94" s="75"/>
      <c r="AX94" s="75"/>
      <c r="AY94" s="68"/>
      <c r="AZ94" s="76"/>
      <c r="BA94" s="75"/>
      <c r="BB94" s="68"/>
      <c r="BC94" s="76"/>
      <c r="BD94" s="78"/>
      <c r="BE94" s="97"/>
      <c r="BF94" s="78"/>
      <c r="BG94" s="167"/>
      <c r="BH94" s="82"/>
      <c r="BI94" s="81"/>
      <c r="BJ94" s="81"/>
      <c r="BK94" s="82"/>
      <c r="BL94" s="85"/>
      <c r="BM94" s="81"/>
      <c r="BN94" s="82"/>
      <c r="BO94" s="81"/>
      <c r="BP94" s="81"/>
      <c r="BQ94" s="82"/>
      <c r="BR94" s="85"/>
      <c r="BS94" s="81"/>
      <c r="BT94" s="82"/>
      <c r="BU94" s="85"/>
      <c r="BV94" s="81"/>
      <c r="BW94" s="82"/>
      <c r="BX94" s="85"/>
      <c r="BY94" s="81"/>
      <c r="BZ94" s="82"/>
      <c r="CA94" s="85"/>
      <c r="CB94" s="81"/>
      <c r="CC94" s="82"/>
      <c r="CD94" s="85"/>
      <c r="CE94" s="81"/>
      <c r="CF94" s="82"/>
      <c r="CG94" s="85"/>
    </row>
    <row r="95" spans="1:85" x14ac:dyDescent="0.25">
      <c r="A95" s="74">
        <v>41826</v>
      </c>
      <c r="B95" s="75"/>
      <c r="C95" s="68"/>
      <c r="D95" s="76"/>
      <c r="E95" s="78"/>
      <c r="F95" s="78"/>
      <c r="G95" s="91"/>
      <c r="H95" s="75"/>
      <c r="I95" s="75"/>
      <c r="J95" s="76"/>
      <c r="K95" s="75"/>
      <c r="L95" s="97"/>
      <c r="M95" s="76"/>
      <c r="N95" s="75"/>
      <c r="O95" s="68"/>
      <c r="P95" s="76"/>
      <c r="Q95" s="78"/>
      <c r="R95" s="97"/>
      <c r="S95" s="91"/>
      <c r="T95" s="75"/>
      <c r="U95" s="68"/>
      <c r="V95" s="75"/>
      <c r="W95" s="75"/>
      <c r="X95" s="68"/>
      <c r="Y95" s="76"/>
      <c r="Z95" s="75"/>
      <c r="AA95" s="68"/>
      <c r="AB95" s="76"/>
      <c r="AC95" s="75"/>
      <c r="AD95" s="68"/>
      <c r="AE95" s="76"/>
      <c r="AF95" s="78"/>
      <c r="AG95" s="97"/>
      <c r="AH95" s="91"/>
      <c r="AI95" s="75"/>
      <c r="AJ95" s="68"/>
      <c r="AK95" s="76"/>
      <c r="AL95" s="75"/>
      <c r="AM95" s="68"/>
      <c r="AN95" s="76"/>
      <c r="AO95" s="78"/>
      <c r="AP95" s="97"/>
      <c r="AQ95" s="91"/>
      <c r="AR95" s="75"/>
      <c r="AS95" s="68"/>
      <c r="AT95" s="76"/>
      <c r="AU95" s="75"/>
      <c r="AV95" s="68"/>
      <c r="AW95" s="75"/>
      <c r="AX95" s="75"/>
      <c r="AY95" s="68"/>
      <c r="AZ95" s="76"/>
      <c r="BA95" s="75"/>
      <c r="BB95" s="68"/>
      <c r="BC95" s="76"/>
      <c r="BD95" s="78"/>
      <c r="BE95" s="97"/>
      <c r="BF95" s="78"/>
      <c r="BG95" s="167"/>
      <c r="BH95" s="82"/>
      <c r="BI95" s="81"/>
      <c r="BJ95" s="81"/>
      <c r="BK95" s="82"/>
      <c r="BL95" s="85"/>
      <c r="BM95" s="81"/>
      <c r="BN95" s="82"/>
      <c r="BO95" s="81"/>
      <c r="BP95" s="81"/>
      <c r="BQ95" s="82"/>
      <c r="BR95" s="85"/>
      <c r="BS95" s="81"/>
      <c r="BT95" s="82"/>
      <c r="BU95" s="85"/>
      <c r="BV95" s="81"/>
      <c r="BW95" s="82"/>
      <c r="BX95" s="85"/>
      <c r="BY95" s="81"/>
      <c r="BZ95" s="82"/>
      <c r="CA95" s="85"/>
      <c r="CB95" s="81"/>
      <c r="CC95" s="82"/>
      <c r="CD95" s="85"/>
      <c r="CE95" s="81"/>
      <c r="CF95" s="82"/>
      <c r="CG95" s="85"/>
    </row>
    <row r="96" spans="1:85" x14ac:dyDescent="0.25">
      <c r="A96" s="74">
        <v>41827</v>
      </c>
      <c r="B96" s="75"/>
      <c r="C96" s="68"/>
      <c r="D96" s="76"/>
      <c r="E96" s="78"/>
      <c r="F96" s="78"/>
      <c r="G96" s="91"/>
      <c r="H96" s="75"/>
      <c r="I96" s="75"/>
      <c r="J96" s="76"/>
      <c r="K96" s="75"/>
      <c r="L96" s="97"/>
      <c r="M96" s="76"/>
      <c r="N96" s="75"/>
      <c r="O96" s="68"/>
      <c r="P96" s="76"/>
      <c r="Q96" s="78"/>
      <c r="R96" s="97"/>
      <c r="S96" s="91"/>
      <c r="T96" s="75"/>
      <c r="U96" s="68"/>
      <c r="V96" s="75"/>
      <c r="W96" s="75"/>
      <c r="X96" s="68"/>
      <c r="Y96" s="76"/>
      <c r="Z96" s="75"/>
      <c r="AA96" s="68"/>
      <c r="AB96" s="76"/>
      <c r="AC96" s="75"/>
      <c r="AD96" s="68"/>
      <c r="AE96" s="76"/>
      <c r="AF96" s="78"/>
      <c r="AG96" s="97"/>
      <c r="AH96" s="91"/>
      <c r="AI96" s="75"/>
      <c r="AJ96" s="68"/>
      <c r="AK96" s="76"/>
      <c r="AL96" s="75"/>
      <c r="AM96" s="68"/>
      <c r="AN96" s="76"/>
      <c r="AO96" s="78"/>
      <c r="AP96" s="97"/>
      <c r="AQ96" s="91"/>
      <c r="AR96" s="75"/>
      <c r="AS96" s="68"/>
      <c r="AT96" s="76"/>
      <c r="AU96" s="75"/>
      <c r="AV96" s="68"/>
      <c r="AW96" s="75"/>
      <c r="AX96" s="75"/>
      <c r="AY96" s="68"/>
      <c r="AZ96" s="76"/>
      <c r="BA96" s="75"/>
      <c r="BB96" s="68"/>
      <c r="BC96" s="76"/>
      <c r="BD96" s="78"/>
      <c r="BE96" s="97"/>
      <c r="BF96" s="78"/>
      <c r="BG96" s="167"/>
      <c r="BH96" s="82"/>
      <c r="BI96" s="81"/>
      <c r="BJ96" s="81"/>
      <c r="BK96" s="82"/>
      <c r="BL96" s="85"/>
      <c r="BM96" s="83"/>
      <c r="BN96" s="84"/>
      <c r="BO96" s="81"/>
      <c r="BP96" s="81"/>
      <c r="BQ96" s="82"/>
      <c r="BR96" s="85"/>
      <c r="BS96" s="81"/>
      <c r="BT96" s="82"/>
      <c r="BU96" s="85"/>
      <c r="BV96" s="81"/>
      <c r="BW96" s="82"/>
      <c r="BX96" s="85"/>
      <c r="BY96" s="81"/>
      <c r="BZ96" s="82"/>
      <c r="CA96" s="85"/>
      <c r="CB96" s="81"/>
      <c r="CC96" s="82"/>
      <c r="CD96" s="85"/>
      <c r="CE96" s="81"/>
      <c r="CF96" s="82"/>
      <c r="CG96" s="85"/>
    </row>
    <row r="97" spans="1:88" ht="150" x14ac:dyDescent="0.25">
      <c r="A97" s="74">
        <v>41828</v>
      </c>
      <c r="B97" s="75"/>
      <c r="C97" s="68"/>
      <c r="D97" s="76"/>
      <c r="E97" s="78"/>
      <c r="F97" s="78"/>
      <c r="G97" s="91"/>
      <c r="H97" s="75"/>
      <c r="I97" s="75"/>
      <c r="J97" s="76"/>
      <c r="K97" s="75"/>
      <c r="L97" s="97"/>
      <c r="M97" s="76"/>
      <c r="N97" s="75"/>
      <c r="O97" s="68"/>
      <c r="P97" s="76"/>
      <c r="Q97" s="78"/>
      <c r="R97" s="97"/>
      <c r="S97" s="91"/>
      <c r="T97" s="75"/>
      <c r="U97" s="68"/>
      <c r="V97" s="75"/>
      <c r="W97" s="75"/>
      <c r="X97" s="68"/>
      <c r="Y97" s="76"/>
      <c r="Z97" s="75"/>
      <c r="AA97" s="68"/>
      <c r="AB97" s="76"/>
      <c r="AC97" s="78" t="s">
        <v>99</v>
      </c>
      <c r="AD97" s="90" t="s">
        <v>123</v>
      </c>
      <c r="AE97" s="91">
        <v>1995.49</v>
      </c>
      <c r="AF97" s="78"/>
      <c r="AG97" s="97"/>
      <c r="AH97" s="91"/>
      <c r="AI97" s="75"/>
      <c r="AJ97" s="68"/>
      <c r="AK97" s="76"/>
      <c r="AL97" s="75"/>
      <c r="AM97" s="68"/>
      <c r="AN97" s="76"/>
      <c r="AO97" s="78" t="s">
        <v>92</v>
      </c>
      <c r="AP97" s="90" t="s">
        <v>141</v>
      </c>
      <c r="AQ97" s="91">
        <v>1491</v>
      </c>
      <c r="AR97" s="75"/>
      <c r="AS97" s="68"/>
      <c r="AT97" s="76"/>
      <c r="AU97" s="75"/>
      <c r="AV97" s="68"/>
      <c r="AW97" s="75"/>
      <c r="AX97" s="75"/>
      <c r="AY97" s="68"/>
      <c r="AZ97" s="76"/>
      <c r="BA97" s="75"/>
      <c r="BB97" s="68"/>
      <c r="BC97" s="76"/>
      <c r="BD97" s="78"/>
      <c r="BE97" s="97"/>
      <c r="BF97" s="78"/>
      <c r="BG97" s="167"/>
      <c r="BH97" s="82"/>
      <c r="BI97" s="81"/>
      <c r="BJ97" s="81"/>
      <c r="BK97" s="82"/>
      <c r="BL97" s="121"/>
      <c r="BM97" s="78" t="s">
        <v>100</v>
      </c>
      <c r="BN97" s="132" t="s">
        <v>159</v>
      </c>
      <c r="BO97" s="90">
        <v>1190.8599999999999</v>
      </c>
      <c r="BP97" s="81"/>
      <c r="BQ97" s="82"/>
      <c r="BR97" s="85"/>
      <c r="BS97" s="81"/>
      <c r="BT97" s="82"/>
      <c r="BU97" s="85"/>
      <c r="BV97" s="81"/>
      <c r="BW97" s="82"/>
      <c r="BX97" s="85"/>
      <c r="BY97" s="81"/>
      <c r="BZ97" s="82"/>
      <c r="CA97" s="85"/>
      <c r="CB97" s="81"/>
      <c r="CC97" s="82"/>
      <c r="CD97" s="85"/>
      <c r="CE97" s="81"/>
      <c r="CF97" s="82"/>
      <c r="CG97" s="85"/>
    </row>
    <row r="98" spans="1:88" ht="90" x14ac:dyDescent="0.25">
      <c r="A98" s="74">
        <v>41828</v>
      </c>
      <c r="B98" s="75"/>
      <c r="C98" s="68"/>
      <c r="D98" s="76"/>
      <c r="E98" s="78"/>
      <c r="F98" s="78"/>
      <c r="G98" s="91"/>
      <c r="H98" s="75"/>
      <c r="I98" s="75"/>
      <c r="J98" s="76"/>
      <c r="K98" s="75"/>
      <c r="L98" s="68"/>
      <c r="M98" s="76"/>
      <c r="N98" s="75"/>
      <c r="O98" s="68"/>
      <c r="P98" s="76"/>
      <c r="Q98" s="78"/>
      <c r="R98" s="97"/>
      <c r="S98" s="91"/>
      <c r="T98" s="75"/>
      <c r="U98" s="68"/>
      <c r="V98" s="75"/>
      <c r="W98" s="75"/>
      <c r="X98" s="68"/>
      <c r="Y98" s="76"/>
      <c r="Z98" s="75"/>
      <c r="AA98" s="68"/>
      <c r="AB98" s="76"/>
      <c r="AC98" s="78" t="s">
        <v>99</v>
      </c>
      <c r="AD98" s="90" t="s">
        <v>124</v>
      </c>
      <c r="AE98" s="91">
        <v>1995.49</v>
      </c>
      <c r="AF98" s="78"/>
      <c r="AG98" s="97"/>
      <c r="AH98" s="91"/>
      <c r="AI98" s="75"/>
      <c r="AJ98" s="68"/>
      <c r="AK98" s="76"/>
      <c r="AL98" s="75"/>
      <c r="AM98" s="68"/>
      <c r="AN98" s="76"/>
      <c r="AO98" s="78"/>
      <c r="AP98" s="97"/>
      <c r="AQ98" s="91"/>
      <c r="AR98" s="75"/>
      <c r="AS98" s="68"/>
      <c r="AT98" s="76"/>
      <c r="AU98" s="75"/>
      <c r="AV98" s="68"/>
      <c r="AW98" s="75"/>
      <c r="AX98" s="75"/>
      <c r="AY98" s="68"/>
      <c r="AZ98" s="76"/>
      <c r="BA98" s="75"/>
      <c r="BB98" s="68"/>
      <c r="BC98" s="76"/>
      <c r="BD98" s="78"/>
      <c r="BE98" s="97"/>
      <c r="BF98" s="78"/>
      <c r="BG98" s="167"/>
      <c r="BH98" s="82"/>
      <c r="BI98" s="81"/>
      <c r="BJ98" s="81"/>
      <c r="BK98" s="82"/>
      <c r="BL98" s="85"/>
      <c r="BM98" s="95"/>
      <c r="BN98" s="96"/>
      <c r="BO98" s="81"/>
      <c r="BP98" s="81"/>
      <c r="BQ98" s="82"/>
      <c r="BR98" s="85"/>
      <c r="BS98" s="81"/>
      <c r="BT98" s="82"/>
      <c r="BU98" s="85"/>
      <c r="BV98" s="81"/>
      <c r="BW98" s="82"/>
      <c r="BX98" s="85"/>
      <c r="BY98" s="81"/>
      <c r="BZ98" s="82"/>
      <c r="CA98" s="85"/>
      <c r="CB98" s="81"/>
      <c r="CC98" s="82"/>
      <c r="CD98" s="85"/>
      <c r="CE98" s="81"/>
      <c r="CF98" s="82"/>
      <c r="CG98" s="85"/>
    </row>
    <row r="99" spans="1:88" ht="30" x14ac:dyDescent="0.25">
      <c r="A99" s="74">
        <v>41829</v>
      </c>
      <c r="B99" s="75"/>
      <c r="C99" s="68"/>
      <c r="D99" s="76"/>
      <c r="E99" s="78"/>
      <c r="F99" s="78"/>
      <c r="G99" s="91"/>
      <c r="H99" s="75"/>
      <c r="I99" s="75"/>
      <c r="J99" s="76"/>
      <c r="K99" s="75"/>
      <c r="L99" s="68"/>
      <c r="M99" s="76"/>
      <c r="N99" s="75"/>
      <c r="O99" s="68"/>
      <c r="P99" s="76"/>
      <c r="Q99" s="78"/>
      <c r="R99" s="97"/>
      <c r="S99" s="91"/>
      <c r="T99" s="75"/>
      <c r="U99" s="68"/>
      <c r="V99" s="75"/>
      <c r="W99" s="75"/>
      <c r="X99" s="68"/>
      <c r="Y99" s="76"/>
      <c r="Z99" s="75"/>
      <c r="AA99" s="68"/>
      <c r="AB99" s="76"/>
      <c r="AC99" s="78"/>
      <c r="AD99" s="90"/>
      <c r="AE99" s="91"/>
      <c r="AF99" s="78"/>
      <c r="AG99" s="97"/>
      <c r="AH99" s="91"/>
      <c r="AI99" s="78" t="s">
        <v>97</v>
      </c>
      <c r="AJ99" s="90" t="s">
        <v>133</v>
      </c>
      <c r="AK99" s="91">
        <v>1972</v>
      </c>
      <c r="AL99" s="75"/>
      <c r="AM99" s="68"/>
      <c r="AN99" s="76"/>
      <c r="AO99" s="78"/>
      <c r="AP99" s="97"/>
      <c r="AQ99" s="91"/>
      <c r="AR99" s="75"/>
      <c r="AS99" s="68"/>
      <c r="AT99" s="76"/>
      <c r="AU99" s="75"/>
      <c r="AV99" s="68"/>
      <c r="AW99" s="75"/>
      <c r="AX99" s="75"/>
      <c r="AY99" s="68"/>
      <c r="AZ99" s="76"/>
      <c r="BA99" s="75"/>
      <c r="BB99" s="68"/>
      <c r="BC99" s="76"/>
      <c r="BD99" s="78"/>
      <c r="BE99" s="97"/>
      <c r="BF99" s="78"/>
      <c r="BG99" s="167"/>
      <c r="BH99" s="82"/>
      <c r="BI99" s="81"/>
      <c r="BJ99" s="81"/>
      <c r="BK99" s="82"/>
      <c r="BL99" s="85"/>
      <c r="BM99" s="81"/>
      <c r="BN99" s="82"/>
      <c r="BO99" s="81"/>
      <c r="BP99" s="81"/>
      <c r="BQ99" s="82"/>
      <c r="BR99" s="85"/>
      <c r="BS99" s="81"/>
      <c r="BT99" s="82"/>
      <c r="BU99" s="85"/>
      <c r="BV99" s="81"/>
      <c r="BW99" s="82"/>
      <c r="BX99" s="85"/>
      <c r="BY99" s="81"/>
      <c r="BZ99" s="82"/>
      <c r="CA99" s="85"/>
      <c r="CB99" s="81"/>
      <c r="CC99" s="82"/>
      <c r="CD99" s="85"/>
      <c r="CE99" s="81"/>
      <c r="CF99" s="82"/>
      <c r="CG99" s="85"/>
    </row>
    <row r="100" spans="1:88" ht="135" x14ac:dyDescent="0.25">
      <c r="A100" s="74">
        <v>41829</v>
      </c>
      <c r="B100" s="75"/>
      <c r="C100" s="68"/>
      <c r="D100" s="76"/>
      <c r="E100" s="78"/>
      <c r="F100" s="78"/>
      <c r="G100" s="91"/>
      <c r="H100" s="75"/>
      <c r="I100" s="75"/>
      <c r="J100" s="76"/>
      <c r="K100" s="75"/>
      <c r="L100" s="68"/>
      <c r="M100" s="76"/>
      <c r="N100" s="75"/>
      <c r="O100" s="68"/>
      <c r="P100" s="76"/>
      <c r="Q100" s="78"/>
      <c r="R100" s="97"/>
      <c r="S100" s="91"/>
      <c r="T100" s="75"/>
      <c r="U100" s="68"/>
      <c r="V100" s="75"/>
      <c r="W100" s="75"/>
      <c r="X100" s="68"/>
      <c r="Y100" s="76"/>
      <c r="Z100" s="75"/>
      <c r="AA100" s="68"/>
      <c r="AB100" s="76"/>
      <c r="AC100" s="75"/>
      <c r="AD100" s="68"/>
      <c r="AE100" s="76"/>
      <c r="AF100" s="78"/>
      <c r="AG100" s="97"/>
      <c r="AH100" s="91"/>
      <c r="AI100" s="78" t="s">
        <v>98</v>
      </c>
      <c r="AJ100" s="90" t="s">
        <v>134</v>
      </c>
      <c r="AK100" s="91">
        <v>1950.92</v>
      </c>
      <c r="AL100" s="75"/>
      <c r="AM100" s="68"/>
      <c r="AN100" s="76"/>
      <c r="AO100" s="78"/>
      <c r="AP100" s="97"/>
      <c r="AQ100" s="91"/>
      <c r="AR100" s="75"/>
      <c r="AS100" s="68"/>
      <c r="AT100" s="76"/>
      <c r="AU100" s="75"/>
      <c r="AV100" s="68"/>
      <c r="AW100" s="75"/>
      <c r="AX100" s="75"/>
      <c r="AY100" s="68"/>
      <c r="AZ100" s="76"/>
      <c r="BA100" s="75"/>
      <c r="BB100" s="68"/>
      <c r="BC100" s="76"/>
      <c r="BD100" s="78"/>
      <c r="BE100" s="97"/>
      <c r="BF100" s="78"/>
      <c r="BG100" s="167"/>
      <c r="BH100" s="82"/>
      <c r="BI100" s="81"/>
      <c r="BJ100" s="81"/>
      <c r="BK100" s="82"/>
      <c r="BL100" s="85"/>
      <c r="BM100" s="81"/>
      <c r="BN100" s="82"/>
      <c r="BO100" s="81"/>
      <c r="BP100" s="133" t="s">
        <v>183</v>
      </c>
      <c r="BQ100" s="134" t="s">
        <v>184</v>
      </c>
      <c r="BR100" s="135">
        <v>12000</v>
      </c>
      <c r="BS100" s="81"/>
      <c r="BT100" s="82"/>
      <c r="BU100" s="85"/>
      <c r="BV100" s="81"/>
      <c r="BW100" s="82"/>
      <c r="BX100" s="85"/>
      <c r="BY100" s="81"/>
      <c r="BZ100" s="82"/>
      <c r="CA100" s="85"/>
      <c r="CB100" s="81"/>
      <c r="CC100" s="82"/>
      <c r="CD100" s="85"/>
      <c r="CE100" s="81"/>
      <c r="CF100" s="82"/>
      <c r="CG100" s="85"/>
    </row>
    <row r="101" spans="1:88" x14ac:dyDescent="0.25">
      <c r="A101" s="74">
        <v>41830</v>
      </c>
      <c r="B101" s="75"/>
      <c r="C101" s="68"/>
      <c r="D101" s="76"/>
      <c r="E101" s="78"/>
      <c r="F101" s="78"/>
      <c r="G101" s="91"/>
      <c r="H101" s="75"/>
      <c r="I101" s="75"/>
      <c r="J101" s="76"/>
      <c r="K101" s="75"/>
      <c r="L101" s="68"/>
      <c r="M101" s="76"/>
      <c r="N101" s="75"/>
      <c r="O101" s="68"/>
      <c r="P101" s="76"/>
      <c r="Q101" s="78"/>
      <c r="R101" s="97"/>
      <c r="S101" s="91"/>
      <c r="T101" s="75"/>
      <c r="U101" s="68"/>
      <c r="V101" s="75"/>
      <c r="W101" s="75"/>
      <c r="X101" s="68"/>
      <c r="Y101" s="76"/>
      <c r="Z101" s="75"/>
      <c r="AA101" s="68"/>
      <c r="AB101" s="76"/>
      <c r="AC101" s="75"/>
      <c r="AD101" s="68"/>
      <c r="AE101" s="76"/>
      <c r="AF101" s="78"/>
      <c r="AG101" s="97"/>
      <c r="AH101" s="91"/>
      <c r="AI101" s="75"/>
      <c r="AJ101" s="68"/>
      <c r="AK101" s="76"/>
      <c r="AL101" s="75"/>
      <c r="AM101" s="68"/>
      <c r="AN101" s="76"/>
      <c r="AO101" s="78"/>
      <c r="AP101" s="97"/>
      <c r="AQ101" s="91"/>
      <c r="AR101" s="75"/>
      <c r="AS101" s="68"/>
      <c r="AT101" s="76"/>
      <c r="AU101" s="75"/>
      <c r="AV101" s="68"/>
      <c r="AW101" s="75"/>
      <c r="AX101" s="75"/>
      <c r="AY101" s="68"/>
      <c r="AZ101" s="76"/>
      <c r="BA101" s="75"/>
      <c r="BB101" s="68"/>
      <c r="BC101" s="76"/>
      <c r="BD101" s="78"/>
      <c r="BE101" s="97"/>
      <c r="BF101" s="78"/>
      <c r="BG101" s="167"/>
      <c r="BH101" s="82"/>
      <c r="BI101" s="81"/>
      <c r="BJ101" s="81"/>
      <c r="BK101" s="82"/>
      <c r="BL101" s="85"/>
      <c r="BM101" s="81"/>
      <c r="BN101" s="82"/>
      <c r="BO101" s="81"/>
      <c r="BP101" s="81"/>
      <c r="BQ101" s="82"/>
      <c r="BR101" s="85"/>
      <c r="BS101" s="81"/>
      <c r="BT101" s="82"/>
      <c r="BU101" s="85"/>
      <c r="BV101" s="81"/>
      <c r="BW101" s="82"/>
      <c r="BX101" s="85"/>
      <c r="BY101" s="81"/>
      <c r="BZ101" s="82"/>
      <c r="CA101" s="85"/>
      <c r="CB101" s="81"/>
      <c r="CC101" s="82"/>
      <c r="CD101" s="85"/>
      <c r="CE101" s="81"/>
      <c r="CF101" s="82"/>
      <c r="CG101" s="85"/>
    </row>
    <row r="102" spans="1:88" x14ac:dyDescent="0.25">
      <c r="A102" s="74">
        <v>41831</v>
      </c>
      <c r="B102" s="75"/>
      <c r="C102" s="68"/>
      <c r="D102" s="76"/>
      <c r="E102" s="78"/>
      <c r="F102" s="78"/>
      <c r="G102" s="91"/>
      <c r="H102" s="75"/>
      <c r="I102" s="75"/>
      <c r="J102" s="76"/>
      <c r="K102" s="75"/>
      <c r="L102" s="68"/>
      <c r="M102" s="76"/>
      <c r="N102" s="75"/>
      <c r="O102" s="68"/>
      <c r="P102" s="76"/>
      <c r="Q102" s="78"/>
      <c r="R102" s="97"/>
      <c r="S102" s="91"/>
      <c r="T102" s="75"/>
      <c r="U102" s="68"/>
      <c r="V102" s="75"/>
      <c r="W102" s="75"/>
      <c r="X102" s="68"/>
      <c r="Y102" s="76"/>
      <c r="Z102" s="75"/>
      <c r="AA102" s="68"/>
      <c r="AB102" s="76"/>
      <c r="AC102" s="75" t="s">
        <v>185</v>
      </c>
      <c r="AD102" s="68" t="s">
        <v>186</v>
      </c>
      <c r="AE102" s="76">
        <v>230</v>
      </c>
      <c r="AF102" s="78"/>
      <c r="AG102" s="97"/>
      <c r="AH102" s="91"/>
      <c r="AI102" s="75"/>
      <c r="AJ102" s="68"/>
      <c r="AK102" s="76"/>
      <c r="AL102" s="75"/>
      <c r="AM102" s="68"/>
      <c r="AN102" s="76"/>
      <c r="AO102" s="78"/>
      <c r="AP102" s="97"/>
      <c r="AQ102" s="91"/>
      <c r="AR102" s="75"/>
      <c r="AS102" s="68"/>
      <c r="AT102" s="76"/>
      <c r="AU102" s="75"/>
      <c r="AV102" s="68"/>
      <c r="AW102" s="75"/>
      <c r="AX102" s="75"/>
      <c r="AY102" s="68"/>
      <c r="AZ102" s="76"/>
      <c r="BA102" s="75"/>
      <c r="BB102" s="68"/>
      <c r="BC102" s="76"/>
      <c r="BD102" s="78"/>
      <c r="BE102" s="97"/>
      <c r="BF102" s="78"/>
      <c r="BG102" s="167"/>
      <c r="BH102" s="82"/>
      <c r="BI102" s="81"/>
      <c r="BJ102" s="81"/>
      <c r="BK102" s="82"/>
      <c r="BL102" s="85"/>
      <c r="BM102" s="81"/>
      <c r="BN102" s="82"/>
      <c r="BO102" s="81"/>
      <c r="BP102" s="81"/>
      <c r="BQ102" s="82"/>
      <c r="BR102" s="85"/>
      <c r="BS102" s="81"/>
      <c r="BT102" s="82"/>
      <c r="BU102" s="85"/>
      <c r="BV102" s="81"/>
      <c r="BW102" s="82"/>
      <c r="BX102" s="85"/>
      <c r="BY102" s="81"/>
      <c r="BZ102" s="82"/>
      <c r="CA102" s="85"/>
      <c r="CB102" s="81"/>
      <c r="CC102" s="82"/>
      <c r="CD102" s="85"/>
      <c r="CE102" s="81"/>
      <c r="CF102" s="82"/>
      <c r="CG102" s="85"/>
    </row>
    <row r="103" spans="1:88" ht="18.75" x14ac:dyDescent="0.3">
      <c r="A103" s="74">
        <v>41832</v>
      </c>
      <c r="B103" s="75"/>
      <c r="C103" s="68"/>
      <c r="D103" s="76"/>
      <c r="E103" s="78"/>
      <c r="F103" s="78"/>
      <c r="G103" s="91"/>
      <c r="H103" s="75"/>
      <c r="I103" s="75"/>
      <c r="J103" s="76"/>
      <c r="K103" s="75"/>
      <c r="L103" s="68"/>
      <c r="M103" s="76"/>
      <c r="N103" s="75"/>
      <c r="O103" s="68"/>
      <c r="P103" s="76"/>
      <c r="Q103" s="78"/>
      <c r="R103" s="97"/>
      <c r="S103" s="91"/>
      <c r="T103" s="75"/>
      <c r="U103" s="68"/>
      <c r="V103" s="75"/>
      <c r="W103" s="75"/>
      <c r="X103" s="68"/>
      <c r="Y103" s="76"/>
      <c r="Z103" s="75"/>
      <c r="AA103" s="68"/>
      <c r="AB103" s="76"/>
      <c r="AC103" s="75"/>
      <c r="AD103" s="68"/>
      <c r="AE103" s="76"/>
      <c r="AF103" s="78"/>
      <c r="AG103" s="97"/>
      <c r="AH103" s="91"/>
      <c r="AI103" s="75"/>
      <c r="AJ103" s="68"/>
      <c r="AK103" s="76"/>
      <c r="AL103" s="75"/>
      <c r="AM103" s="68"/>
      <c r="AN103" s="76"/>
      <c r="AO103" s="78"/>
      <c r="AP103" s="97"/>
      <c r="AQ103" s="91"/>
      <c r="AR103" s="75"/>
      <c r="AS103" s="68"/>
      <c r="AT103" s="76"/>
      <c r="AU103" s="75"/>
      <c r="AV103" s="68"/>
      <c r="AW103" s="75"/>
      <c r="AX103" s="75"/>
      <c r="AY103" s="68"/>
      <c r="AZ103" s="76"/>
      <c r="BA103" s="75"/>
      <c r="BB103" s="68"/>
      <c r="BC103" s="76"/>
      <c r="BD103" s="78"/>
      <c r="BE103" s="97"/>
      <c r="BF103" s="78"/>
      <c r="BG103" s="167"/>
      <c r="BH103" s="82"/>
      <c r="BI103" s="81"/>
      <c r="BJ103" s="81"/>
      <c r="BK103" s="82"/>
      <c r="BL103" s="85"/>
      <c r="BM103" s="81"/>
      <c r="BN103" s="82"/>
      <c r="BO103" s="81"/>
      <c r="BP103" s="133"/>
      <c r="BQ103" s="134"/>
      <c r="BR103" s="135"/>
      <c r="BS103" s="81"/>
      <c r="BT103" s="82"/>
      <c r="BU103" s="85"/>
      <c r="BV103" s="81"/>
      <c r="BW103" s="82"/>
      <c r="BX103" s="85"/>
      <c r="BY103" s="81"/>
      <c r="BZ103" s="82"/>
      <c r="CA103" s="85"/>
      <c r="CB103" s="81"/>
      <c r="CC103" s="82"/>
      <c r="CD103" s="85"/>
      <c r="CE103" s="81"/>
      <c r="CF103" s="82"/>
      <c r="CG103" s="85"/>
      <c r="CI103" s="173" t="s">
        <v>166</v>
      </c>
      <c r="CJ103" s="173"/>
    </row>
    <row r="104" spans="1:88" ht="18.75" x14ac:dyDescent="0.3">
      <c r="A104" s="74">
        <v>41833</v>
      </c>
      <c r="B104" s="75"/>
      <c r="C104" s="68"/>
      <c r="D104" s="76"/>
      <c r="E104" s="78"/>
      <c r="F104" s="78"/>
      <c r="G104" s="91"/>
      <c r="H104" s="75"/>
      <c r="I104" s="75"/>
      <c r="J104" s="76"/>
      <c r="K104" s="75"/>
      <c r="L104" s="68"/>
      <c r="M104" s="76"/>
      <c r="N104" s="75"/>
      <c r="O104" s="68"/>
      <c r="P104" s="76"/>
      <c r="Q104" s="78"/>
      <c r="R104" s="97"/>
      <c r="S104" s="91"/>
      <c r="T104" s="75"/>
      <c r="U104" s="68"/>
      <c r="V104" s="75"/>
      <c r="W104" s="75"/>
      <c r="X104" s="68"/>
      <c r="Y104" s="76"/>
      <c r="Z104" s="75"/>
      <c r="AA104" s="68"/>
      <c r="AB104" s="76"/>
      <c r="AC104" s="75"/>
      <c r="AD104" s="68"/>
      <c r="AE104" s="76"/>
      <c r="AF104" s="78"/>
      <c r="AG104" s="97"/>
      <c r="AH104" s="91"/>
      <c r="AI104" s="75"/>
      <c r="AJ104" s="68"/>
      <c r="AK104" s="76"/>
      <c r="AL104" s="75"/>
      <c r="AM104" s="68"/>
      <c r="AN104" s="76"/>
      <c r="AO104" s="78"/>
      <c r="AP104" s="97"/>
      <c r="AQ104" s="91"/>
      <c r="AR104" s="75"/>
      <c r="AS104" s="68"/>
      <c r="AT104" s="76"/>
      <c r="AU104" s="75"/>
      <c r="AV104" s="68"/>
      <c r="AW104" s="75"/>
      <c r="AX104" s="75"/>
      <c r="AY104" s="68"/>
      <c r="AZ104" s="76"/>
      <c r="BA104" s="75"/>
      <c r="BB104" s="68"/>
      <c r="BC104" s="76"/>
      <c r="BD104" s="78"/>
      <c r="BE104" s="97"/>
      <c r="BF104" s="78"/>
      <c r="BG104" s="167"/>
      <c r="BH104" s="82"/>
      <c r="BI104" s="81"/>
      <c r="BJ104" s="81"/>
      <c r="BK104" s="82"/>
      <c r="BL104" s="85"/>
      <c r="BM104" s="81"/>
      <c r="BN104" s="82"/>
      <c r="BO104" s="81"/>
      <c r="BP104" s="133"/>
      <c r="BQ104" s="134"/>
      <c r="BR104" s="135"/>
      <c r="BS104" s="81"/>
      <c r="BT104" s="82"/>
      <c r="BU104" s="85"/>
      <c r="BV104" s="81"/>
      <c r="BW104" s="82"/>
      <c r="BX104" s="85"/>
      <c r="BY104" s="81"/>
      <c r="BZ104" s="82"/>
      <c r="CA104" s="85"/>
      <c r="CB104" s="81"/>
      <c r="CC104" s="82"/>
      <c r="CD104" s="85"/>
      <c r="CE104" s="81"/>
      <c r="CF104" s="82"/>
      <c r="CG104" s="85"/>
      <c r="CI104" s="33">
        <f>D124+G124+J124+M124+P124+S124+V124+Y124+AB124+AE124+AH124+AK124+AN124+AQ124+AT124+AW124+AZ124+BC124+BF124+BI124+BL124+BO124+BR124+BU124+BX124+CA124+CD124+CG124</f>
        <v>101767.87000000001</v>
      </c>
    </row>
    <row r="105" spans="1:88" x14ac:dyDescent="0.25">
      <c r="A105" s="74">
        <v>41834</v>
      </c>
      <c r="B105" s="75"/>
      <c r="C105" s="68"/>
      <c r="D105" s="76"/>
      <c r="E105" s="78"/>
      <c r="F105" s="78"/>
      <c r="G105" s="91"/>
      <c r="H105" s="75"/>
      <c r="I105" s="75"/>
      <c r="J105" s="76"/>
      <c r="K105" s="75"/>
      <c r="L105" s="105"/>
      <c r="M105" s="76"/>
      <c r="N105" s="75"/>
      <c r="O105" s="68"/>
      <c r="P105" s="76"/>
      <c r="Q105" s="78"/>
      <c r="R105" s="97"/>
      <c r="S105" s="91"/>
      <c r="T105" s="75"/>
      <c r="U105" s="68"/>
      <c r="V105" s="75"/>
      <c r="W105" s="75"/>
      <c r="X105" s="68"/>
      <c r="Y105" s="76"/>
      <c r="Z105" s="75"/>
      <c r="AA105" s="68"/>
      <c r="AB105" s="76"/>
      <c r="AC105" s="75"/>
      <c r="AD105" s="68"/>
      <c r="AE105" s="76"/>
      <c r="AF105" s="78"/>
      <c r="AG105" s="97"/>
      <c r="AH105" s="91"/>
      <c r="AI105" s="75"/>
      <c r="AJ105" s="68"/>
      <c r="AK105" s="76"/>
      <c r="AL105" s="75"/>
      <c r="AM105" s="68"/>
      <c r="AN105" s="76"/>
      <c r="AO105" s="78"/>
      <c r="AP105" s="97"/>
      <c r="AQ105" s="91"/>
      <c r="AR105" s="75"/>
      <c r="AS105" s="68"/>
      <c r="AT105" s="76"/>
      <c r="AU105" s="75"/>
      <c r="AV105" s="68"/>
      <c r="AW105" s="75"/>
      <c r="AX105" s="75"/>
      <c r="AY105" s="68"/>
      <c r="AZ105" s="76"/>
      <c r="BA105" s="75"/>
      <c r="BB105" s="68"/>
      <c r="BC105" s="76"/>
      <c r="BD105" s="78"/>
      <c r="BE105" s="97"/>
      <c r="BF105" s="78"/>
      <c r="BG105" s="167"/>
      <c r="BH105" s="82"/>
      <c r="BI105" s="81"/>
      <c r="BJ105" s="81"/>
      <c r="BK105" s="82"/>
      <c r="BL105" s="85"/>
      <c r="BM105" s="81"/>
      <c r="BN105" s="82"/>
      <c r="BO105" s="81"/>
      <c r="BP105" s="133"/>
      <c r="BQ105" s="134"/>
      <c r="BR105" s="135"/>
      <c r="BS105" s="81"/>
      <c r="BT105" s="82"/>
      <c r="BU105" s="85"/>
      <c r="BV105" s="81"/>
      <c r="BW105" s="82"/>
      <c r="BX105" s="85"/>
      <c r="BY105" s="81"/>
      <c r="BZ105" s="82"/>
      <c r="CA105" s="85"/>
      <c r="CB105" s="81"/>
      <c r="CC105" s="82"/>
      <c r="CD105" s="85"/>
      <c r="CE105" s="81"/>
      <c r="CF105" s="82"/>
      <c r="CG105" s="85"/>
    </row>
    <row r="106" spans="1:88" ht="56.25" x14ac:dyDescent="0.25">
      <c r="A106" s="74">
        <v>41835</v>
      </c>
      <c r="B106" s="75"/>
      <c r="C106" s="68"/>
      <c r="D106" s="76"/>
      <c r="E106" s="78"/>
      <c r="F106" s="78"/>
      <c r="G106" s="91"/>
      <c r="H106" s="75"/>
      <c r="I106" s="75"/>
      <c r="J106" s="76"/>
      <c r="K106" s="75"/>
      <c r="L106" s="68"/>
      <c r="M106" s="76"/>
      <c r="N106" s="75"/>
      <c r="O106" s="68"/>
      <c r="P106" s="76"/>
      <c r="Q106" s="78"/>
      <c r="R106" s="97"/>
      <c r="S106" s="91"/>
      <c r="T106" s="75"/>
      <c r="U106" s="68"/>
      <c r="V106" s="75"/>
      <c r="W106" s="75"/>
      <c r="X106" s="68"/>
      <c r="Y106" s="76"/>
      <c r="Z106" s="75"/>
      <c r="AA106" s="68"/>
      <c r="AB106" s="76"/>
      <c r="AC106" s="78" t="s">
        <v>173</v>
      </c>
      <c r="AD106" s="97" t="s">
        <v>174</v>
      </c>
      <c r="AE106" s="91">
        <v>200</v>
      </c>
      <c r="AF106" s="78"/>
      <c r="AG106" s="97"/>
      <c r="AH106" s="91"/>
      <c r="AI106" s="75"/>
      <c r="AJ106" s="68"/>
      <c r="AK106" s="76"/>
      <c r="AL106" s="75"/>
      <c r="AM106" s="68"/>
      <c r="AN106" s="76"/>
      <c r="AO106" s="98" t="s">
        <v>171</v>
      </c>
      <c r="AP106" s="136" t="s">
        <v>172</v>
      </c>
      <c r="AQ106" s="91">
        <v>4848.8</v>
      </c>
      <c r="AR106" s="75"/>
      <c r="AS106" s="68"/>
      <c r="AT106" s="76"/>
      <c r="AU106" s="75"/>
      <c r="AV106" s="68"/>
      <c r="AW106" s="75"/>
      <c r="AX106" s="75"/>
      <c r="AY106" s="68"/>
      <c r="AZ106" s="76"/>
      <c r="BA106" s="75"/>
      <c r="BB106" s="68"/>
      <c r="BC106" s="76"/>
      <c r="BD106" s="78"/>
      <c r="BE106" s="97"/>
      <c r="BF106" s="78"/>
      <c r="BG106" s="167"/>
      <c r="BH106" s="82"/>
      <c r="BI106" s="81"/>
      <c r="BJ106" s="81"/>
      <c r="BK106" s="82"/>
      <c r="BL106" s="85"/>
      <c r="BM106" s="81"/>
      <c r="BN106" s="82"/>
      <c r="BO106" s="81"/>
      <c r="BP106" s="133"/>
      <c r="BQ106" s="134"/>
      <c r="BR106" s="135"/>
      <c r="BS106" s="81"/>
      <c r="BT106" s="82"/>
      <c r="BU106" s="85"/>
      <c r="BV106" s="81"/>
      <c r="BW106" s="82"/>
      <c r="BX106" s="85"/>
      <c r="BY106" s="81"/>
      <c r="BZ106" s="82"/>
      <c r="CA106" s="85"/>
      <c r="CB106" s="81"/>
      <c r="CC106" s="82"/>
      <c r="CD106" s="85"/>
      <c r="CE106" s="81"/>
      <c r="CF106" s="82"/>
      <c r="CG106" s="85"/>
    </row>
    <row r="107" spans="1:88" x14ac:dyDescent="0.25">
      <c r="A107" s="74">
        <v>41835</v>
      </c>
      <c r="B107" s="75"/>
      <c r="C107" s="68"/>
      <c r="D107" s="76"/>
      <c r="E107" s="78"/>
      <c r="F107" s="78"/>
      <c r="G107" s="91"/>
      <c r="H107" s="75"/>
      <c r="I107" s="75"/>
      <c r="J107" s="76"/>
      <c r="K107" s="75"/>
      <c r="L107" s="68"/>
      <c r="M107" s="76"/>
      <c r="N107" s="75"/>
      <c r="O107" s="68"/>
      <c r="P107" s="76"/>
      <c r="Q107" s="78"/>
      <c r="R107" s="97"/>
      <c r="S107" s="91"/>
      <c r="T107" s="75"/>
      <c r="U107" s="68"/>
      <c r="V107" s="75"/>
      <c r="W107" s="75"/>
      <c r="X107" s="68"/>
      <c r="Y107" s="76"/>
      <c r="Z107" s="75"/>
      <c r="AA107" s="68"/>
      <c r="AB107" s="76"/>
      <c r="AC107" s="78"/>
      <c r="AD107" s="97"/>
      <c r="AE107" s="91"/>
      <c r="AF107" s="78"/>
      <c r="AG107" s="97"/>
      <c r="AH107" s="91"/>
      <c r="AI107" s="75"/>
      <c r="AJ107" s="68"/>
      <c r="AK107" s="76"/>
      <c r="AL107" s="75"/>
      <c r="AM107" s="68"/>
      <c r="AN107" s="76"/>
      <c r="AO107" s="98"/>
      <c r="AP107" s="136"/>
      <c r="AQ107" s="91"/>
      <c r="AR107" s="75"/>
      <c r="AS107" s="68"/>
      <c r="AT107" s="76"/>
      <c r="AU107" s="75"/>
      <c r="AV107" s="68"/>
      <c r="AW107" s="75"/>
      <c r="AX107" s="75"/>
      <c r="AY107" s="68"/>
      <c r="AZ107" s="76"/>
      <c r="BA107" s="75"/>
      <c r="BB107" s="68"/>
      <c r="BC107" s="76"/>
      <c r="BD107" s="78"/>
      <c r="BE107" s="97"/>
      <c r="BF107" s="78"/>
      <c r="BG107" s="167"/>
      <c r="BH107" s="82"/>
      <c r="BI107" s="81"/>
      <c r="BJ107" s="81"/>
      <c r="BK107" s="82"/>
      <c r="BL107" s="85"/>
      <c r="BM107" s="81"/>
      <c r="BN107" s="82"/>
      <c r="BO107" s="81"/>
      <c r="BP107" s="133"/>
      <c r="BQ107" s="134"/>
      <c r="BR107" s="135"/>
      <c r="BS107" s="81"/>
      <c r="BT107" s="82"/>
      <c r="BU107" s="85"/>
      <c r="BV107" s="81"/>
      <c r="BW107" s="82"/>
      <c r="BX107" s="85"/>
      <c r="BY107" s="81"/>
      <c r="BZ107" s="82"/>
      <c r="CA107" s="85"/>
      <c r="CB107" s="81"/>
      <c r="CC107" s="82"/>
      <c r="CD107" s="85"/>
      <c r="CE107" s="81"/>
      <c r="CF107" s="82"/>
      <c r="CG107" s="85"/>
    </row>
    <row r="108" spans="1:88" ht="60" x14ac:dyDescent="0.25">
      <c r="A108" s="74">
        <v>41836</v>
      </c>
      <c r="B108" s="75"/>
      <c r="C108" s="68"/>
      <c r="D108" s="76"/>
      <c r="E108" s="78" t="s">
        <v>168</v>
      </c>
      <c r="F108" s="97" t="s">
        <v>167</v>
      </c>
      <c r="G108" s="91">
        <v>500</v>
      </c>
      <c r="H108" s="75"/>
      <c r="I108" s="75"/>
      <c r="J108" s="76"/>
      <c r="K108" s="78" t="s">
        <v>181</v>
      </c>
      <c r="L108" s="97" t="s">
        <v>182</v>
      </c>
      <c r="M108" s="91">
        <v>185.6</v>
      </c>
      <c r="N108" s="75"/>
      <c r="O108" s="68"/>
      <c r="P108" s="76"/>
      <c r="Q108" s="78"/>
      <c r="R108" s="97"/>
      <c r="S108" s="91"/>
      <c r="T108" s="75"/>
      <c r="U108" s="68"/>
      <c r="V108" s="75"/>
      <c r="W108" s="75"/>
      <c r="X108" s="68"/>
      <c r="Y108" s="76"/>
      <c r="Z108" s="75"/>
      <c r="AA108" s="68"/>
      <c r="AB108" s="76"/>
      <c r="AC108" s="78" t="s">
        <v>175</v>
      </c>
      <c r="AD108" s="97" t="s">
        <v>174</v>
      </c>
      <c r="AE108" s="91">
        <v>400</v>
      </c>
      <c r="AF108" s="78"/>
      <c r="AG108" s="97"/>
      <c r="AH108" s="91"/>
      <c r="AI108" s="78"/>
      <c r="AJ108" s="97"/>
      <c r="AK108" s="91"/>
      <c r="AL108" s="78"/>
      <c r="AM108" s="97"/>
      <c r="AN108" s="91"/>
      <c r="AO108" s="78"/>
      <c r="AP108" s="97"/>
      <c r="AQ108" s="91"/>
      <c r="AR108" s="75"/>
      <c r="AS108" s="68"/>
      <c r="AT108" s="76"/>
      <c r="AU108" s="75"/>
      <c r="AV108" s="68"/>
      <c r="AW108" s="75"/>
      <c r="AX108" s="75"/>
      <c r="AY108" s="68"/>
      <c r="AZ108" s="76"/>
      <c r="BA108" s="106" t="s">
        <v>169</v>
      </c>
      <c r="BB108" s="136" t="s">
        <v>170</v>
      </c>
      <c r="BC108" s="137">
        <v>1337</v>
      </c>
      <c r="BD108" s="78"/>
      <c r="BE108" s="97"/>
      <c r="BF108" s="78"/>
      <c r="BG108" s="167"/>
      <c r="BH108" s="82"/>
      <c r="BI108" s="81"/>
      <c r="BJ108" s="81"/>
      <c r="BK108" s="82"/>
      <c r="BL108" s="85"/>
      <c r="BM108" s="81"/>
      <c r="BN108" s="82"/>
      <c r="BO108" s="81"/>
      <c r="BP108" s="133"/>
      <c r="BQ108" s="134"/>
      <c r="BR108" s="135"/>
      <c r="BS108" s="81"/>
      <c r="BT108" s="82"/>
      <c r="BU108" s="85"/>
      <c r="BV108" s="81"/>
      <c r="BW108" s="82"/>
      <c r="BX108" s="85"/>
      <c r="BY108" s="81"/>
      <c r="BZ108" s="82"/>
      <c r="CA108" s="85"/>
      <c r="CB108" s="81"/>
      <c r="CC108" s="82"/>
      <c r="CD108" s="85"/>
      <c r="CE108" s="81"/>
      <c r="CF108" s="82"/>
      <c r="CG108" s="85"/>
    </row>
    <row r="109" spans="1:88" ht="48" x14ac:dyDescent="0.25">
      <c r="A109" s="74">
        <v>41837</v>
      </c>
      <c r="B109" s="75"/>
      <c r="C109" s="68"/>
      <c r="D109" s="76"/>
      <c r="E109" s="78"/>
      <c r="F109" s="78"/>
      <c r="G109" s="91"/>
      <c r="H109" s="75"/>
      <c r="I109" s="75"/>
      <c r="J109" s="76"/>
      <c r="K109" s="78" t="s">
        <v>179</v>
      </c>
      <c r="L109" s="97" t="s">
        <v>180</v>
      </c>
      <c r="M109" s="91">
        <v>139.19999999999999</v>
      </c>
      <c r="N109" s="75"/>
      <c r="O109" s="68"/>
      <c r="P109" s="76"/>
      <c r="Q109" s="78"/>
      <c r="R109" s="97"/>
      <c r="S109" s="91"/>
      <c r="T109" s="75"/>
      <c r="U109" s="68"/>
      <c r="V109" s="75"/>
      <c r="W109" s="75"/>
      <c r="X109" s="68"/>
      <c r="Y109" s="76"/>
      <c r="Z109" s="75"/>
      <c r="AA109" s="68"/>
      <c r="AB109" s="76"/>
      <c r="AC109" s="78"/>
      <c r="AD109" s="97"/>
      <c r="AE109" s="91"/>
      <c r="AF109" s="78"/>
      <c r="AG109" s="97"/>
      <c r="AH109" s="91"/>
      <c r="AI109" s="78" t="s">
        <v>208</v>
      </c>
      <c r="AJ109" s="97">
        <v>940185235</v>
      </c>
      <c r="AK109" s="91">
        <v>11541.23</v>
      </c>
      <c r="AL109" s="78" t="s">
        <v>209</v>
      </c>
      <c r="AM109" s="97">
        <v>940185238</v>
      </c>
      <c r="AN109" s="91">
        <v>11498.22</v>
      </c>
      <c r="AO109" s="78"/>
      <c r="AP109" s="97"/>
      <c r="AQ109" s="91"/>
      <c r="AR109" s="75"/>
      <c r="AS109" s="68"/>
      <c r="AT109" s="76"/>
      <c r="AU109" s="75"/>
      <c r="AV109" s="68"/>
      <c r="AW109" s="75"/>
      <c r="AX109" s="75"/>
      <c r="AY109" s="68"/>
      <c r="AZ109" s="76"/>
      <c r="BA109" s="75"/>
      <c r="BB109" s="68"/>
      <c r="BC109" s="76"/>
      <c r="BD109" s="78"/>
      <c r="BE109" s="97"/>
      <c r="BF109" s="78"/>
      <c r="BG109" s="167"/>
      <c r="BH109" s="82"/>
      <c r="BI109" s="81"/>
      <c r="BJ109" s="81"/>
      <c r="BK109" s="82"/>
      <c r="BL109" s="85"/>
      <c r="BM109" s="81"/>
      <c r="BN109" s="82"/>
      <c r="BO109" s="81"/>
      <c r="BP109" s="133"/>
      <c r="BQ109" s="134"/>
      <c r="BR109" s="135"/>
      <c r="BS109" s="138"/>
      <c r="BT109" s="139"/>
      <c r="BU109" s="140"/>
      <c r="BV109" s="138"/>
      <c r="BW109" s="139"/>
      <c r="BX109" s="140"/>
      <c r="BY109" s="138"/>
      <c r="BZ109" s="139"/>
      <c r="CA109" s="140"/>
      <c r="CB109" s="138"/>
      <c r="CC109" s="139"/>
      <c r="CD109" s="140"/>
      <c r="CE109" s="138" t="s">
        <v>177</v>
      </c>
      <c r="CF109" s="139" t="s">
        <v>178</v>
      </c>
      <c r="CG109" s="140">
        <v>1020</v>
      </c>
    </row>
    <row r="110" spans="1:88" x14ac:dyDescent="0.25">
      <c r="A110" s="74">
        <v>41838</v>
      </c>
      <c r="B110" s="75"/>
      <c r="C110" s="68"/>
      <c r="D110" s="76"/>
      <c r="E110" s="78"/>
      <c r="F110" s="78"/>
      <c r="G110" s="91"/>
      <c r="H110" s="75"/>
      <c r="I110" s="75"/>
      <c r="J110" s="76"/>
      <c r="K110" s="75"/>
      <c r="L110" s="68"/>
      <c r="M110" s="76"/>
      <c r="N110" s="75"/>
      <c r="O110" s="68"/>
      <c r="P110" s="76"/>
      <c r="Q110" s="78"/>
      <c r="R110" s="97"/>
      <c r="S110" s="91"/>
      <c r="T110" s="75"/>
      <c r="U110" s="68"/>
      <c r="V110" s="75"/>
      <c r="W110" s="75"/>
      <c r="X110" s="68"/>
      <c r="Y110" s="76"/>
      <c r="Z110" s="75"/>
      <c r="AA110" s="68"/>
      <c r="AB110" s="76"/>
      <c r="AC110" s="78"/>
      <c r="AD110" s="97"/>
      <c r="AE110" s="91"/>
      <c r="AF110" s="78"/>
      <c r="AG110" s="97"/>
      <c r="AH110" s="91"/>
      <c r="AI110" s="78"/>
      <c r="AJ110" s="97"/>
      <c r="AK110" s="91"/>
      <c r="AL110" s="78"/>
      <c r="AM110" s="97"/>
      <c r="AN110" s="91"/>
      <c r="AO110" s="78"/>
      <c r="AP110" s="97"/>
      <c r="AQ110" s="91"/>
      <c r="AR110" s="75"/>
      <c r="AS110" s="68"/>
      <c r="AT110" s="76"/>
      <c r="AU110" s="75"/>
      <c r="AV110" s="68"/>
      <c r="AW110" s="75"/>
      <c r="AX110" s="75"/>
      <c r="AY110" s="68"/>
      <c r="AZ110" s="76"/>
      <c r="BA110" s="75"/>
      <c r="BB110" s="68"/>
      <c r="BC110" s="76"/>
      <c r="BD110" s="78"/>
      <c r="BE110" s="97"/>
      <c r="BF110" s="78"/>
      <c r="BG110" s="167"/>
      <c r="BH110" s="82"/>
      <c r="BI110" s="81"/>
      <c r="BJ110" s="81"/>
      <c r="BK110" s="82"/>
      <c r="BL110" s="85"/>
      <c r="BM110" s="81"/>
      <c r="BN110" s="82"/>
      <c r="BO110" s="81"/>
      <c r="BP110" s="133"/>
      <c r="BQ110" s="134"/>
      <c r="BR110" s="135"/>
      <c r="BS110" s="133"/>
      <c r="BT110" s="134"/>
      <c r="BU110" s="135"/>
      <c r="BV110" s="81"/>
      <c r="BW110" s="82"/>
      <c r="BX110" s="85"/>
      <c r="BY110" s="81"/>
      <c r="BZ110" s="82"/>
      <c r="CA110" s="85"/>
      <c r="CB110" s="81"/>
      <c r="CC110" s="82"/>
      <c r="CD110" s="85"/>
      <c r="CE110" s="81"/>
      <c r="CF110" s="82"/>
      <c r="CG110" s="85"/>
    </row>
    <row r="111" spans="1:88" ht="45" x14ac:dyDescent="0.25">
      <c r="A111" s="74">
        <v>41839</v>
      </c>
      <c r="B111" s="75"/>
      <c r="C111" s="68"/>
      <c r="D111" s="76"/>
      <c r="E111" s="78"/>
      <c r="F111" s="78"/>
      <c r="G111" s="91"/>
      <c r="H111" s="75"/>
      <c r="I111" s="75"/>
      <c r="J111" s="76"/>
      <c r="K111" s="75"/>
      <c r="L111" s="68"/>
      <c r="M111" s="76"/>
      <c r="N111" s="75"/>
      <c r="O111" s="68"/>
      <c r="P111" s="76"/>
      <c r="Q111" s="78" t="s">
        <v>189</v>
      </c>
      <c r="R111" s="97" t="s">
        <v>190</v>
      </c>
      <c r="S111" s="91">
        <v>70</v>
      </c>
      <c r="T111" s="75"/>
      <c r="U111" s="68"/>
      <c r="V111" s="75"/>
      <c r="W111" s="75"/>
      <c r="X111" s="68"/>
      <c r="Y111" s="76"/>
      <c r="Z111" s="75"/>
      <c r="AA111" s="68"/>
      <c r="AB111" s="76"/>
      <c r="AC111" s="78"/>
      <c r="AD111" s="97"/>
      <c r="AE111" s="91"/>
      <c r="AF111" s="78"/>
      <c r="AG111" s="97"/>
      <c r="AH111" s="91"/>
      <c r="AI111" s="78"/>
      <c r="AJ111" s="97"/>
      <c r="AK111" s="91"/>
      <c r="AL111" s="78"/>
      <c r="AM111" s="97"/>
      <c r="AN111" s="91"/>
      <c r="AO111" s="78"/>
      <c r="AP111" s="97"/>
      <c r="AQ111" s="91"/>
      <c r="AR111" s="75"/>
      <c r="AS111" s="68"/>
      <c r="AT111" s="76"/>
      <c r="AU111" s="75"/>
      <c r="AV111" s="68"/>
      <c r="AW111" s="75"/>
      <c r="AX111" s="106" t="s">
        <v>188</v>
      </c>
      <c r="AY111" s="136" t="s">
        <v>187</v>
      </c>
      <c r="AZ111" s="137">
        <v>208.8</v>
      </c>
      <c r="BA111" s="75"/>
      <c r="BB111" s="68"/>
      <c r="BC111" s="76"/>
      <c r="BD111" s="78"/>
      <c r="BE111" s="97"/>
      <c r="BF111" s="78"/>
      <c r="BG111" s="167"/>
      <c r="BH111" s="82"/>
      <c r="BI111" s="81"/>
      <c r="BJ111" s="81"/>
      <c r="BK111" s="82"/>
      <c r="BL111" s="85"/>
      <c r="BM111" s="81"/>
      <c r="BN111" s="82"/>
      <c r="BO111" s="81"/>
      <c r="BP111" s="133"/>
      <c r="BQ111" s="134"/>
      <c r="BR111" s="135"/>
      <c r="BS111" s="133" t="s">
        <v>215</v>
      </c>
      <c r="BT111" s="134" t="s">
        <v>216</v>
      </c>
      <c r="BU111" s="135">
        <v>5033.6000000000004</v>
      </c>
      <c r="BV111" s="81"/>
      <c r="BW111" s="82"/>
      <c r="BX111" s="85"/>
      <c r="BY111" s="81"/>
      <c r="BZ111" s="82"/>
      <c r="CA111" s="85"/>
      <c r="CB111" s="81"/>
      <c r="CC111" s="82"/>
      <c r="CD111" s="85"/>
      <c r="CE111" s="81"/>
      <c r="CF111" s="82"/>
      <c r="CG111" s="85"/>
    </row>
    <row r="112" spans="1:88" x14ac:dyDescent="0.25">
      <c r="A112" s="74">
        <v>41840</v>
      </c>
      <c r="B112" s="75"/>
      <c r="C112" s="68"/>
      <c r="D112" s="76"/>
      <c r="E112" s="78"/>
      <c r="F112" s="78"/>
      <c r="G112" s="91"/>
      <c r="H112" s="75"/>
      <c r="I112" s="75"/>
      <c r="J112" s="76"/>
      <c r="K112" s="75"/>
      <c r="L112" s="68"/>
      <c r="M112" s="76"/>
      <c r="N112" s="75"/>
      <c r="O112" s="68"/>
      <c r="P112" s="76"/>
      <c r="Q112" s="78"/>
      <c r="R112" s="97"/>
      <c r="S112" s="91"/>
      <c r="T112" s="75"/>
      <c r="U112" s="68"/>
      <c r="V112" s="75"/>
      <c r="W112" s="75"/>
      <c r="X112" s="68"/>
      <c r="Y112" s="76"/>
      <c r="Z112" s="75"/>
      <c r="AA112" s="68"/>
      <c r="AB112" s="76"/>
      <c r="AC112" s="78"/>
      <c r="AD112" s="97"/>
      <c r="AE112" s="91"/>
      <c r="AF112" s="78"/>
      <c r="AG112" s="97"/>
      <c r="AH112" s="91"/>
      <c r="AI112" s="78"/>
      <c r="AJ112" s="97"/>
      <c r="AK112" s="91"/>
      <c r="AL112" s="78"/>
      <c r="AM112" s="97"/>
      <c r="AN112" s="91"/>
      <c r="AO112" s="78"/>
      <c r="AP112" s="97"/>
      <c r="AQ112" s="91"/>
      <c r="AR112" s="75"/>
      <c r="AS112" s="68"/>
      <c r="AT112" s="76"/>
      <c r="AU112" s="75"/>
      <c r="AV112" s="68"/>
      <c r="AW112" s="75"/>
      <c r="AX112" s="75"/>
      <c r="AY112" s="68"/>
      <c r="AZ112" s="76"/>
      <c r="BA112" s="75"/>
      <c r="BB112" s="68"/>
      <c r="BC112" s="76"/>
      <c r="BD112" s="78"/>
      <c r="BE112" s="97"/>
      <c r="BF112" s="78"/>
      <c r="BG112" s="167"/>
      <c r="BH112" s="82"/>
      <c r="BI112" s="81"/>
      <c r="BJ112" s="81"/>
      <c r="BK112" s="82"/>
      <c r="BL112" s="85"/>
      <c r="BM112" s="81"/>
      <c r="BN112" s="82"/>
      <c r="BO112" s="81"/>
      <c r="BP112" s="133"/>
      <c r="BQ112" s="134"/>
      <c r="BR112" s="135"/>
      <c r="BS112" s="133"/>
      <c r="BT112" s="134"/>
      <c r="BU112" s="135"/>
      <c r="BV112" s="81"/>
      <c r="BW112" s="82"/>
      <c r="BX112" s="85"/>
      <c r="BY112" s="81"/>
      <c r="BZ112" s="82"/>
      <c r="CA112" s="85"/>
      <c r="CB112" s="81"/>
      <c r="CC112" s="82"/>
      <c r="CD112" s="85"/>
      <c r="CE112" s="81"/>
      <c r="CF112" s="82"/>
      <c r="CG112" s="85"/>
    </row>
    <row r="113" spans="1:91" ht="60" x14ac:dyDescent="0.25">
      <c r="A113" s="74">
        <v>41841</v>
      </c>
      <c r="B113" s="75"/>
      <c r="C113" s="68"/>
      <c r="D113" s="76"/>
      <c r="E113" s="78"/>
      <c r="F113" s="78"/>
      <c r="G113" s="91"/>
      <c r="H113" s="75"/>
      <c r="I113" s="75"/>
      <c r="J113" s="76"/>
      <c r="K113" s="75"/>
      <c r="L113" s="68"/>
      <c r="M113" s="76"/>
      <c r="N113" s="75"/>
      <c r="O113" s="68"/>
      <c r="P113" s="76"/>
      <c r="Q113" s="78"/>
      <c r="R113" s="97"/>
      <c r="S113" s="91"/>
      <c r="T113" s="75"/>
      <c r="U113" s="68"/>
      <c r="V113" s="75"/>
      <c r="W113" s="75"/>
      <c r="X113" s="68"/>
      <c r="Y113" s="76"/>
      <c r="Z113" s="75"/>
      <c r="AA113" s="68"/>
      <c r="AB113" s="76"/>
      <c r="AC113" s="78"/>
      <c r="AD113" s="97"/>
      <c r="AE113" s="91"/>
      <c r="AF113" s="78" t="s">
        <v>193</v>
      </c>
      <c r="AG113" s="97" t="s">
        <v>194</v>
      </c>
      <c r="AH113" s="91">
        <v>777.2</v>
      </c>
      <c r="AI113" s="78"/>
      <c r="AJ113" s="97"/>
      <c r="AK113" s="91"/>
      <c r="AL113" s="78"/>
      <c r="AM113" s="97"/>
      <c r="AN113" s="91"/>
      <c r="AO113" s="78"/>
      <c r="AP113" s="97"/>
      <c r="AQ113" s="91"/>
      <c r="AR113" s="75"/>
      <c r="AS113" s="68"/>
      <c r="AT113" s="76"/>
      <c r="AU113" s="75"/>
      <c r="AV113" s="68"/>
      <c r="AW113" s="75"/>
      <c r="AX113" s="75"/>
      <c r="AY113" s="68"/>
      <c r="AZ113" s="76"/>
      <c r="BA113" s="75"/>
      <c r="BB113" s="68"/>
      <c r="BC113" s="76"/>
      <c r="BD113" s="78"/>
      <c r="BE113" s="97"/>
      <c r="BF113" s="78"/>
      <c r="BG113" s="167"/>
      <c r="BH113" s="82"/>
      <c r="BI113" s="81"/>
      <c r="BJ113" s="81"/>
      <c r="BK113" s="82"/>
      <c r="BL113" s="85"/>
      <c r="BM113" s="81"/>
      <c r="BN113" s="82"/>
      <c r="BO113" s="81"/>
      <c r="BP113" s="133" t="s">
        <v>203</v>
      </c>
      <c r="BQ113" s="134" t="s">
        <v>204</v>
      </c>
      <c r="BR113" s="135">
        <v>13920</v>
      </c>
      <c r="BS113" s="133"/>
      <c r="BT113" s="134"/>
      <c r="BU113" s="135"/>
      <c r="BV113" s="81"/>
      <c r="BW113" s="82"/>
      <c r="BX113" s="85"/>
      <c r="BY113" s="81"/>
      <c r="BZ113" s="82"/>
      <c r="CA113" s="85"/>
      <c r="CB113" s="81"/>
      <c r="CC113" s="82"/>
      <c r="CD113" s="85"/>
      <c r="CE113" s="81"/>
      <c r="CF113" s="82"/>
      <c r="CG113" s="85"/>
    </row>
    <row r="114" spans="1:91" ht="180" x14ac:dyDescent="0.25">
      <c r="A114" s="74">
        <v>41842</v>
      </c>
      <c r="B114" s="75"/>
      <c r="C114" s="68"/>
      <c r="D114" s="76"/>
      <c r="E114" s="78"/>
      <c r="F114" s="78"/>
      <c r="G114" s="91"/>
      <c r="H114" s="75"/>
      <c r="I114" s="75"/>
      <c r="J114" s="76"/>
      <c r="K114" s="75"/>
      <c r="L114" s="68"/>
      <c r="M114" s="76"/>
      <c r="N114" s="75"/>
      <c r="O114" s="68"/>
      <c r="P114" s="76"/>
      <c r="Q114" s="78"/>
      <c r="R114" s="97"/>
      <c r="S114" s="91"/>
      <c r="T114" s="75"/>
      <c r="U114" s="68"/>
      <c r="V114" s="75"/>
      <c r="W114" s="75"/>
      <c r="X114" s="68"/>
      <c r="Y114" s="76"/>
      <c r="Z114" s="75"/>
      <c r="AA114" s="68"/>
      <c r="AB114" s="76"/>
      <c r="AC114" s="78"/>
      <c r="AD114" s="97"/>
      <c r="AE114" s="91"/>
      <c r="AF114" s="78"/>
      <c r="AG114" s="97"/>
      <c r="AH114" s="91"/>
      <c r="AI114" s="78"/>
      <c r="AJ114" s="97"/>
      <c r="AK114" s="91"/>
      <c r="AL114" s="78"/>
      <c r="AM114" s="97"/>
      <c r="AN114" s="91"/>
      <c r="AO114" s="78"/>
      <c r="AP114" s="97"/>
      <c r="AQ114" s="91"/>
      <c r="AR114" s="75"/>
      <c r="AS114" s="68"/>
      <c r="AT114" s="76"/>
      <c r="AU114" s="75"/>
      <c r="AV114" s="68"/>
      <c r="AW114" s="75"/>
      <c r="AX114" s="75"/>
      <c r="AY114" s="68"/>
      <c r="AZ114" s="76"/>
      <c r="BA114" s="75"/>
      <c r="BB114" s="68"/>
      <c r="BC114" s="76"/>
      <c r="BD114" s="78" t="s">
        <v>198</v>
      </c>
      <c r="BE114" s="97" t="s">
        <v>197</v>
      </c>
      <c r="BF114" s="78">
        <v>3397</v>
      </c>
      <c r="BG114" s="167"/>
      <c r="BH114" s="82"/>
      <c r="BI114" s="81"/>
      <c r="BJ114" s="81"/>
      <c r="BK114" s="82"/>
      <c r="BL114" s="85"/>
      <c r="BM114" s="81"/>
      <c r="BN114" s="82"/>
      <c r="BO114" s="81"/>
      <c r="BP114" s="133"/>
      <c r="BQ114" s="134"/>
      <c r="BR114" s="135"/>
      <c r="BS114" s="133"/>
      <c r="BT114" s="134"/>
      <c r="BU114" s="135"/>
      <c r="BV114" s="81"/>
      <c r="BW114" s="82"/>
      <c r="BX114" s="85"/>
      <c r="BY114" s="81"/>
      <c r="BZ114" s="82"/>
      <c r="CA114" s="85"/>
      <c r="CB114" s="81"/>
      <c r="CC114" s="82"/>
      <c r="CD114" s="85"/>
      <c r="CE114" s="81"/>
      <c r="CF114" s="82"/>
      <c r="CG114" s="85"/>
    </row>
    <row r="115" spans="1:91" ht="75" x14ac:dyDescent="0.25">
      <c r="A115" s="74">
        <v>41843</v>
      </c>
      <c r="B115" s="75"/>
      <c r="C115" s="68"/>
      <c r="D115" s="76"/>
      <c r="E115" s="117"/>
      <c r="F115" s="117"/>
      <c r="G115" s="118"/>
      <c r="H115" s="75"/>
      <c r="I115" s="75"/>
      <c r="J115" s="76"/>
      <c r="K115" s="75"/>
      <c r="L115" s="68"/>
      <c r="M115" s="76"/>
      <c r="N115" s="75"/>
      <c r="O115" s="68"/>
      <c r="P115" s="76"/>
      <c r="Q115" s="78"/>
      <c r="R115" s="97"/>
      <c r="S115" s="91"/>
      <c r="T115" s="75"/>
      <c r="U115" s="68"/>
      <c r="V115" s="75"/>
      <c r="W115" s="75"/>
      <c r="X115" s="68"/>
      <c r="Y115" s="76"/>
      <c r="Z115" s="75"/>
      <c r="AA115" s="68"/>
      <c r="AB115" s="76"/>
      <c r="AC115" s="78"/>
      <c r="AD115" s="97"/>
      <c r="AE115" s="91"/>
      <c r="AF115" s="78"/>
      <c r="AG115" s="97"/>
      <c r="AH115" s="91"/>
      <c r="AI115" s="78"/>
      <c r="AJ115" s="97"/>
      <c r="AK115" s="91"/>
      <c r="AL115" s="78"/>
      <c r="AM115" s="97"/>
      <c r="AN115" s="91"/>
      <c r="AO115" s="78"/>
      <c r="AP115" s="97"/>
      <c r="AQ115" s="91"/>
      <c r="AR115" s="75"/>
      <c r="AS115" s="68"/>
      <c r="AT115" s="76"/>
      <c r="AU115" s="75"/>
      <c r="AV115" s="68"/>
      <c r="AW115" s="75"/>
      <c r="AX115" s="78" t="s">
        <v>195</v>
      </c>
      <c r="AY115" s="78" t="s">
        <v>196</v>
      </c>
      <c r="AZ115" s="91">
        <v>1356.5</v>
      </c>
      <c r="BA115" s="75"/>
      <c r="BB115" s="68"/>
      <c r="BC115" s="76"/>
      <c r="BD115" s="78"/>
      <c r="BE115" s="97"/>
      <c r="BF115" s="78"/>
      <c r="BG115" s="168" t="s">
        <v>191</v>
      </c>
      <c r="BH115" s="134" t="s">
        <v>192</v>
      </c>
      <c r="BI115" s="135">
        <v>1700</v>
      </c>
      <c r="BJ115" s="81"/>
      <c r="BK115" s="82"/>
      <c r="BL115" s="85"/>
      <c r="BM115" s="81"/>
      <c r="BN115" s="82"/>
      <c r="BO115" s="81"/>
      <c r="BP115" s="133"/>
      <c r="BQ115" s="134"/>
      <c r="BR115" s="135"/>
      <c r="BS115" s="133"/>
      <c r="BT115" s="134"/>
      <c r="BU115" s="135"/>
      <c r="BV115" s="81"/>
      <c r="BW115" s="82"/>
      <c r="BX115" s="85"/>
      <c r="BY115" s="81"/>
      <c r="BZ115" s="82"/>
      <c r="CA115" s="85"/>
      <c r="CB115" s="81"/>
      <c r="CC115" s="82"/>
      <c r="CD115" s="85"/>
      <c r="CE115" s="81"/>
      <c r="CF115" s="82"/>
      <c r="CG115" s="85"/>
    </row>
    <row r="116" spans="1:91" x14ac:dyDescent="0.25">
      <c r="A116" s="74">
        <v>41844</v>
      </c>
      <c r="B116" s="75"/>
      <c r="C116" s="68"/>
      <c r="D116" s="76"/>
      <c r="E116" s="78"/>
      <c r="F116" s="78"/>
      <c r="G116" s="91"/>
      <c r="H116" s="75"/>
      <c r="I116" s="75"/>
      <c r="J116" s="76"/>
      <c r="K116" s="75"/>
      <c r="L116" s="68"/>
      <c r="M116" s="76"/>
      <c r="N116" s="75"/>
      <c r="O116" s="68"/>
      <c r="P116" s="76"/>
      <c r="Q116" s="78"/>
      <c r="R116" s="97"/>
      <c r="S116" s="91"/>
      <c r="T116" s="75"/>
      <c r="U116" s="68"/>
      <c r="V116" s="75"/>
      <c r="W116" s="78"/>
      <c r="X116" s="97"/>
      <c r="Y116" s="91"/>
      <c r="Z116" s="75"/>
      <c r="AA116" s="68"/>
      <c r="AB116" s="76"/>
      <c r="AC116" s="78"/>
      <c r="AD116" s="97"/>
      <c r="AE116" s="91"/>
      <c r="AF116" s="78"/>
      <c r="AG116" s="97"/>
      <c r="AH116" s="91"/>
      <c r="AI116" s="78"/>
      <c r="AJ116" s="97"/>
      <c r="AK116" s="91"/>
      <c r="AL116" s="78"/>
      <c r="AM116" s="97"/>
      <c r="AN116" s="91"/>
      <c r="AO116" s="78"/>
      <c r="AP116" s="97"/>
      <c r="AQ116" s="91"/>
      <c r="AR116" s="75"/>
      <c r="AS116" s="68"/>
      <c r="AT116" s="76"/>
      <c r="AU116" s="75"/>
      <c r="AV116" s="68"/>
      <c r="AW116" s="75"/>
      <c r="AX116" s="75"/>
      <c r="AY116" s="68"/>
      <c r="AZ116" s="76"/>
      <c r="BA116" s="75"/>
      <c r="BB116" s="68"/>
      <c r="BC116" s="76"/>
      <c r="BD116" s="78"/>
      <c r="BE116" s="97"/>
      <c r="BF116" s="78"/>
      <c r="BG116" s="167"/>
      <c r="BH116" s="82"/>
      <c r="BI116" s="81"/>
      <c r="BJ116" s="81"/>
      <c r="BK116" s="82"/>
      <c r="BL116" s="85"/>
      <c r="BM116" s="81"/>
      <c r="BN116" s="82"/>
      <c r="BO116" s="81"/>
      <c r="BP116" s="133"/>
      <c r="BQ116" s="134"/>
      <c r="BR116" s="135"/>
      <c r="BS116" s="133"/>
      <c r="BT116" s="134"/>
      <c r="BU116" s="135"/>
      <c r="BV116" s="81"/>
      <c r="BW116" s="82"/>
      <c r="BX116" s="85"/>
      <c r="BY116" s="81"/>
      <c r="BZ116" s="82"/>
      <c r="CA116" s="85"/>
      <c r="CB116" s="81"/>
      <c r="CC116" s="82"/>
      <c r="CD116" s="85"/>
      <c r="CE116" s="81"/>
      <c r="CF116" s="82"/>
      <c r="CG116" s="85"/>
    </row>
    <row r="117" spans="1:91" ht="45" x14ac:dyDescent="0.25">
      <c r="A117" s="74">
        <v>41845</v>
      </c>
      <c r="B117" s="75"/>
      <c r="C117" s="68"/>
      <c r="D117" s="76"/>
      <c r="E117" s="78"/>
      <c r="F117" s="78"/>
      <c r="G117" s="91"/>
      <c r="H117" s="78" t="s">
        <v>220</v>
      </c>
      <c r="I117" s="78" t="s">
        <v>221</v>
      </c>
      <c r="J117" s="91">
        <v>3364.46</v>
      </c>
      <c r="K117" s="75"/>
      <c r="L117" s="68"/>
      <c r="M117" s="76"/>
      <c r="N117" s="78" t="s">
        <v>222</v>
      </c>
      <c r="O117" s="97" t="s">
        <v>223</v>
      </c>
      <c r="P117" s="91">
        <v>2875.33</v>
      </c>
      <c r="Q117" s="78"/>
      <c r="R117" s="97"/>
      <c r="S117" s="91"/>
      <c r="T117" s="75"/>
      <c r="U117" s="68"/>
      <c r="V117" s="75"/>
      <c r="W117" s="78" t="s">
        <v>199</v>
      </c>
      <c r="X117" s="97" t="s">
        <v>200</v>
      </c>
      <c r="Y117" s="91">
        <v>70</v>
      </c>
      <c r="Z117" s="75"/>
      <c r="AA117" s="68"/>
      <c r="AB117" s="76"/>
      <c r="AC117" s="78" t="s">
        <v>222</v>
      </c>
      <c r="AD117" s="97">
        <v>940173753</v>
      </c>
      <c r="AE117" s="91">
        <v>2875.33</v>
      </c>
      <c r="AF117" s="78"/>
      <c r="AG117" s="97"/>
      <c r="AH117" s="91"/>
      <c r="AI117" s="78"/>
      <c r="AJ117" s="97"/>
      <c r="AK117" s="91"/>
      <c r="AL117" s="78"/>
      <c r="AM117" s="97"/>
      <c r="AN117" s="91"/>
      <c r="AO117" s="78"/>
      <c r="AP117" s="97"/>
      <c r="AQ117" s="91"/>
      <c r="AR117" s="75"/>
      <c r="AS117" s="68"/>
      <c r="AT117" s="76"/>
      <c r="AU117" s="75"/>
      <c r="AV117" s="68"/>
      <c r="AW117" s="75"/>
      <c r="AX117" s="75"/>
      <c r="AY117" s="68"/>
      <c r="AZ117" s="76"/>
      <c r="BA117" s="75"/>
      <c r="BB117" s="68"/>
      <c r="BC117" s="76"/>
      <c r="BD117" s="78"/>
      <c r="BE117" s="97"/>
      <c r="BF117" s="78"/>
      <c r="BG117" s="167"/>
      <c r="BH117" s="82"/>
      <c r="BI117" s="81"/>
      <c r="BJ117" s="81"/>
      <c r="BK117" s="82"/>
      <c r="BL117" s="85"/>
      <c r="BM117" s="81"/>
      <c r="BN117" s="82"/>
      <c r="BO117" s="81"/>
      <c r="BP117" s="133"/>
      <c r="BQ117" s="134"/>
      <c r="BR117" s="135"/>
      <c r="BS117" s="133"/>
      <c r="BT117" s="134"/>
      <c r="BU117" s="135"/>
      <c r="BV117" s="81"/>
      <c r="BW117" s="82"/>
      <c r="BX117" s="85"/>
      <c r="BY117" s="81"/>
      <c r="BZ117" s="82"/>
      <c r="CA117" s="85"/>
      <c r="CB117" s="81"/>
      <c r="CC117" s="82"/>
      <c r="CD117" s="85"/>
      <c r="CE117" s="81"/>
      <c r="CF117" s="82"/>
      <c r="CG117" s="85"/>
    </row>
    <row r="118" spans="1:91" x14ac:dyDescent="0.25">
      <c r="A118" s="74">
        <v>41846</v>
      </c>
      <c r="B118" s="75"/>
      <c r="C118" s="68"/>
      <c r="D118" s="76"/>
      <c r="E118" s="78"/>
      <c r="F118" s="78"/>
      <c r="G118" s="91"/>
      <c r="H118" s="75"/>
      <c r="I118" s="75"/>
      <c r="J118" s="76"/>
      <c r="K118" s="75"/>
      <c r="L118" s="68"/>
      <c r="M118" s="76"/>
      <c r="N118" s="78"/>
      <c r="O118" s="97"/>
      <c r="P118" s="91"/>
      <c r="Q118" s="78"/>
      <c r="R118" s="97"/>
      <c r="S118" s="91"/>
      <c r="T118" s="75"/>
      <c r="U118" s="68"/>
      <c r="V118" s="75"/>
      <c r="W118" s="78"/>
      <c r="X118" s="97"/>
      <c r="Y118" s="91"/>
      <c r="Z118" s="75"/>
      <c r="AA118" s="68"/>
      <c r="AB118" s="76"/>
      <c r="AC118" s="78"/>
      <c r="AD118" s="97"/>
      <c r="AE118" s="91"/>
      <c r="AF118" s="78"/>
      <c r="AG118" s="97"/>
      <c r="AH118" s="91"/>
      <c r="AI118" s="78"/>
      <c r="AJ118" s="97"/>
      <c r="AK118" s="91"/>
      <c r="AL118" s="78"/>
      <c r="AM118" s="97"/>
      <c r="AN118" s="91"/>
      <c r="AO118" s="78"/>
      <c r="AP118" s="97"/>
      <c r="AQ118" s="91"/>
      <c r="AR118" s="75"/>
      <c r="AS118" s="68"/>
      <c r="AT118" s="76"/>
      <c r="AU118" s="75"/>
      <c r="AV118" s="68"/>
      <c r="AW118" s="75"/>
      <c r="AX118" s="75"/>
      <c r="AY118" s="68"/>
      <c r="AZ118" s="76"/>
      <c r="BA118" s="75"/>
      <c r="BB118" s="68"/>
      <c r="BC118" s="76"/>
      <c r="BD118" s="78"/>
      <c r="BE118" s="97"/>
      <c r="BF118" s="78"/>
      <c r="BG118" s="167"/>
      <c r="BH118" s="82"/>
      <c r="BI118" s="81"/>
      <c r="BJ118" s="133"/>
      <c r="BK118" s="134"/>
      <c r="BL118" s="135"/>
      <c r="BM118" s="81"/>
      <c r="BN118" s="82"/>
      <c r="BO118" s="81"/>
      <c r="BP118" s="133"/>
      <c r="BQ118" s="134"/>
      <c r="BR118" s="135"/>
      <c r="BS118" s="133"/>
      <c r="BT118" s="134"/>
      <c r="BU118" s="135"/>
      <c r="BV118" s="81"/>
      <c r="BW118" s="82"/>
      <c r="BX118" s="85"/>
      <c r="BY118" s="81"/>
      <c r="BZ118" s="82"/>
      <c r="CA118" s="85"/>
      <c r="CB118" s="81"/>
      <c r="CC118" s="82"/>
      <c r="CD118" s="85"/>
      <c r="CE118" s="81"/>
      <c r="CF118" s="82"/>
      <c r="CG118" s="85"/>
    </row>
    <row r="119" spans="1:91" x14ac:dyDescent="0.25">
      <c r="A119" s="74">
        <v>41847</v>
      </c>
      <c r="B119" s="75"/>
      <c r="C119" s="68"/>
      <c r="D119" s="76"/>
      <c r="E119" s="78"/>
      <c r="F119" s="78"/>
      <c r="G119" s="91"/>
      <c r="H119" s="75"/>
      <c r="I119" s="75"/>
      <c r="J119" s="76"/>
      <c r="K119" s="75"/>
      <c r="L119" s="68"/>
      <c r="M119" s="76"/>
      <c r="N119" s="78"/>
      <c r="O119" s="97"/>
      <c r="P119" s="91"/>
      <c r="Q119" s="78"/>
      <c r="R119" s="97"/>
      <c r="S119" s="91"/>
      <c r="T119" s="75"/>
      <c r="U119" s="68"/>
      <c r="V119" s="75"/>
      <c r="W119" s="78"/>
      <c r="X119" s="97"/>
      <c r="Y119" s="91"/>
      <c r="Z119" s="75"/>
      <c r="AA119" s="68"/>
      <c r="AB119" s="76"/>
      <c r="AC119" s="78"/>
      <c r="AD119" s="97"/>
      <c r="AE119" s="91"/>
      <c r="AF119" s="78"/>
      <c r="AG119" s="97"/>
      <c r="AH119" s="91"/>
      <c r="AI119" s="78"/>
      <c r="AJ119" s="97"/>
      <c r="AK119" s="91"/>
      <c r="AL119" s="78"/>
      <c r="AM119" s="97"/>
      <c r="AN119" s="91"/>
      <c r="AO119" s="78"/>
      <c r="AP119" s="97"/>
      <c r="AQ119" s="91"/>
      <c r="AR119" s="75"/>
      <c r="AS119" s="68"/>
      <c r="AT119" s="76"/>
      <c r="AU119" s="75"/>
      <c r="AV119" s="68"/>
      <c r="AW119" s="75"/>
      <c r="AX119" s="75"/>
      <c r="AY119" s="68"/>
      <c r="AZ119" s="76"/>
      <c r="BA119" s="75"/>
      <c r="BB119" s="68"/>
      <c r="BC119" s="76"/>
      <c r="BD119" s="78"/>
      <c r="BE119" s="97"/>
      <c r="BF119" s="78"/>
      <c r="BG119" s="167"/>
      <c r="BH119" s="82"/>
      <c r="BI119" s="81"/>
      <c r="BJ119" s="133"/>
      <c r="BK119" s="134"/>
      <c r="BL119" s="135"/>
      <c r="BM119" s="81"/>
      <c r="BN119" s="82"/>
      <c r="BO119" s="81"/>
      <c r="BP119" s="133"/>
      <c r="BQ119" s="134"/>
      <c r="BR119" s="135"/>
      <c r="BS119" s="133"/>
      <c r="BT119" s="134"/>
      <c r="BU119" s="135"/>
      <c r="BV119" s="81"/>
      <c r="BW119" s="82"/>
      <c r="BX119" s="85"/>
      <c r="BY119" s="81"/>
      <c r="BZ119" s="82"/>
      <c r="CA119" s="85"/>
      <c r="CB119" s="81"/>
      <c r="CC119" s="82"/>
      <c r="CD119" s="85"/>
      <c r="CE119" s="81"/>
      <c r="CF119" s="82"/>
      <c r="CG119" s="85"/>
    </row>
    <row r="120" spans="1:91" x14ac:dyDescent="0.25">
      <c r="A120" s="74">
        <v>41848</v>
      </c>
      <c r="B120" s="75"/>
      <c r="C120" s="68"/>
      <c r="D120" s="76"/>
      <c r="E120" s="78"/>
      <c r="F120" s="78"/>
      <c r="G120" s="91"/>
      <c r="H120" s="75"/>
      <c r="I120" s="75"/>
      <c r="J120" s="76"/>
      <c r="K120" s="78"/>
      <c r="L120" s="97"/>
      <c r="M120" s="91"/>
      <c r="N120" s="75"/>
      <c r="O120" s="68"/>
      <c r="P120" s="76"/>
      <c r="Q120" s="78"/>
      <c r="R120" s="97"/>
      <c r="S120" s="91"/>
      <c r="T120" s="75"/>
      <c r="U120" s="68"/>
      <c r="V120" s="75"/>
      <c r="W120" s="78"/>
      <c r="X120" s="97"/>
      <c r="Y120" s="91"/>
      <c r="Z120" s="75"/>
      <c r="AA120" s="68"/>
      <c r="AB120" s="76"/>
      <c r="AC120" s="78" t="s">
        <v>210</v>
      </c>
      <c r="AD120" s="97" t="s">
        <v>211</v>
      </c>
      <c r="AE120" s="91">
        <v>70</v>
      </c>
      <c r="AF120" s="78"/>
      <c r="AG120" s="97"/>
      <c r="AH120" s="91"/>
      <c r="AI120" s="78"/>
      <c r="AJ120" s="97"/>
      <c r="AK120" s="91"/>
      <c r="AL120" s="78"/>
      <c r="AM120" s="97"/>
      <c r="AN120" s="91"/>
      <c r="AO120" s="78"/>
      <c r="AP120" s="97"/>
      <c r="AQ120" s="91"/>
      <c r="AR120" s="75"/>
      <c r="AS120" s="68"/>
      <c r="AT120" s="76"/>
      <c r="AU120" s="75"/>
      <c r="AV120" s="68"/>
      <c r="AW120" s="75"/>
      <c r="AX120" s="75"/>
      <c r="AY120" s="68"/>
      <c r="AZ120" s="76"/>
      <c r="BA120" s="75"/>
      <c r="BB120" s="68"/>
      <c r="BC120" s="76"/>
      <c r="BD120" s="78"/>
      <c r="BE120" s="97"/>
      <c r="BF120" s="78"/>
      <c r="BG120" s="167"/>
      <c r="BH120" s="82"/>
      <c r="BI120" s="81"/>
      <c r="BJ120" s="133"/>
      <c r="BK120" s="134"/>
      <c r="BL120" s="135"/>
      <c r="BM120" s="81"/>
      <c r="BN120" s="82"/>
      <c r="BO120" s="81"/>
      <c r="BP120" s="133"/>
      <c r="BQ120" s="134"/>
      <c r="BR120" s="135"/>
      <c r="BS120" s="133"/>
      <c r="BT120" s="134"/>
      <c r="BU120" s="135"/>
      <c r="BV120" s="81"/>
      <c r="BW120" s="82"/>
      <c r="BX120" s="85"/>
      <c r="BY120" s="81"/>
      <c r="BZ120" s="82"/>
      <c r="CA120" s="85"/>
      <c r="CB120" s="81"/>
      <c r="CC120" s="82"/>
      <c r="CD120" s="85"/>
      <c r="CE120" s="81"/>
      <c r="CF120" s="82"/>
      <c r="CG120" s="85"/>
    </row>
    <row r="121" spans="1:91" x14ac:dyDescent="0.25">
      <c r="A121" s="74">
        <v>41849</v>
      </c>
      <c r="B121" s="75"/>
      <c r="C121" s="68"/>
      <c r="D121" s="76"/>
      <c r="E121" s="78"/>
      <c r="F121" s="78"/>
      <c r="G121" s="91"/>
      <c r="H121" s="75"/>
      <c r="I121" s="75"/>
      <c r="J121" s="76"/>
      <c r="K121" s="78"/>
      <c r="L121" s="97"/>
      <c r="M121" s="91"/>
      <c r="N121" s="75"/>
      <c r="O121" s="68"/>
      <c r="P121" s="76"/>
      <c r="Q121" s="78"/>
      <c r="R121" s="97"/>
      <c r="S121" s="91"/>
      <c r="T121" s="75"/>
      <c r="U121" s="68"/>
      <c r="V121" s="75"/>
      <c r="W121" s="78"/>
      <c r="X121" s="97"/>
      <c r="Y121" s="91"/>
      <c r="Z121" s="75"/>
      <c r="AA121" s="68"/>
      <c r="AB121" s="76"/>
      <c r="AC121" s="78"/>
      <c r="AD121" s="97"/>
      <c r="AE121" s="91"/>
      <c r="AF121" s="78"/>
      <c r="AG121" s="97"/>
      <c r="AH121" s="91"/>
      <c r="AI121" s="78"/>
      <c r="AJ121" s="97"/>
      <c r="AK121" s="91"/>
      <c r="AL121" s="78"/>
      <c r="AM121" s="97"/>
      <c r="AN121" s="91"/>
      <c r="AO121" s="78"/>
      <c r="AP121" s="97"/>
      <c r="AQ121" s="91"/>
      <c r="AR121" s="75"/>
      <c r="AS121" s="68"/>
      <c r="AT121" s="76"/>
      <c r="AU121" s="75"/>
      <c r="AV121" s="68"/>
      <c r="AW121" s="75"/>
      <c r="AX121" s="75"/>
      <c r="AY121" s="68"/>
      <c r="AZ121" s="76"/>
      <c r="BA121" s="75"/>
      <c r="BB121" s="68"/>
      <c r="BC121" s="76"/>
      <c r="BD121" s="78"/>
      <c r="BE121" s="97"/>
      <c r="BF121" s="78"/>
      <c r="BG121" s="167"/>
      <c r="BH121" s="82"/>
      <c r="BI121" s="81"/>
      <c r="BJ121" s="133"/>
      <c r="BK121" s="134"/>
      <c r="BL121" s="135"/>
      <c r="BM121" s="81"/>
      <c r="BN121" s="82"/>
      <c r="BO121" s="81"/>
      <c r="BP121" s="133"/>
      <c r="BQ121" s="134"/>
      <c r="BR121" s="135"/>
      <c r="BS121" s="133"/>
      <c r="BT121" s="134"/>
      <c r="BU121" s="135"/>
      <c r="BV121" s="81"/>
      <c r="BW121" s="82"/>
      <c r="BX121" s="85"/>
      <c r="BY121" s="81"/>
      <c r="BZ121" s="82"/>
      <c r="CA121" s="85"/>
      <c r="CB121" s="81"/>
      <c r="CC121" s="82"/>
      <c r="CD121" s="85"/>
      <c r="CE121" s="81"/>
      <c r="CF121" s="82"/>
      <c r="CG121" s="85"/>
    </row>
    <row r="122" spans="1:91" ht="144" x14ac:dyDescent="0.25">
      <c r="A122" s="74">
        <v>41850</v>
      </c>
      <c r="B122" s="75"/>
      <c r="C122" s="68"/>
      <c r="D122" s="76"/>
      <c r="E122" s="78"/>
      <c r="F122" s="78"/>
      <c r="G122" s="91"/>
      <c r="H122" s="75"/>
      <c r="I122" s="75"/>
      <c r="J122" s="76"/>
      <c r="K122" s="106" t="s">
        <v>217</v>
      </c>
      <c r="L122" s="97" t="s">
        <v>218</v>
      </c>
      <c r="M122" s="91">
        <v>194</v>
      </c>
      <c r="N122" s="75"/>
      <c r="O122" s="68"/>
      <c r="P122" s="76"/>
      <c r="Q122" s="78"/>
      <c r="R122" s="97"/>
      <c r="S122" s="91"/>
      <c r="T122" s="75"/>
      <c r="U122" s="68"/>
      <c r="V122" s="75"/>
      <c r="W122" s="78"/>
      <c r="X122" s="97"/>
      <c r="Y122" s="91"/>
      <c r="Z122" s="106" t="s">
        <v>217</v>
      </c>
      <c r="AA122" s="97" t="s">
        <v>219</v>
      </c>
      <c r="AB122" s="91">
        <v>194</v>
      </c>
      <c r="AC122" s="78" t="s">
        <v>205</v>
      </c>
      <c r="AD122" s="97" t="s">
        <v>206</v>
      </c>
      <c r="AE122" s="91">
        <v>1064.4000000000001</v>
      </c>
      <c r="AF122" s="78"/>
      <c r="AG122" s="97"/>
      <c r="AH122" s="91"/>
      <c r="AI122" s="78"/>
      <c r="AJ122" s="97"/>
      <c r="AK122" s="91"/>
      <c r="AL122" s="78"/>
      <c r="AM122" s="97"/>
      <c r="AN122" s="91"/>
      <c r="AO122" s="78"/>
      <c r="AP122" s="97"/>
      <c r="AQ122" s="91"/>
      <c r="AR122" s="75"/>
      <c r="AS122" s="68"/>
      <c r="AT122" s="76"/>
      <c r="AU122" s="75"/>
      <c r="AV122" s="68"/>
      <c r="AW122" s="75"/>
      <c r="AX122" s="75"/>
      <c r="AY122" s="68"/>
      <c r="AZ122" s="76"/>
      <c r="BA122" s="75"/>
      <c r="BB122" s="68"/>
      <c r="BC122" s="76"/>
      <c r="BD122" s="78"/>
      <c r="BE122" s="97"/>
      <c r="BF122" s="78"/>
      <c r="BG122" s="167"/>
      <c r="BH122" s="82"/>
      <c r="BI122" s="81"/>
      <c r="BJ122" s="133" t="s">
        <v>212</v>
      </c>
      <c r="BK122" s="134" t="s">
        <v>213</v>
      </c>
      <c r="BL122" s="135">
        <v>5861.21</v>
      </c>
      <c r="BM122" s="81"/>
      <c r="BN122" s="82"/>
      <c r="BO122" s="81"/>
      <c r="BP122" s="133"/>
      <c r="BQ122" s="134"/>
      <c r="BR122" s="135"/>
      <c r="BS122" s="133"/>
      <c r="BT122" s="134"/>
      <c r="BU122" s="135"/>
      <c r="BV122" s="81"/>
      <c r="BW122" s="82"/>
      <c r="BX122" s="85"/>
      <c r="BY122" s="81"/>
      <c r="BZ122" s="82"/>
      <c r="CA122" s="85"/>
      <c r="CB122" s="81"/>
      <c r="CC122" s="82"/>
      <c r="CD122" s="85"/>
      <c r="CE122" s="81"/>
      <c r="CF122" s="82"/>
      <c r="CG122" s="85"/>
    </row>
    <row r="123" spans="1:91" ht="45.75" thickBot="1" x14ac:dyDescent="0.3">
      <c r="A123" s="74">
        <v>41851</v>
      </c>
      <c r="B123" s="75"/>
      <c r="C123" s="68"/>
      <c r="D123" s="76"/>
      <c r="E123" s="78" t="s">
        <v>225</v>
      </c>
      <c r="F123" s="78" t="s">
        <v>224</v>
      </c>
      <c r="G123" s="91">
        <v>187.92</v>
      </c>
      <c r="H123" s="75"/>
      <c r="I123" s="75"/>
      <c r="J123" s="76"/>
      <c r="K123" s="106"/>
      <c r="L123" s="97"/>
      <c r="M123" s="91"/>
      <c r="N123" s="109"/>
      <c r="O123" s="71"/>
      <c r="P123" s="76"/>
      <c r="Q123" s="78"/>
      <c r="R123" s="97"/>
      <c r="S123" s="91"/>
      <c r="T123" s="75"/>
      <c r="U123" s="68"/>
      <c r="V123" s="75"/>
      <c r="W123" s="78"/>
      <c r="X123" s="97"/>
      <c r="Y123" s="91"/>
      <c r="Z123" s="75"/>
      <c r="AA123" s="68"/>
      <c r="AB123" s="76"/>
      <c r="AC123" s="78"/>
      <c r="AD123" s="97"/>
      <c r="AE123" s="91"/>
      <c r="AF123" s="78"/>
      <c r="AG123" s="97"/>
      <c r="AH123" s="91"/>
      <c r="AI123" s="78"/>
      <c r="AJ123" s="97"/>
      <c r="AK123" s="91"/>
      <c r="AL123" s="78"/>
      <c r="AM123" s="97"/>
      <c r="AN123" s="91"/>
      <c r="AO123" s="78"/>
      <c r="AP123" s="97"/>
      <c r="AQ123" s="91"/>
      <c r="AR123" s="75"/>
      <c r="AS123" s="68"/>
      <c r="AT123" s="76"/>
      <c r="AU123" s="75"/>
      <c r="AV123" s="68"/>
      <c r="AW123" s="75"/>
      <c r="AX123" s="75"/>
      <c r="AY123" s="68"/>
      <c r="AZ123" s="76"/>
      <c r="BA123" s="75"/>
      <c r="BB123" s="68"/>
      <c r="BC123" s="76"/>
      <c r="BD123" s="78"/>
      <c r="BE123" s="97"/>
      <c r="BF123" s="78"/>
      <c r="BG123" s="167"/>
      <c r="BH123" s="82"/>
      <c r="BI123" s="81"/>
      <c r="BJ123" s="81"/>
      <c r="BK123" s="82"/>
      <c r="BL123" s="85"/>
      <c r="BM123" s="81"/>
      <c r="BN123" s="82"/>
      <c r="BO123" s="81"/>
      <c r="BP123" s="133"/>
      <c r="BQ123" s="134"/>
      <c r="BR123" s="135"/>
      <c r="BS123" s="133"/>
      <c r="BT123" s="134"/>
      <c r="BU123" s="135"/>
      <c r="BV123" s="81"/>
      <c r="BW123" s="82"/>
      <c r="BX123" s="85"/>
      <c r="BY123" s="81"/>
      <c r="BZ123" s="82"/>
      <c r="CA123" s="85"/>
      <c r="CB123" s="81"/>
      <c r="CC123" s="82"/>
      <c r="CD123" s="85"/>
      <c r="CE123" s="81"/>
      <c r="CF123" s="82"/>
      <c r="CG123" s="85"/>
    </row>
    <row r="124" spans="1:91" s="8" customFormat="1" ht="17.25" thickTop="1" thickBot="1" x14ac:dyDescent="0.3">
      <c r="A124" s="110"/>
      <c r="B124" s="111" t="s">
        <v>2</v>
      </c>
      <c r="C124" s="112"/>
      <c r="D124" s="116">
        <f>SUM(D88:D123)</f>
        <v>0</v>
      </c>
      <c r="E124" s="112"/>
      <c r="F124" s="114"/>
      <c r="G124" s="72">
        <f>SUM(G88:G123)</f>
        <v>687.92</v>
      </c>
      <c r="H124" s="114"/>
      <c r="I124" s="114"/>
      <c r="J124" s="72">
        <f>SUM(J88:J123)</f>
        <v>3364.46</v>
      </c>
      <c r="K124" s="114"/>
      <c r="L124" s="112"/>
      <c r="M124" s="72">
        <f>SUM(M88:M123)</f>
        <v>691.15</v>
      </c>
      <c r="N124" s="112"/>
      <c r="O124" s="115"/>
      <c r="P124" s="72">
        <f>SUM(P88:P123)</f>
        <v>2875.33</v>
      </c>
      <c r="Q124" s="70"/>
      <c r="R124" s="71"/>
      <c r="S124" s="72">
        <f>SUM(S88:S123)</f>
        <v>70</v>
      </c>
      <c r="T124" s="114"/>
      <c r="U124" s="112"/>
      <c r="V124" s="116">
        <f>SUM(V88:V123)</f>
        <v>0</v>
      </c>
      <c r="W124" s="70"/>
      <c r="X124" s="71"/>
      <c r="Y124" s="72">
        <f>SUM(Y88:Y123)</f>
        <v>70</v>
      </c>
      <c r="Z124" s="70"/>
      <c r="AA124" s="71"/>
      <c r="AB124" s="72">
        <f>SUM(AB88:AB123)</f>
        <v>194</v>
      </c>
      <c r="AC124" s="70"/>
      <c r="AD124" s="71"/>
      <c r="AE124" s="72">
        <f>SUM(AE88:AE123)</f>
        <v>8830.7099999999991</v>
      </c>
      <c r="AF124" s="70"/>
      <c r="AG124" s="71"/>
      <c r="AH124" s="72">
        <f>SUM(AH88:AH123)</f>
        <v>3377.21</v>
      </c>
      <c r="AI124" s="70"/>
      <c r="AJ124" s="70"/>
      <c r="AK124" s="72">
        <f>SUM(AK88:AK123)</f>
        <v>15591.75</v>
      </c>
      <c r="AL124" s="70"/>
      <c r="AM124" s="70"/>
      <c r="AN124" s="72">
        <f>SUM(AN88:AN123)</f>
        <v>11498.22</v>
      </c>
      <c r="AO124" s="70"/>
      <c r="AP124" s="70"/>
      <c r="AQ124" s="72">
        <f>SUM(AQ88:AQ123)</f>
        <v>6512.15</v>
      </c>
      <c r="AR124" s="70"/>
      <c r="AS124" s="70"/>
      <c r="AT124" s="72">
        <f>SUM(AT88:AT123)</f>
        <v>0</v>
      </c>
      <c r="AU124" s="70"/>
      <c r="AV124" s="71"/>
      <c r="AW124" s="116">
        <f>SUM(AW88:AW123)</f>
        <v>0</v>
      </c>
      <c r="AX124" s="70"/>
      <c r="AY124" s="71"/>
      <c r="AZ124" s="72">
        <f>SUM(AZ88:AZ123)</f>
        <v>1565.3</v>
      </c>
      <c r="BA124" s="70"/>
      <c r="BB124" s="71"/>
      <c r="BC124" s="72">
        <f>SUM(BC88:BC123)</f>
        <v>2317</v>
      </c>
      <c r="BD124" s="70"/>
      <c r="BE124" s="71"/>
      <c r="BF124" s="113">
        <f>SUM(BF88:BF123)</f>
        <v>3397</v>
      </c>
      <c r="BG124" s="70"/>
      <c r="BH124" s="71"/>
      <c r="BI124" s="116">
        <f>SUM(BI88:BI123)</f>
        <v>1700</v>
      </c>
      <c r="BJ124" s="70"/>
      <c r="BK124" s="71"/>
      <c r="BL124" s="72">
        <f>SUM(BL88:BL123)</f>
        <v>5861.21</v>
      </c>
      <c r="BM124" s="70"/>
      <c r="BN124" s="71"/>
      <c r="BO124" s="116">
        <f>SUM(BO88:BO123)</f>
        <v>1190.8599999999999</v>
      </c>
      <c r="BP124" s="70"/>
      <c r="BQ124" s="71"/>
      <c r="BR124" s="72">
        <f>SUM(BR88:BR123)</f>
        <v>25920</v>
      </c>
      <c r="BS124" s="70"/>
      <c r="BT124" s="71"/>
      <c r="BU124" s="72">
        <f>SUM(BU88:BU123)</f>
        <v>5033.6000000000004</v>
      </c>
      <c r="BV124" s="70"/>
      <c r="BW124" s="71"/>
      <c r="BX124" s="72">
        <f>SUM(BX88:BX123)</f>
        <v>0</v>
      </c>
      <c r="BY124" s="70"/>
      <c r="BZ124" s="71"/>
      <c r="CA124" s="72">
        <f>SUM(CA88:CA123)</f>
        <v>0</v>
      </c>
      <c r="CB124" s="70"/>
      <c r="CC124" s="71"/>
      <c r="CD124" s="72">
        <f>SUM(CD88:CD123)</f>
        <v>0</v>
      </c>
      <c r="CE124" s="70"/>
      <c r="CF124" s="71"/>
      <c r="CG124" s="72">
        <f>SUM(CG88:CG123)</f>
        <v>1020</v>
      </c>
    </row>
    <row r="125" spans="1:91" ht="15.75" thickTop="1" x14ac:dyDescent="0.25">
      <c r="A125" s="18"/>
      <c r="B125" s="117"/>
      <c r="C125" s="117"/>
      <c r="D125" s="117"/>
      <c r="E125" s="117"/>
      <c r="F125" s="117"/>
      <c r="G125" s="118"/>
      <c r="H125" s="117"/>
      <c r="I125" s="117"/>
      <c r="J125" s="118"/>
      <c r="K125" s="117"/>
      <c r="L125" s="128"/>
      <c r="M125" s="118"/>
      <c r="N125" s="117"/>
      <c r="O125" s="115"/>
      <c r="P125" s="118"/>
      <c r="Q125" s="117"/>
      <c r="R125" s="115"/>
      <c r="S125" s="118"/>
      <c r="T125" s="117"/>
      <c r="U125" s="117"/>
      <c r="V125" s="117"/>
      <c r="W125" s="117"/>
      <c r="X125" s="115"/>
      <c r="Y125" s="118"/>
      <c r="Z125" s="117"/>
      <c r="AA125" s="115"/>
      <c r="AB125" s="118"/>
      <c r="AC125" s="117"/>
      <c r="AD125" s="115"/>
      <c r="AE125" s="118"/>
      <c r="AF125" s="117"/>
      <c r="AG125" s="115"/>
      <c r="AH125" s="118"/>
      <c r="AI125" s="117"/>
      <c r="AJ125" s="117"/>
      <c r="AK125" s="118"/>
      <c r="AL125" s="117"/>
      <c r="AM125" s="117"/>
      <c r="AN125" s="118"/>
      <c r="AO125" s="117"/>
      <c r="AP125" s="117"/>
      <c r="AQ125" s="118"/>
      <c r="AR125" s="117"/>
      <c r="AS125" s="117"/>
      <c r="AT125" s="118"/>
      <c r="AU125" s="117"/>
      <c r="AV125" s="115"/>
      <c r="AW125" s="117"/>
      <c r="AX125" s="117"/>
      <c r="AY125" s="115"/>
      <c r="AZ125" s="118"/>
      <c r="BA125" s="117"/>
      <c r="BB125" s="115"/>
      <c r="BC125" s="118"/>
      <c r="BD125" s="117"/>
      <c r="BE125" s="115"/>
      <c r="BF125" s="117"/>
      <c r="BG125" s="117"/>
      <c r="BH125" s="115"/>
      <c r="BI125" s="117"/>
      <c r="BJ125" s="117"/>
      <c r="BK125" s="115"/>
      <c r="BL125" s="118"/>
      <c r="BM125" s="117"/>
      <c r="BN125" s="115"/>
      <c r="BO125" s="117"/>
      <c r="BP125" s="117"/>
      <c r="BQ125" s="115"/>
      <c r="BR125" s="118"/>
      <c r="BS125" s="117"/>
      <c r="BT125" s="115"/>
      <c r="BU125" s="118"/>
      <c r="BV125" s="117"/>
      <c r="BW125" s="115"/>
      <c r="BX125" s="118"/>
      <c r="BY125" s="117"/>
      <c r="BZ125" s="115"/>
      <c r="CA125" s="118"/>
      <c r="CB125" s="117"/>
      <c r="CC125" s="115"/>
      <c r="CD125" s="118"/>
      <c r="CE125" s="117"/>
      <c r="CF125" s="117"/>
      <c r="CG125" s="117"/>
    </row>
    <row r="126" spans="1:91" x14ac:dyDescent="0.25">
      <c r="A126" s="18" t="s">
        <v>102</v>
      </c>
      <c r="B126" s="166" t="s">
        <v>102</v>
      </c>
      <c r="C126" s="166" t="s">
        <v>102</v>
      </c>
      <c r="D126" s="166" t="s">
        <v>102</v>
      </c>
      <c r="E126" s="166" t="s">
        <v>102</v>
      </c>
      <c r="F126" s="166" t="s">
        <v>102</v>
      </c>
      <c r="G126" s="162" t="s">
        <v>102</v>
      </c>
      <c r="H126" s="166" t="s">
        <v>102</v>
      </c>
      <c r="I126" s="166" t="s">
        <v>102</v>
      </c>
      <c r="J126" s="162" t="s">
        <v>102</v>
      </c>
      <c r="K126" s="166" t="s">
        <v>102</v>
      </c>
      <c r="L126" s="166" t="s">
        <v>102</v>
      </c>
      <c r="M126" s="162" t="s">
        <v>102</v>
      </c>
      <c r="N126" s="166" t="s">
        <v>102</v>
      </c>
      <c r="O126" s="163" t="s">
        <v>102</v>
      </c>
      <c r="P126" s="162" t="s">
        <v>102</v>
      </c>
      <c r="Q126" s="166" t="s">
        <v>102</v>
      </c>
      <c r="R126" s="163" t="s">
        <v>102</v>
      </c>
      <c r="S126" s="162" t="s">
        <v>102</v>
      </c>
      <c r="T126" s="166" t="s">
        <v>102</v>
      </c>
      <c r="U126" s="166" t="s">
        <v>102</v>
      </c>
      <c r="V126" s="166" t="s">
        <v>102</v>
      </c>
      <c r="W126" s="166" t="s">
        <v>102</v>
      </c>
      <c r="X126" s="163" t="s">
        <v>102</v>
      </c>
      <c r="Y126" s="162" t="s">
        <v>102</v>
      </c>
      <c r="Z126" s="166" t="s">
        <v>102</v>
      </c>
      <c r="AA126" s="163" t="s">
        <v>102</v>
      </c>
      <c r="AB126" s="162" t="s">
        <v>102</v>
      </c>
      <c r="AC126" s="166" t="s">
        <v>102</v>
      </c>
      <c r="AD126" s="163" t="s">
        <v>102</v>
      </c>
      <c r="AE126" s="162" t="s">
        <v>102</v>
      </c>
      <c r="AF126" s="166" t="s">
        <v>102</v>
      </c>
      <c r="AG126" s="163" t="s">
        <v>102</v>
      </c>
      <c r="AH126" s="162" t="s">
        <v>102</v>
      </c>
      <c r="AI126" s="166" t="s">
        <v>102</v>
      </c>
      <c r="AJ126" s="166" t="s">
        <v>102</v>
      </c>
      <c r="AK126" s="162" t="s">
        <v>102</v>
      </c>
      <c r="AL126" s="166" t="s">
        <v>102</v>
      </c>
      <c r="AM126" s="166" t="s">
        <v>102</v>
      </c>
      <c r="AN126" s="162" t="s">
        <v>102</v>
      </c>
      <c r="AO126" s="166" t="s">
        <v>102</v>
      </c>
      <c r="AP126" s="166" t="s">
        <v>102</v>
      </c>
      <c r="AQ126" s="162" t="s">
        <v>102</v>
      </c>
      <c r="AR126" s="166" t="s">
        <v>102</v>
      </c>
      <c r="AS126" s="166" t="s">
        <v>102</v>
      </c>
      <c r="AT126" s="162" t="s">
        <v>102</v>
      </c>
      <c r="AU126" s="166" t="s">
        <v>102</v>
      </c>
      <c r="AV126" s="163" t="s">
        <v>102</v>
      </c>
      <c r="AW126" s="166" t="s">
        <v>102</v>
      </c>
      <c r="AX126" s="166" t="s">
        <v>102</v>
      </c>
      <c r="AY126" s="163" t="s">
        <v>102</v>
      </c>
      <c r="AZ126" s="162" t="s">
        <v>102</v>
      </c>
      <c r="BA126" s="166" t="s">
        <v>102</v>
      </c>
      <c r="BB126" s="163" t="s">
        <v>102</v>
      </c>
      <c r="BC126" s="162" t="s">
        <v>102</v>
      </c>
      <c r="BD126" s="166" t="s">
        <v>102</v>
      </c>
      <c r="BE126" s="163" t="s">
        <v>102</v>
      </c>
      <c r="BF126" s="166" t="s">
        <v>102</v>
      </c>
      <c r="BG126" s="166" t="s">
        <v>102</v>
      </c>
      <c r="BH126" s="163" t="s">
        <v>102</v>
      </c>
      <c r="BI126" s="166" t="s">
        <v>102</v>
      </c>
      <c r="BJ126" s="166" t="s">
        <v>102</v>
      </c>
      <c r="BK126" s="163" t="s">
        <v>102</v>
      </c>
      <c r="BL126" s="162" t="s">
        <v>102</v>
      </c>
      <c r="BM126" s="166" t="s">
        <v>102</v>
      </c>
      <c r="BN126" s="163" t="s">
        <v>102</v>
      </c>
      <c r="BO126" s="166" t="s">
        <v>102</v>
      </c>
      <c r="BP126" s="166" t="s">
        <v>102</v>
      </c>
      <c r="BQ126" s="163" t="s">
        <v>102</v>
      </c>
      <c r="BR126" s="162" t="s">
        <v>102</v>
      </c>
      <c r="BS126" s="166" t="s">
        <v>102</v>
      </c>
      <c r="BT126" s="163" t="s">
        <v>102</v>
      </c>
      <c r="BU126" s="162" t="s">
        <v>102</v>
      </c>
      <c r="BV126" s="166" t="s">
        <v>102</v>
      </c>
      <c r="BW126" s="163" t="s">
        <v>102</v>
      </c>
      <c r="BX126" s="162" t="s">
        <v>102</v>
      </c>
      <c r="BY126" s="166" t="s">
        <v>102</v>
      </c>
      <c r="BZ126" s="163" t="s">
        <v>102</v>
      </c>
      <c r="CA126" s="162" t="s">
        <v>102</v>
      </c>
      <c r="CB126" s="166" t="s">
        <v>102</v>
      </c>
      <c r="CC126" s="163" t="s">
        <v>102</v>
      </c>
      <c r="CD126" s="162" t="s">
        <v>102</v>
      </c>
      <c r="CE126" s="166" t="s">
        <v>102</v>
      </c>
      <c r="CF126" s="162" t="s">
        <v>102</v>
      </c>
      <c r="CG126" s="166" t="s">
        <v>102</v>
      </c>
      <c r="CH126" s="18"/>
      <c r="CI126" s="18"/>
      <c r="CJ126" s="18"/>
      <c r="CK126" s="18"/>
      <c r="CL126" s="18"/>
      <c r="CM126" s="18"/>
    </row>
    <row r="127" spans="1:91" x14ac:dyDescent="0.25">
      <c r="A127" s="74">
        <v>41852</v>
      </c>
      <c r="B127" s="75"/>
      <c r="C127" s="68"/>
      <c r="D127" s="76"/>
      <c r="E127" s="75"/>
      <c r="F127" s="75"/>
      <c r="G127" s="76"/>
      <c r="H127" s="75"/>
      <c r="I127" s="75"/>
      <c r="J127" s="76"/>
      <c r="K127" s="75"/>
      <c r="L127" s="68"/>
      <c r="M127" s="76"/>
      <c r="N127" s="75"/>
      <c r="O127" s="68"/>
      <c r="P127" s="76"/>
      <c r="Q127" s="75"/>
      <c r="R127" s="68"/>
      <c r="S127" s="76"/>
      <c r="T127" s="75"/>
      <c r="U127" s="68"/>
      <c r="V127" s="75"/>
      <c r="W127" s="75"/>
      <c r="X127" s="68"/>
      <c r="Y127" s="76"/>
      <c r="Z127" s="75"/>
      <c r="AA127" s="68"/>
      <c r="AB127" s="76"/>
      <c r="AC127" s="75"/>
      <c r="AD127" s="68"/>
      <c r="AE127" s="76"/>
      <c r="AF127" s="78"/>
      <c r="AG127" s="97"/>
      <c r="AH127" s="91"/>
      <c r="AI127" s="75"/>
      <c r="AJ127" s="68"/>
      <c r="AK127" s="76"/>
      <c r="AL127" s="75"/>
      <c r="AM127" s="68"/>
      <c r="AN127" s="76"/>
      <c r="AO127" s="75"/>
      <c r="AP127" s="68"/>
      <c r="AQ127" s="76"/>
      <c r="AR127" s="75"/>
      <c r="AS127" s="68"/>
      <c r="AT127" s="76"/>
      <c r="AU127" s="75"/>
      <c r="AV127" s="68"/>
      <c r="AW127" s="76"/>
      <c r="AX127" s="75"/>
      <c r="AY127" s="68"/>
      <c r="AZ127" s="76"/>
      <c r="BA127" s="75"/>
      <c r="BB127" s="68"/>
      <c r="BC127" s="76"/>
      <c r="BD127" s="75"/>
      <c r="BE127" s="68"/>
      <c r="BF127" s="75"/>
      <c r="BG127" s="167"/>
      <c r="BH127" s="82"/>
      <c r="BI127" s="85"/>
      <c r="BJ127" s="81"/>
      <c r="BK127" s="82"/>
      <c r="BL127" s="85"/>
      <c r="BM127" s="81"/>
      <c r="BN127" s="82"/>
      <c r="BO127" s="81"/>
      <c r="BP127" s="81"/>
      <c r="BQ127" s="82"/>
      <c r="BR127" s="85"/>
      <c r="BS127" s="81"/>
      <c r="BT127" s="82"/>
      <c r="BU127" s="85"/>
      <c r="BV127" s="133"/>
      <c r="BW127" s="134"/>
      <c r="BX127" s="135"/>
      <c r="BY127" s="133"/>
      <c r="BZ127" s="134"/>
      <c r="CA127" s="135"/>
      <c r="CB127" s="133"/>
      <c r="CC127" s="134"/>
      <c r="CD127" s="135"/>
      <c r="CE127" s="133"/>
      <c r="CF127" s="134"/>
      <c r="CG127" s="135"/>
    </row>
    <row r="128" spans="1:91" x14ac:dyDescent="0.25">
      <c r="A128" s="74">
        <v>41853</v>
      </c>
      <c r="B128" s="75"/>
      <c r="C128" s="68"/>
      <c r="D128" s="76"/>
      <c r="E128" s="75"/>
      <c r="F128" s="75"/>
      <c r="G128" s="76"/>
      <c r="H128" s="75"/>
      <c r="I128" s="75"/>
      <c r="J128" s="76"/>
      <c r="K128" s="75"/>
      <c r="L128" s="68"/>
      <c r="M128" s="76"/>
      <c r="N128" s="75"/>
      <c r="O128" s="68"/>
      <c r="P128" s="76"/>
      <c r="Q128" s="75"/>
      <c r="R128" s="68"/>
      <c r="S128" s="76"/>
      <c r="T128" s="75"/>
      <c r="U128" s="68"/>
      <c r="V128" s="75"/>
      <c r="W128" s="75"/>
      <c r="X128" s="68"/>
      <c r="Y128" s="76"/>
      <c r="Z128" s="75"/>
      <c r="AA128" s="68"/>
      <c r="AB128" s="76"/>
      <c r="AC128" s="75"/>
      <c r="AD128" s="68"/>
      <c r="AE128" s="76" t="s">
        <v>207</v>
      </c>
      <c r="AF128" s="78"/>
      <c r="AG128" s="97"/>
      <c r="AH128" s="91"/>
      <c r="AI128" s="75"/>
      <c r="AJ128" s="68"/>
      <c r="AK128" s="76"/>
      <c r="AL128" s="75"/>
      <c r="AM128" s="68"/>
      <c r="AN128" s="76"/>
      <c r="AO128" s="75"/>
      <c r="AP128" s="68"/>
      <c r="AQ128" s="76"/>
      <c r="AR128" s="75"/>
      <c r="AS128" s="68"/>
      <c r="AT128" s="76"/>
      <c r="AU128" s="75"/>
      <c r="AV128" s="68"/>
      <c r="AW128" s="76"/>
      <c r="AX128" s="75"/>
      <c r="AY128" s="68"/>
      <c r="AZ128" s="76"/>
      <c r="BA128" s="75"/>
      <c r="BB128" s="68"/>
      <c r="BC128" s="76"/>
      <c r="BD128" s="75"/>
      <c r="BE128" s="68"/>
      <c r="BF128" s="75"/>
      <c r="BG128" s="167"/>
      <c r="BH128" s="82"/>
      <c r="BI128" s="85"/>
      <c r="BJ128" s="81"/>
      <c r="BK128" s="82"/>
      <c r="BL128" s="85"/>
      <c r="BM128" s="81"/>
      <c r="BN128" s="82"/>
      <c r="BO128" s="81"/>
      <c r="BP128" s="81"/>
      <c r="BQ128" s="82"/>
      <c r="BR128" s="85"/>
      <c r="BS128" s="81"/>
      <c r="BT128" s="82"/>
      <c r="BU128" s="85"/>
      <c r="BV128" s="133"/>
      <c r="BW128" s="134"/>
      <c r="BX128" s="135"/>
      <c r="BY128" s="133"/>
      <c r="BZ128" s="134"/>
      <c r="CA128" s="135"/>
      <c r="CB128" s="133"/>
      <c r="CC128" s="134"/>
      <c r="CD128" s="135"/>
      <c r="CE128" s="133"/>
      <c r="CF128" s="134"/>
      <c r="CG128" s="135"/>
    </row>
    <row r="129" spans="1:88" x14ac:dyDescent="0.25">
      <c r="A129" s="74">
        <v>41854</v>
      </c>
      <c r="B129" s="75"/>
      <c r="C129" s="68"/>
      <c r="D129" s="76"/>
      <c r="E129" s="75"/>
      <c r="F129" s="75"/>
      <c r="G129" s="76"/>
      <c r="H129" s="75"/>
      <c r="I129" s="75"/>
      <c r="J129" s="76"/>
      <c r="K129" s="75"/>
      <c r="L129" s="68"/>
      <c r="M129" s="76"/>
      <c r="N129" s="75"/>
      <c r="O129" s="68"/>
      <c r="P129" s="76"/>
      <c r="Q129" s="75"/>
      <c r="R129" s="68"/>
      <c r="S129" s="76"/>
      <c r="T129" s="75"/>
      <c r="U129" s="68"/>
      <c r="V129" s="75"/>
      <c r="W129" s="75"/>
      <c r="X129" s="68"/>
      <c r="Y129" s="76"/>
      <c r="Z129" s="75"/>
      <c r="AA129" s="68"/>
      <c r="AB129" s="76"/>
      <c r="AC129" s="75"/>
      <c r="AD129" s="68"/>
      <c r="AE129" s="76"/>
      <c r="AF129" s="78"/>
      <c r="AG129" s="97"/>
      <c r="AH129" s="91"/>
      <c r="AI129" s="75"/>
      <c r="AJ129" s="68"/>
      <c r="AK129" s="76"/>
      <c r="AL129" s="75"/>
      <c r="AM129" s="68"/>
      <c r="AN129" s="76"/>
      <c r="AO129" s="75"/>
      <c r="AP129" s="68"/>
      <c r="AQ129" s="76"/>
      <c r="AR129" s="75"/>
      <c r="AS129" s="68"/>
      <c r="AT129" s="76"/>
      <c r="AU129" s="75"/>
      <c r="AV129" s="68"/>
      <c r="AW129" s="76"/>
      <c r="AX129" s="75"/>
      <c r="AY129" s="68"/>
      <c r="AZ129" s="76"/>
      <c r="BA129" s="75"/>
      <c r="BB129" s="68"/>
      <c r="BC129" s="76"/>
      <c r="BD129" s="75"/>
      <c r="BE129" s="68"/>
      <c r="BF129" s="75"/>
      <c r="BG129" s="167"/>
      <c r="BH129" s="82"/>
      <c r="BI129" s="85"/>
      <c r="BJ129" s="81"/>
      <c r="BK129" s="82"/>
      <c r="BL129" s="85"/>
      <c r="BM129" s="81"/>
      <c r="BN129" s="82"/>
      <c r="BO129" s="81"/>
      <c r="BP129" s="81"/>
      <c r="BQ129" s="82"/>
      <c r="BR129" s="85"/>
      <c r="BS129" s="81"/>
      <c r="BT129" s="82"/>
      <c r="BU129" s="85"/>
      <c r="BV129" s="133"/>
      <c r="BW129" s="134"/>
      <c r="BX129" s="135"/>
      <c r="BY129" s="133"/>
      <c r="BZ129" s="134"/>
      <c r="CA129" s="135"/>
      <c r="CB129" s="133"/>
      <c r="CC129" s="134"/>
      <c r="CD129" s="135"/>
      <c r="CE129" s="133"/>
      <c r="CF129" s="134"/>
      <c r="CG129" s="135"/>
    </row>
    <row r="130" spans="1:88" x14ac:dyDescent="0.25">
      <c r="A130" s="74">
        <v>41855</v>
      </c>
      <c r="B130" s="75"/>
      <c r="C130" s="68"/>
      <c r="D130" s="76"/>
      <c r="E130" s="75"/>
      <c r="F130" s="75"/>
      <c r="G130" s="76"/>
      <c r="H130" s="75"/>
      <c r="I130" s="75"/>
      <c r="J130" s="76"/>
      <c r="K130" s="75"/>
      <c r="L130" s="105"/>
      <c r="M130" s="76"/>
      <c r="N130" s="75"/>
      <c r="O130" s="68"/>
      <c r="P130" s="76"/>
      <c r="Q130" s="75"/>
      <c r="R130" s="68"/>
      <c r="S130" s="76"/>
      <c r="T130" s="75"/>
      <c r="U130" s="68"/>
      <c r="V130" s="75"/>
      <c r="W130" s="75"/>
      <c r="X130" s="68"/>
      <c r="Y130" s="76"/>
      <c r="Z130" s="75"/>
      <c r="AA130" s="68"/>
      <c r="AB130" s="76"/>
      <c r="AC130" s="75"/>
      <c r="AD130" s="68"/>
      <c r="AE130" s="76"/>
      <c r="AF130" s="78"/>
      <c r="AG130" s="97"/>
      <c r="AH130" s="91"/>
      <c r="AI130" s="75"/>
      <c r="AJ130" s="68"/>
      <c r="AK130" s="76"/>
      <c r="AL130" s="75"/>
      <c r="AM130" s="68"/>
      <c r="AN130" s="76"/>
      <c r="AO130" s="75"/>
      <c r="AP130" s="68"/>
      <c r="AQ130" s="76"/>
      <c r="AR130" s="75"/>
      <c r="AS130" s="68"/>
      <c r="AT130" s="76"/>
      <c r="AU130" s="75"/>
      <c r="AV130" s="68"/>
      <c r="AW130" s="76"/>
      <c r="AX130" s="75"/>
      <c r="AY130" s="68"/>
      <c r="AZ130" s="76"/>
      <c r="BA130" s="75"/>
      <c r="BB130" s="68"/>
      <c r="BC130" s="76"/>
      <c r="BD130" s="75"/>
      <c r="BE130" s="68"/>
      <c r="BF130" s="75"/>
      <c r="BG130" s="167"/>
      <c r="BH130" s="82"/>
      <c r="BI130" s="85"/>
      <c r="BJ130" s="81"/>
      <c r="BK130" s="82"/>
      <c r="BL130" s="85"/>
      <c r="BM130" s="81"/>
      <c r="BN130" s="82"/>
      <c r="BO130" s="81"/>
      <c r="BP130" s="81"/>
      <c r="BQ130" s="82"/>
      <c r="BR130" s="85"/>
      <c r="BS130" s="81"/>
      <c r="BT130" s="82"/>
      <c r="BU130" s="85"/>
      <c r="BV130" s="133"/>
      <c r="BW130" s="134"/>
      <c r="BX130" s="135"/>
      <c r="BY130" s="133"/>
      <c r="BZ130" s="134"/>
      <c r="CA130" s="135"/>
      <c r="CB130" s="133"/>
      <c r="CC130" s="134"/>
      <c r="CD130" s="135"/>
      <c r="CE130" s="133"/>
      <c r="CF130" s="134"/>
      <c r="CG130" s="135"/>
    </row>
    <row r="131" spans="1:88" ht="45" x14ac:dyDescent="0.25">
      <c r="A131" s="74">
        <v>41856</v>
      </c>
      <c r="B131" s="75"/>
      <c r="C131" s="68"/>
      <c r="D131" s="76"/>
      <c r="E131" s="75"/>
      <c r="F131" s="75"/>
      <c r="G131" s="76"/>
      <c r="H131" s="75"/>
      <c r="I131" s="75"/>
      <c r="J131" s="76"/>
      <c r="K131" s="75"/>
      <c r="L131" s="105"/>
      <c r="M131" s="76"/>
      <c r="N131" s="75"/>
      <c r="O131" s="68"/>
      <c r="P131" s="76"/>
      <c r="Q131" s="75"/>
      <c r="R131" s="68"/>
      <c r="S131" s="76"/>
      <c r="T131" s="75"/>
      <c r="U131" s="68"/>
      <c r="V131" s="75"/>
      <c r="W131" s="75"/>
      <c r="X131" s="68"/>
      <c r="Y131" s="76"/>
      <c r="Z131" s="75"/>
      <c r="AA131" s="68"/>
      <c r="AB131" s="76"/>
      <c r="AC131" s="75"/>
      <c r="AD131" s="68"/>
      <c r="AE131" s="76"/>
      <c r="AF131" s="78"/>
      <c r="AG131" s="97"/>
      <c r="AH131" s="91"/>
      <c r="AI131" s="75"/>
      <c r="AJ131" s="68"/>
      <c r="AK131" s="76"/>
      <c r="AL131" s="75"/>
      <c r="AM131" s="68"/>
      <c r="AN131" s="76"/>
      <c r="AO131" s="75"/>
      <c r="AP131" s="68"/>
      <c r="AQ131" s="76"/>
      <c r="AR131" s="75"/>
      <c r="AS131" s="68"/>
      <c r="AT131" s="76"/>
      <c r="AU131" s="75"/>
      <c r="AV131" s="68"/>
      <c r="AW131" s="76"/>
      <c r="AX131" s="75"/>
      <c r="AY131" s="68"/>
      <c r="AZ131" s="76"/>
      <c r="BA131" s="75"/>
      <c r="BB131" s="68"/>
      <c r="BC131" s="76"/>
      <c r="BD131" s="75"/>
      <c r="BE131" s="68"/>
      <c r="BF131" s="75"/>
      <c r="BG131" s="167"/>
      <c r="BH131" s="82"/>
      <c r="BI131" s="85"/>
      <c r="BJ131" s="81"/>
      <c r="BK131" s="82"/>
      <c r="BL131" s="85"/>
      <c r="BM131" s="81"/>
      <c r="BN131" s="82"/>
      <c r="BO131" s="81"/>
      <c r="BP131" s="81"/>
      <c r="BQ131" s="82"/>
      <c r="BR131" s="85"/>
      <c r="BS131" s="81"/>
      <c r="BT131" s="82"/>
      <c r="BU131" s="85"/>
      <c r="BV131" s="133"/>
      <c r="BW131" s="134"/>
      <c r="BX131" s="135"/>
      <c r="BY131" s="133"/>
      <c r="BZ131" s="134"/>
      <c r="CA131" s="135"/>
      <c r="CB131" s="133"/>
      <c r="CC131" s="134"/>
      <c r="CD131" s="135"/>
      <c r="CE131" s="133" t="s">
        <v>226</v>
      </c>
      <c r="CF131" s="134" t="s">
        <v>227</v>
      </c>
      <c r="CG131" s="135">
        <v>1496.25</v>
      </c>
    </row>
    <row r="132" spans="1:88" x14ac:dyDescent="0.25">
      <c r="A132" s="74">
        <v>41857</v>
      </c>
      <c r="B132" s="75"/>
      <c r="C132" s="68"/>
      <c r="D132" s="76"/>
      <c r="E132" s="75"/>
      <c r="F132" s="75"/>
      <c r="G132" s="76"/>
      <c r="H132" s="75"/>
      <c r="I132" s="75"/>
      <c r="J132" s="76"/>
      <c r="K132" s="75"/>
      <c r="L132" s="105"/>
      <c r="M132" s="76"/>
      <c r="N132" s="75"/>
      <c r="O132" s="68"/>
      <c r="P132" s="76"/>
      <c r="Q132" s="75"/>
      <c r="R132" s="68"/>
      <c r="S132" s="76"/>
      <c r="T132" s="75"/>
      <c r="U132" s="68"/>
      <c r="V132" s="75"/>
      <c r="W132" s="75"/>
      <c r="X132" s="68"/>
      <c r="Y132" s="76"/>
      <c r="Z132" s="75"/>
      <c r="AA132" s="68"/>
      <c r="AB132" s="76"/>
      <c r="AC132" s="75"/>
      <c r="AD132" s="68"/>
      <c r="AE132" s="76"/>
      <c r="AF132" s="78"/>
      <c r="AG132" s="97"/>
      <c r="AH132" s="91"/>
      <c r="AI132" s="75"/>
      <c r="AJ132" s="68"/>
      <c r="AK132" s="76"/>
      <c r="AL132" s="75"/>
      <c r="AM132" s="68"/>
      <c r="AN132" s="76"/>
      <c r="AO132" s="75"/>
      <c r="AP132" s="68"/>
      <c r="AQ132" s="76"/>
      <c r="AR132" s="75"/>
      <c r="AS132" s="68"/>
      <c r="AT132" s="76"/>
      <c r="AU132" s="75"/>
      <c r="AV132" s="68"/>
      <c r="AW132" s="76"/>
      <c r="AX132" s="75"/>
      <c r="AY132" s="68"/>
      <c r="AZ132" s="76"/>
      <c r="BA132" s="75"/>
      <c r="BB132" s="68"/>
      <c r="BC132" s="76"/>
      <c r="BD132" s="75"/>
      <c r="BE132" s="68"/>
      <c r="BF132" s="75"/>
      <c r="BG132" s="167"/>
      <c r="BH132" s="82"/>
      <c r="BI132" s="85"/>
      <c r="BJ132" s="81"/>
      <c r="BK132" s="82"/>
      <c r="BL132" s="85"/>
      <c r="BM132" s="81"/>
      <c r="BN132" s="82"/>
      <c r="BO132" s="81"/>
      <c r="BP132" s="81"/>
      <c r="BQ132" s="82"/>
      <c r="BR132" s="85"/>
      <c r="BS132" s="81"/>
      <c r="BT132" s="82"/>
      <c r="BU132" s="85"/>
      <c r="BV132" s="133"/>
      <c r="BW132" s="134"/>
      <c r="BX132" s="135"/>
      <c r="BY132" s="133"/>
      <c r="BZ132" s="134"/>
      <c r="CA132" s="135"/>
      <c r="CB132" s="133"/>
      <c r="CC132" s="134"/>
      <c r="CD132" s="135"/>
      <c r="CE132" s="133"/>
      <c r="CF132" s="134"/>
      <c r="CG132" s="135"/>
    </row>
    <row r="133" spans="1:88" ht="105" x14ac:dyDescent="0.25">
      <c r="A133" s="74">
        <v>41858</v>
      </c>
      <c r="B133" s="75"/>
      <c r="C133" s="68"/>
      <c r="D133" s="76"/>
      <c r="E133" s="75"/>
      <c r="F133" s="75"/>
      <c r="G133" s="76"/>
      <c r="H133" s="75"/>
      <c r="I133" s="75"/>
      <c r="J133" s="76"/>
      <c r="K133" s="75"/>
      <c r="L133" s="105"/>
      <c r="M133" s="76"/>
      <c r="N133" s="75"/>
      <c r="O133" s="68"/>
      <c r="P133" s="76"/>
      <c r="Q133" s="75"/>
      <c r="R133" s="68"/>
      <c r="S133" s="76"/>
      <c r="T133" s="75"/>
      <c r="U133" s="68"/>
      <c r="V133" s="75"/>
      <c r="W133" s="75"/>
      <c r="X133" s="68"/>
      <c r="Y133" s="76"/>
      <c r="Z133" s="75"/>
      <c r="AA133" s="68"/>
      <c r="AB133" s="76"/>
      <c r="AC133" s="75"/>
      <c r="AD133" s="68"/>
      <c r="AE133" s="76"/>
      <c r="AF133" s="78"/>
      <c r="AG133" s="97"/>
      <c r="AH133" s="91"/>
      <c r="AI133" s="75"/>
      <c r="AJ133" s="68"/>
      <c r="AK133" s="76"/>
      <c r="AL133" s="75"/>
      <c r="AM133" s="68"/>
      <c r="AN133" s="76"/>
      <c r="AO133" s="75"/>
      <c r="AP133" s="68"/>
      <c r="AQ133" s="76"/>
      <c r="AR133" s="75"/>
      <c r="AS133" s="68"/>
      <c r="AT133" s="76"/>
      <c r="AU133" s="75"/>
      <c r="AV133" s="68"/>
      <c r="AW133" s="76"/>
      <c r="AX133" s="75"/>
      <c r="AY133" s="68"/>
      <c r="AZ133" s="76"/>
      <c r="BA133" s="75"/>
      <c r="BB133" s="68"/>
      <c r="BC133" s="76"/>
      <c r="BD133" s="75"/>
      <c r="BE133" s="68"/>
      <c r="BF133" s="75"/>
      <c r="BG133" s="168" t="s">
        <v>288</v>
      </c>
      <c r="BH133" s="134" t="s">
        <v>289</v>
      </c>
      <c r="BI133" s="135">
        <v>2497.5500000000002</v>
      </c>
      <c r="BJ133" s="81"/>
      <c r="BK133" s="82"/>
      <c r="BL133" s="85"/>
      <c r="BM133" s="81"/>
      <c r="BN133" s="82"/>
      <c r="BO133" s="81"/>
      <c r="BP133" s="81"/>
      <c r="BQ133" s="82"/>
      <c r="BR133" s="85"/>
      <c r="BS133" s="81"/>
      <c r="BT133" s="82"/>
      <c r="BU133" s="85"/>
      <c r="BV133" s="133"/>
      <c r="BW133" s="134"/>
      <c r="BX133" s="135"/>
      <c r="BY133" s="133"/>
      <c r="BZ133" s="134"/>
      <c r="CA133" s="135"/>
      <c r="CB133" s="133"/>
      <c r="CC133" s="134"/>
      <c r="CD133" s="135"/>
      <c r="CE133" s="133"/>
      <c r="CF133" s="134"/>
      <c r="CG133" s="135"/>
    </row>
    <row r="134" spans="1:88" x14ac:dyDescent="0.25">
      <c r="A134" s="74">
        <v>41859</v>
      </c>
      <c r="B134" s="75"/>
      <c r="C134" s="68"/>
      <c r="D134" s="76"/>
      <c r="E134" s="75"/>
      <c r="F134" s="75"/>
      <c r="G134" s="76"/>
      <c r="H134" s="75"/>
      <c r="I134" s="75"/>
      <c r="J134" s="76"/>
      <c r="K134" s="75"/>
      <c r="L134" s="68"/>
      <c r="M134" s="76"/>
      <c r="N134" s="75"/>
      <c r="O134" s="68"/>
      <c r="P134" s="76"/>
      <c r="Q134" s="75"/>
      <c r="R134" s="68"/>
      <c r="S134" s="76"/>
      <c r="T134" s="75"/>
      <c r="U134" s="68"/>
      <c r="V134" s="75"/>
      <c r="W134" s="75"/>
      <c r="X134" s="68"/>
      <c r="Y134" s="76"/>
      <c r="Z134" s="75"/>
      <c r="AA134" s="68"/>
      <c r="AB134" s="76"/>
      <c r="AC134" s="75"/>
      <c r="AD134" s="68"/>
      <c r="AE134" s="76"/>
      <c r="AF134" s="78"/>
      <c r="AG134" s="97"/>
      <c r="AH134" s="91"/>
      <c r="AI134" s="75"/>
      <c r="AJ134" s="68"/>
      <c r="AK134" s="76"/>
      <c r="AL134" s="75"/>
      <c r="AM134" s="68"/>
      <c r="AN134" s="76"/>
      <c r="AO134" s="75"/>
      <c r="AP134" s="68"/>
      <c r="AQ134" s="76"/>
      <c r="AR134" s="75"/>
      <c r="AS134" s="68"/>
      <c r="AT134" s="76"/>
      <c r="AU134" s="75"/>
      <c r="AV134" s="68"/>
      <c r="AW134" s="76"/>
      <c r="AX134" s="75"/>
      <c r="AY134" s="68"/>
      <c r="AZ134" s="76"/>
      <c r="BA134" s="75"/>
      <c r="BB134" s="68"/>
      <c r="BC134" s="76"/>
      <c r="BD134" s="75"/>
      <c r="BE134" s="68"/>
      <c r="BF134" s="75"/>
      <c r="BG134" s="167"/>
      <c r="BH134" s="82"/>
      <c r="BI134" s="85"/>
      <c r="BJ134" s="81"/>
      <c r="BK134" s="82"/>
      <c r="BL134" s="85"/>
      <c r="BM134" s="81"/>
      <c r="BN134" s="82"/>
      <c r="BO134" s="81"/>
      <c r="BP134" s="81"/>
      <c r="BQ134" s="82"/>
      <c r="BR134" s="85"/>
      <c r="BS134" s="81"/>
      <c r="BT134" s="82"/>
      <c r="BU134" s="85"/>
      <c r="BV134" s="133"/>
      <c r="BW134" s="134"/>
      <c r="BX134" s="135"/>
      <c r="BY134" s="133"/>
      <c r="BZ134" s="134"/>
      <c r="CA134" s="135"/>
      <c r="CB134" s="133"/>
      <c r="CC134" s="134"/>
      <c r="CD134" s="135"/>
      <c r="CE134" s="133"/>
      <c r="CF134" s="134"/>
      <c r="CG134" s="135"/>
    </row>
    <row r="135" spans="1:88" ht="45" x14ac:dyDescent="0.3">
      <c r="A135" s="74">
        <v>41860</v>
      </c>
      <c r="B135" s="75"/>
      <c r="C135" s="68"/>
      <c r="D135" s="76"/>
      <c r="E135" s="75"/>
      <c r="F135" s="75"/>
      <c r="G135" s="76"/>
      <c r="H135" s="75"/>
      <c r="I135" s="75"/>
      <c r="J135" s="76"/>
      <c r="K135" s="75"/>
      <c r="L135" s="68"/>
      <c r="M135" s="76"/>
      <c r="N135" s="75"/>
      <c r="O135" s="68"/>
      <c r="P135" s="76"/>
      <c r="Q135" s="97" t="s">
        <v>230</v>
      </c>
      <c r="R135" s="97" t="s">
        <v>231</v>
      </c>
      <c r="S135" s="91">
        <v>118</v>
      </c>
      <c r="T135" s="75"/>
      <c r="U135" s="68"/>
      <c r="V135" s="75"/>
      <c r="W135" s="75"/>
      <c r="X135" s="68"/>
      <c r="Y135" s="76"/>
      <c r="Z135" s="75"/>
      <c r="AA135" s="68"/>
      <c r="AB135" s="76"/>
      <c r="AC135" s="75"/>
      <c r="AD135" s="68"/>
      <c r="AE135" s="76"/>
      <c r="AF135" s="78"/>
      <c r="AG135" s="97"/>
      <c r="AH135" s="91"/>
      <c r="AI135" s="75"/>
      <c r="AJ135" s="68"/>
      <c r="AK135" s="76"/>
      <c r="AL135" s="75"/>
      <c r="AM135" s="68"/>
      <c r="AN135" s="76"/>
      <c r="AO135" s="75"/>
      <c r="AP135" s="68"/>
      <c r="AQ135" s="76"/>
      <c r="AR135" s="75"/>
      <c r="AS135" s="68"/>
      <c r="AT135" s="76"/>
      <c r="AU135" s="78" t="s">
        <v>229</v>
      </c>
      <c r="AV135" s="97" t="s">
        <v>228</v>
      </c>
      <c r="AW135" s="91">
        <v>1158.75</v>
      </c>
      <c r="AX135" s="75"/>
      <c r="AY135" s="68"/>
      <c r="AZ135" s="76"/>
      <c r="BA135" s="75"/>
      <c r="BB135" s="68"/>
      <c r="BC135" s="76"/>
      <c r="BD135" s="75"/>
      <c r="BE135" s="68"/>
      <c r="BF135" s="75"/>
      <c r="BG135" s="167"/>
      <c r="BH135" s="82"/>
      <c r="BI135" s="85"/>
      <c r="BJ135" s="81"/>
      <c r="BK135" s="82"/>
      <c r="BL135" s="85"/>
      <c r="BM135" s="81"/>
      <c r="BN135" s="82"/>
      <c r="BO135" s="81"/>
      <c r="BP135" s="81"/>
      <c r="BQ135" s="82"/>
      <c r="BR135" s="85"/>
      <c r="BS135" s="81"/>
      <c r="BT135" s="82"/>
      <c r="BU135" s="85"/>
      <c r="BV135" s="133"/>
      <c r="BW135" s="134"/>
      <c r="BX135" s="135"/>
      <c r="BY135" s="133"/>
      <c r="BZ135" s="134"/>
      <c r="CA135" s="135"/>
      <c r="CB135" s="133"/>
      <c r="CC135" s="134"/>
      <c r="CD135" s="135"/>
      <c r="CE135" s="133"/>
      <c r="CF135" s="134"/>
      <c r="CG135" s="135"/>
      <c r="CI135" s="173" t="s">
        <v>554</v>
      </c>
      <c r="CJ135" s="173"/>
    </row>
    <row r="136" spans="1:88" ht="18.75" x14ac:dyDescent="0.3">
      <c r="A136" s="74">
        <v>41861</v>
      </c>
      <c r="B136" s="75"/>
      <c r="C136" s="68"/>
      <c r="D136" s="76"/>
      <c r="E136" s="75"/>
      <c r="F136" s="75"/>
      <c r="G136" s="76"/>
      <c r="H136" s="75"/>
      <c r="I136" s="75"/>
      <c r="J136" s="76"/>
      <c r="K136" s="75"/>
      <c r="L136" s="68"/>
      <c r="M136" s="76"/>
      <c r="N136" s="75"/>
      <c r="O136" s="68"/>
      <c r="P136" s="76"/>
      <c r="Q136" s="75"/>
      <c r="R136" s="68"/>
      <c r="S136" s="76"/>
      <c r="T136" s="75"/>
      <c r="U136" s="68"/>
      <c r="V136" s="75"/>
      <c r="W136" s="75"/>
      <c r="X136" s="68"/>
      <c r="Y136" s="76"/>
      <c r="Z136" s="78"/>
      <c r="AA136" s="97"/>
      <c r="AB136" s="91"/>
      <c r="AC136" s="75"/>
      <c r="AD136" s="68"/>
      <c r="AE136" s="76"/>
      <c r="AF136" s="78"/>
      <c r="AG136" s="97"/>
      <c r="AH136" s="91"/>
      <c r="AI136" s="75"/>
      <c r="AJ136" s="68"/>
      <c r="AK136" s="76"/>
      <c r="AL136" s="75"/>
      <c r="AM136" s="68"/>
      <c r="AN136" s="76"/>
      <c r="AO136" s="75"/>
      <c r="AP136" s="68"/>
      <c r="AQ136" s="76"/>
      <c r="AR136" s="75"/>
      <c r="AS136" s="141"/>
      <c r="AT136" s="76"/>
      <c r="AU136" s="75"/>
      <c r="AV136" s="68"/>
      <c r="AW136" s="76"/>
      <c r="AX136" s="75"/>
      <c r="AY136" s="68"/>
      <c r="AZ136" s="76"/>
      <c r="BA136" s="75"/>
      <c r="BB136" s="68"/>
      <c r="BC136" s="76"/>
      <c r="BD136" s="75"/>
      <c r="BE136" s="68"/>
      <c r="BF136" s="75"/>
      <c r="BG136" s="167"/>
      <c r="BH136" s="82"/>
      <c r="BI136" s="85"/>
      <c r="BJ136" s="81"/>
      <c r="BK136" s="82"/>
      <c r="BL136" s="85"/>
      <c r="BM136" s="81"/>
      <c r="BN136" s="82"/>
      <c r="BO136" s="81"/>
      <c r="BP136" s="81"/>
      <c r="BQ136" s="82"/>
      <c r="BR136" s="85"/>
      <c r="BS136" s="81"/>
      <c r="BT136" s="82"/>
      <c r="BU136" s="85"/>
      <c r="BV136" s="133"/>
      <c r="BW136" s="134"/>
      <c r="BX136" s="135"/>
      <c r="BY136" s="133"/>
      <c r="BZ136" s="134"/>
      <c r="CA136" s="135"/>
      <c r="CB136" s="133"/>
      <c r="CC136" s="134"/>
      <c r="CD136" s="135"/>
      <c r="CE136" s="133"/>
      <c r="CF136" s="134"/>
      <c r="CG136" s="135"/>
      <c r="CI136" s="33">
        <f>D162+G162+J162+M162+P162+S162+V162+Y162+AB162+AE162+AH162+AK162+AN162+AQ162+AT162+AW162+AZ162+BC162+BF162+BI162+BL162+BO162+BR162+BU162+BX162+CA162+CD162+CG162</f>
        <v>45287.66</v>
      </c>
    </row>
    <row r="137" spans="1:88" ht="60" x14ac:dyDescent="0.25">
      <c r="A137" s="74">
        <v>41862</v>
      </c>
      <c r="B137" s="75"/>
      <c r="C137" s="68"/>
      <c r="D137" s="76"/>
      <c r="E137" s="75"/>
      <c r="F137" s="75"/>
      <c r="G137" s="76"/>
      <c r="H137" s="75"/>
      <c r="I137" s="75"/>
      <c r="J137" s="76"/>
      <c r="K137" s="78" t="s">
        <v>235</v>
      </c>
      <c r="L137" s="97" t="s">
        <v>233</v>
      </c>
      <c r="M137" s="91">
        <v>406</v>
      </c>
      <c r="N137" s="75"/>
      <c r="O137" s="68"/>
      <c r="P137" s="76"/>
      <c r="Q137" s="75"/>
      <c r="R137" s="68"/>
      <c r="S137" s="76"/>
      <c r="T137" s="75"/>
      <c r="U137" s="68"/>
      <c r="V137" s="75"/>
      <c r="W137" s="78"/>
      <c r="X137" s="97"/>
      <c r="Y137" s="91"/>
      <c r="Z137" s="78" t="s">
        <v>234</v>
      </c>
      <c r="AA137" s="97" t="s">
        <v>233</v>
      </c>
      <c r="AB137" s="91">
        <v>580</v>
      </c>
      <c r="AC137" s="75"/>
      <c r="AD137" s="68"/>
      <c r="AE137" s="76"/>
      <c r="AF137" s="78" t="s">
        <v>294</v>
      </c>
      <c r="AG137" s="97" t="s">
        <v>232</v>
      </c>
      <c r="AH137" s="91">
        <v>330</v>
      </c>
      <c r="AI137" s="75"/>
      <c r="AJ137" s="68"/>
      <c r="AK137" s="76"/>
      <c r="AL137" s="75"/>
      <c r="AM137" s="68"/>
      <c r="AN137" s="76"/>
      <c r="AO137" s="75"/>
      <c r="AP137" s="68"/>
      <c r="AQ137" s="76"/>
      <c r="AR137" s="75"/>
      <c r="AS137" s="68"/>
      <c r="AT137" s="76"/>
      <c r="AU137" s="75"/>
      <c r="AV137" s="68"/>
      <c r="AW137" s="76"/>
      <c r="AX137" s="75"/>
      <c r="AY137" s="68"/>
      <c r="AZ137" s="76"/>
      <c r="BA137" s="75"/>
      <c r="BB137" s="68"/>
      <c r="BC137" s="76"/>
      <c r="BD137" s="75"/>
      <c r="BE137" s="68"/>
      <c r="BF137" s="75"/>
      <c r="BG137" s="167"/>
      <c r="BH137" s="82"/>
      <c r="BI137" s="85"/>
      <c r="BJ137" s="81"/>
      <c r="BK137" s="82"/>
      <c r="BL137" s="85"/>
      <c r="BM137" s="81"/>
      <c r="BN137" s="82"/>
      <c r="BO137" s="81"/>
      <c r="BP137" s="81"/>
      <c r="BQ137" s="82"/>
      <c r="BR137" s="85"/>
      <c r="BS137" s="81"/>
      <c r="BT137" s="82"/>
      <c r="BU137" s="85"/>
      <c r="BV137" s="133"/>
      <c r="BW137" s="134"/>
      <c r="BX137" s="135"/>
      <c r="BY137" s="133"/>
      <c r="BZ137" s="134"/>
      <c r="CA137" s="135"/>
      <c r="CB137" s="133"/>
      <c r="CC137" s="134"/>
      <c r="CD137" s="135"/>
      <c r="CE137" s="133"/>
      <c r="CF137" s="134"/>
      <c r="CG137" s="135"/>
    </row>
    <row r="138" spans="1:88" ht="144" x14ac:dyDescent="0.25">
      <c r="A138" s="74">
        <v>41863</v>
      </c>
      <c r="B138" s="75"/>
      <c r="C138" s="68"/>
      <c r="D138" s="76"/>
      <c r="E138" s="75"/>
      <c r="F138" s="75"/>
      <c r="G138" s="76"/>
      <c r="H138" s="75"/>
      <c r="I138" s="75"/>
      <c r="J138" s="76"/>
      <c r="K138" s="78" t="s">
        <v>238</v>
      </c>
      <c r="L138" s="97" t="s">
        <v>239</v>
      </c>
      <c r="M138" s="91">
        <v>60</v>
      </c>
      <c r="N138" s="75"/>
      <c r="O138" s="68"/>
      <c r="P138" s="76"/>
      <c r="Q138" s="75"/>
      <c r="R138" s="68"/>
      <c r="S138" s="76"/>
      <c r="T138" s="75"/>
      <c r="U138" s="68"/>
      <c r="V138" s="75"/>
      <c r="W138" s="78" t="s">
        <v>237</v>
      </c>
      <c r="X138" s="97" t="s">
        <v>236</v>
      </c>
      <c r="Y138" s="91">
        <v>100</v>
      </c>
      <c r="Z138" s="75"/>
      <c r="AA138" s="68"/>
      <c r="AB138" s="76"/>
      <c r="AC138" s="75"/>
      <c r="AD138" s="68"/>
      <c r="AE138" s="76"/>
      <c r="AF138" s="78"/>
      <c r="AG138" s="97"/>
      <c r="AH138" s="91"/>
      <c r="AI138" s="75"/>
      <c r="AJ138" s="68"/>
      <c r="AK138" s="76"/>
      <c r="AL138" s="75"/>
      <c r="AM138" s="68"/>
      <c r="AN138" s="76"/>
      <c r="AO138" s="75"/>
      <c r="AP138" s="68"/>
      <c r="AQ138" s="76"/>
      <c r="AR138" s="106" t="s">
        <v>241</v>
      </c>
      <c r="AS138" s="97" t="s">
        <v>240</v>
      </c>
      <c r="AT138" s="91">
        <v>1673.27</v>
      </c>
      <c r="AU138" s="75"/>
      <c r="AV138" s="68"/>
      <c r="AW138" s="76"/>
      <c r="AX138" s="75"/>
      <c r="AY138" s="68"/>
      <c r="AZ138" s="76"/>
      <c r="BA138" s="75"/>
      <c r="BB138" s="68"/>
      <c r="BC138" s="76"/>
      <c r="BD138" s="75"/>
      <c r="BE138" s="68"/>
      <c r="BF138" s="75"/>
      <c r="BG138" s="167"/>
      <c r="BH138" s="82"/>
      <c r="BI138" s="85"/>
      <c r="BJ138" s="81"/>
      <c r="BK138" s="82"/>
      <c r="BL138" s="85"/>
      <c r="BM138" s="81"/>
      <c r="BN138" s="82"/>
      <c r="BO138" s="81"/>
      <c r="BP138" s="81"/>
      <c r="BQ138" s="82"/>
      <c r="BR138" s="85"/>
      <c r="BS138" s="81"/>
      <c r="BT138" s="82"/>
      <c r="BU138" s="85"/>
      <c r="BV138" s="133"/>
      <c r="BW138" s="134"/>
      <c r="BX138" s="135"/>
      <c r="BY138" s="133"/>
      <c r="BZ138" s="134"/>
      <c r="CA138" s="135"/>
      <c r="CB138" s="133"/>
      <c r="CC138" s="134"/>
      <c r="CD138" s="135"/>
      <c r="CE138" s="133"/>
      <c r="CF138" s="134"/>
      <c r="CG138" s="135"/>
    </row>
    <row r="139" spans="1:88" ht="264" x14ac:dyDescent="0.25">
      <c r="A139" s="74">
        <v>41863</v>
      </c>
      <c r="B139" s="75"/>
      <c r="C139" s="68"/>
      <c r="D139" s="76"/>
      <c r="E139" s="75"/>
      <c r="F139" s="75"/>
      <c r="G139" s="76"/>
      <c r="H139" s="75"/>
      <c r="I139" s="75"/>
      <c r="J139" s="76"/>
      <c r="K139" s="78"/>
      <c r="L139" s="97"/>
      <c r="M139" s="91"/>
      <c r="N139" s="75"/>
      <c r="O139" s="68"/>
      <c r="P139" s="76"/>
      <c r="Q139" s="75"/>
      <c r="R139" s="68"/>
      <c r="S139" s="76"/>
      <c r="T139" s="75"/>
      <c r="U139" s="68"/>
      <c r="V139" s="75"/>
      <c r="W139" s="78"/>
      <c r="X139" s="97"/>
      <c r="Y139" s="91"/>
      <c r="Z139" s="75"/>
      <c r="AA139" s="68"/>
      <c r="AB139" s="76"/>
      <c r="AC139" s="75"/>
      <c r="AD139" s="68"/>
      <c r="AE139" s="76"/>
      <c r="AF139" s="78"/>
      <c r="AG139" s="97"/>
      <c r="AH139" s="91"/>
      <c r="AI139" s="75"/>
      <c r="AJ139" s="68"/>
      <c r="AK139" s="76"/>
      <c r="AL139" s="75"/>
      <c r="AM139" s="68"/>
      <c r="AN139" s="76"/>
      <c r="AO139" s="75"/>
      <c r="AP139" s="68"/>
      <c r="AQ139" s="76"/>
      <c r="AR139" s="106" t="s">
        <v>242</v>
      </c>
      <c r="AS139" s="97" t="s">
        <v>243</v>
      </c>
      <c r="AT139" s="91">
        <v>1726.73</v>
      </c>
      <c r="AU139" s="75"/>
      <c r="AV139" s="68"/>
      <c r="AW139" s="76"/>
      <c r="AX139" s="75"/>
      <c r="AY139" s="68"/>
      <c r="AZ139" s="76"/>
      <c r="BA139" s="75"/>
      <c r="BB139" s="68"/>
      <c r="BC139" s="76"/>
      <c r="BD139" s="75"/>
      <c r="BE139" s="68"/>
      <c r="BF139" s="75"/>
      <c r="BG139" s="167"/>
      <c r="BH139" s="82"/>
      <c r="BI139" s="85"/>
      <c r="BJ139" s="81"/>
      <c r="BK139" s="82"/>
      <c r="BL139" s="85"/>
      <c r="BM139" s="81"/>
      <c r="BN139" s="82"/>
      <c r="BO139" s="81"/>
      <c r="BP139" s="81"/>
      <c r="BQ139" s="82"/>
      <c r="BR139" s="85"/>
      <c r="BS139" s="81"/>
      <c r="BT139" s="82"/>
      <c r="BU139" s="85"/>
      <c r="BV139" s="133"/>
      <c r="BW139" s="134"/>
      <c r="BX139" s="135"/>
      <c r="BY139" s="133"/>
      <c r="BZ139" s="134"/>
      <c r="CA139" s="135"/>
      <c r="CB139" s="133"/>
      <c r="CC139" s="134"/>
      <c r="CD139" s="135"/>
      <c r="CE139" s="133"/>
      <c r="CF139" s="134"/>
      <c r="CG139" s="135"/>
    </row>
    <row r="140" spans="1:88" x14ac:dyDescent="0.25">
      <c r="A140" s="74">
        <v>41864</v>
      </c>
      <c r="B140" s="75"/>
      <c r="C140" s="68"/>
      <c r="D140" s="76"/>
      <c r="E140" s="75"/>
      <c r="F140" s="75"/>
      <c r="G140" s="76"/>
      <c r="H140" s="75"/>
      <c r="I140" s="75"/>
      <c r="J140" s="76"/>
      <c r="K140" s="75"/>
      <c r="L140" s="68"/>
      <c r="M140" s="76"/>
      <c r="N140" s="75"/>
      <c r="O140" s="68"/>
      <c r="P140" s="76"/>
      <c r="Q140" s="75"/>
      <c r="R140" s="68"/>
      <c r="S140" s="76"/>
      <c r="T140" s="75"/>
      <c r="U140" s="68"/>
      <c r="V140" s="75"/>
      <c r="W140" s="78"/>
      <c r="X140" s="97"/>
      <c r="Y140" s="91"/>
      <c r="Z140" s="75"/>
      <c r="AA140" s="68"/>
      <c r="AB140" s="76"/>
      <c r="AC140" s="75"/>
      <c r="AD140" s="68"/>
      <c r="AE140" s="76"/>
      <c r="AF140" s="78"/>
      <c r="AG140" s="97"/>
      <c r="AH140" s="91"/>
      <c r="AI140" s="75"/>
      <c r="AJ140" s="68"/>
      <c r="AK140" s="76"/>
      <c r="AL140" s="75"/>
      <c r="AM140" s="68"/>
      <c r="AN140" s="76"/>
      <c r="AO140" s="75"/>
      <c r="AP140" s="68"/>
      <c r="AQ140" s="76"/>
      <c r="AR140" s="75"/>
      <c r="AS140" s="68"/>
      <c r="AT140" s="76"/>
      <c r="AU140" s="75"/>
      <c r="AV140" s="68"/>
      <c r="AW140" s="76"/>
      <c r="AX140" s="75"/>
      <c r="AY140" s="68"/>
      <c r="AZ140" s="76"/>
      <c r="BA140" s="75"/>
      <c r="BB140" s="68"/>
      <c r="BC140" s="76"/>
      <c r="BD140" s="75"/>
      <c r="BE140" s="68"/>
      <c r="BF140" s="75"/>
      <c r="BG140" s="167"/>
      <c r="BH140" s="82"/>
      <c r="BI140" s="85"/>
      <c r="BJ140" s="81"/>
      <c r="BK140" s="82"/>
      <c r="BL140" s="85"/>
      <c r="BM140" s="81"/>
      <c r="BN140" s="82"/>
      <c r="BO140" s="81"/>
      <c r="BP140" s="81"/>
      <c r="BQ140" s="82"/>
      <c r="BR140" s="85"/>
      <c r="BS140" s="81"/>
      <c r="BT140" s="82"/>
      <c r="BU140" s="85"/>
      <c r="BV140" s="133"/>
      <c r="BW140" s="134"/>
      <c r="BX140" s="135"/>
      <c r="BY140" s="133"/>
      <c r="BZ140" s="134"/>
      <c r="CA140" s="135"/>
      <c r="CB140" s="133"/>
      <c r="CC140" s="134"/>
      <c r="CD140" s="135"/>
      <c r="CE140" s="133"/>
      <c r="CF140" s="134"/>
      <c r="CG140" s="135"/>
    </row>
    <row r="141" spans="1:88" x14ac:dyDescent="0.25">
      <c r="A141" s="74">
        <v>41865</v>
      </c>
      <c r="B141" s="75"/>
      <c r="C141" s="68"/>
      <c r="D141" s="76"/>
      <c r="E141" s="75"/>
      <c r="F141" s="75"/>
      <c r="G141" s="76"/>
      <c r="H141" s="75"/>
      <c r="I141" s="75"/>
      <c r="J141" s="76"/>
      <c r="K141" s="75"/>
      <c r="L141" s="105"/>
      <c r="M141" s="76"/>
      <c r="N141" s="75"/>
      <c r="O141" s="68"/>
      <c r="P141" s="76"/>
      <c r="Q141" s="75"/>
      <c r="R141" s="68"/>
      <c r="S141" s="76"/>
      <c r="T141" s="75"/>
      <c r="U141" s="68"/>
      <c r="V141" s="75"/>
      <c r="W141" s="75"/>
      <c r="X141" s="68"/>
      <c r="Y141" s="76"/>
      <c r="Z141" s="75"/>
      <c r="AA141" s="68"/>
      <c r="AB141" s="76"/>
      <c r="AC141" s="75"/>
      <c r="AD141" s="68"/>
      <c r="AE141" s="76"/>
      <c r="AF141" s="78"/>
      <c r="AG141" s="97"/>
      <c r="AH141" s="91"/>
      <c r="AI141" s="75"/>
      <c r="AJ141" s="68"/>
      <c r="AK141" s="76"/>
      <c r="AL141" s="75"/>
      <c r="AM141" s="68"/>
      <c r="AN141" s="76"/>
      <c r="AO141" s="75"/>
      <c r="AP141" s="68"/>
      <c r="AQ141" s="76"/>
      <c r="AR141" s="75"/>
      <c r="AS141" s="68"/>
      <c r="AT141" s="76"/>
      <c r="AU141" s="75"/>
      <c r="AV141" s="68"/>
      <c r="AW141" s="76"/>
      <c r="AX141" s="75"/>
      <c r="AY141" s="68"/>
      <c r="AZ141" s="76"/>
      <c r="BA141" s="75"/>
      <c r="BB141" s="68"/>
      <c r="BC141" s="76"/>
      <c r="BD141" s="75"/>
      <c r="BE141" s="68"/>
      <c r="BF141" s="75"/>
      <c r="BG141" s="167"/>
      <c r="BH141" s="82"/>
      <c r="BI141" s="85"/>
      <c r="BJ141" s="81"/>
      <c r="BK141" s="82"/>
      <c r="BL141" s="85"/>
      <c r="BM141" s="81"/>
      <c r="BN141" s="82"/>
      <c r="BO141" s="81"/>
      <c r="BP141" s="81"/>
      <c r="BQ141" s="82"/>
      <c r="BR141" s="85"/>
      <c r="BS141" s="81"/>
      <c r="BT141" s="82"/>
      <c r="BU141" s="85"/>
      <c r="BV141" s="133"/>
      <c r="BW141" s="134"/>
      <c r="BX141" s="135"/>
      <c r="BY141" s="133"/>
      <c r="BZ141" s="134"/>
      <c r="CA141" s="135"/>
      <c r="CB141" s="133"/>
      <c r="CC141" s="134"/>
      <c r="CD141" s="135"/>
      <c r="CE141" s="133"/>
      <c r="CF141" s="134"/>
      <c r="CG141" s="135"/>
    </row>
    <row r="142" spans="1:88" ht="30" x14ac:dyDescent="0.25">
      <c r="A142" s="74">
        <v>41866</v>
      </c>
      <c r="B142" s="75"/>
      <c r="C142" s="68"/>
      <c r="D142" s="76"/>
      <c r="E142" s="75"/>
      <c r="F142" s="75"/>
      <c r="G142" s="76"/>
      <c r="H142" s="75"/>
      <c r="I142" s="75"/>
      <c r="J142" s="76"/>
      <c r="K142" s="75"/>
      <c r="L142" s="68"/>
      <c r="M142" s="76"/>
      <c r="N142" s="75"/>
      <c r="O142" s="68"/>
      <c r="P142" s="76"/>
      <c r="Q142" s="75"/>
      <c r="R142" s="68"/>
      <c r="S142" s="76"/>
      <c r="T142" s="75"/>
      <c r="U142" s="68"/>
      <c r="V142" s="75"/>
      <c r="W142" s="75"/>
      <c r="X142" s="68"/>
      <c r="Y142" s="76"/>
      <c r="Z142" s="75"/>
      <c r="AA142" s="68"/>
      <c r="AB142" s="76"/>
      <c r="AC142" s="75"/>
      <c r="AD142" s="68"/>
      <c r="AE142" s="76"/>
      <c r="AF142" s="78"/>
      <c r="AG142" s="97"/>
      <c r="AH142" s="91"/>
      <c r="AI142" s="78" t="s">
        <v>244</v>
      </c>
      <c r="AJ142" s="97" t="s">
        <v>245</v>
      </c>
      <c r="AK142" s="91">
        <v>120</v>
      </c>
      <c r="AL142" s="75"/>
      <c r="AM142" s="68"/>
      <c r="AN142" s="76"/>
      <c r="AO142" s="78" t="s">
        <v>252</v>
      </c>
      <c r="AP142" s="97" t="s">
        <v>251</v>
      </c>
      <c r="AQ142" s="91">
        <v>499.9</v>
      </c>
      <c r="AR142" s="75"/>
      <c r="AS142" s="68"/>
      <c r="AT142" s="76"/>
      <c r="AU142" s="75"/>
      <c r="AV142" s="68"/>
      <c r="AW142" s="76"/>
      <c r="AX142" s="75"/>
      <c r="AY142" s="68"/>
      <c r="AZ142" s="76"/>
      <c r="BA142" s="75"/>
      <c r="BB142" s="68"/>
      <c r="BC142" s="76"/>
      <c r="BD142" s="75"/>
      <c r="BE142" s="68"/>
      <c r="BF142" s="75"/>
      <c r="BG142" s="167"/>
      <c r="BH142" s="82"/>
      <c r="BI142" s="85"/>
      <c r="BJ142" s="81"/>
      <c r="BK142" s="82"/>
      <c r="BL142" s="85"/>
      <c r="BM142" s="81"/>
      <c r="BN142" s="82"/>
      <c r="BO142" s="81"/>
      <c r="BP142" s="81"/>
      <c r="BQ142" s="82"/>
      <c r="BR142" s="85"/>
      <c r="BS142" s="81"/>
      <c r="BT142" s="82"/>
      <c r="BU142" s="85"/>
      <c r="BV142" s="133"/>
      <c r="BW142" s="134"/>
      <c r="BX142" s="135"/>
      <c r="BY142" s="133"/>
      <c r="BZ142" s="134"/>
      <c r="CA142" s="135"/>
      <c r="CB142" s="133"/>
      <c r="CC142" s="134"/>
      <c r="CD142" s="135"/>
      <c r="CE142" s="133"/>
      <c r="CF142" s="134"/>
      <c r="CG142" s="135"/>
    </row>
    <row r="143" spans="1:88" x14ac:dyDescent="0.25">
      <c r="A143" s="74">
        <v>41867</v>
      </c>
      <c r="B143" s="75"/>
      <c r="C143" s="68"/>
      <c r="D143" s="76"/>
      <c r="E143" s="75"/>
      <c r="F143" s="75"/>
      <c r="G143" s="76"/>
      <c r="H143" s="75"/>
      <c r="I143" s="75"/>
      <c r="J143" s="76"/>
      <c r="K143" s="75"/>
      <c r="L143" s="68"/>
      <c r="M143" s="76"/>
      <c r="N143" s="75"/>
      <c r="O143" s="68"/>
      <c r="P143" s="76"/>
      <c r="Q143" s="75"/>
      <c r="R143" s="68"/>
      <c r="S143" s="76"/>
      <c r="T143" s="75"/>
      <c r="U143" s="68"/>
      <c r="V143" s="75"/>
      <c r="W143" s="75"/>
      <c r="X143" s="68"/>
      <c r="Y143" s="76"/>
      <c r="Z143" s="75"/>
      <c r="AA143" s="68"/>
      <c r="AB143" s="76"/>
      <c r="AC143" s="75"/>
      <c r="AD143" s="68"/>
      <c r="AE143" s="76"/>
      <c r="AF143" s="78"/>
      <c r="AG143" s="97"/>
      <c r="AH143" s="91"/>
      <c r="AI143" s="75"/>
      <c r="AJ143" s="68"/>
      <c r="AK143" s="76"/>
      <c r="AL143" s="75"/>
      <c r="AM143" s="68"/>
      <c r="AN143" s="76"/>
      <c r="AO143" s="75"/>
      <c r="AP143" s="68"/>
      <c r="AQ143" s="76"/>
      <c r="AR143" s="75"/>
      <c r="AS143" s="68"/>
      <c r="AT143" s="76"/>
      <c r="AU143" s="75"/>
      <c r="AV143" s="68"/>
      <c r="AW143" s="76"/>
      <c r="AX143" s="75"/>
      <c r="AY143" s="68"/>
      <c r="AZ143" s="76"/>
      <c r="BA143" s="75"/>
      <c r="BB143" s="68"/>
      <c r="BC143" s="76"/>
      <c r="BD143" s="75"/>
      <c r="BE143" s="68"/>
      <c r="BF143" s="75"/>
      <c r="BG143" s="167"/>
      <c r="BH143" s="82"/>
      <c r="BI143" s="85"/>
      <c r="BJ143" s="81"/>
      <c r="BK143" s="82"/>
      <c r="BL143" s="85"/>
      <c r="BM143" s="81"/>
      <c r="BN143" s="82"/>
      <c r="BO143" s="81"/>
      <c r="BP143" s="81"/>
      <c r="BQ143" s="82"/>
      <c r="BR143" s="85"/>
      <c r="BS143" s="81"/>
      <c r="BT143" s="82"/>
      <c r="BU143" s="85"/>
      <c r="BV143" s="133"/>
      <c r="BW143" s="134"/>
      <c r="BX143" s="135"/>
      <c r="BY143" s="133"/>
      <c r="BZ143" s="134"/>
      <c r="CA143" s="135"/>
      <c r="CB143" s="133"/>
      <c r="CC143" s="134"/>
      <c r="CD143" s="135"/>
      <c r="CE143" s="133"/>
      <c r="CF143" s="134"/>
      <c r="CG143" s="135"/>
    </row>
    <row r="144" spans="1:88" x14ac:dyDescent="0.25">
      <c r="A144" s="74">
        <v>41868</v>
      </c>
      <c r="B144" s="75"/>
      <c r="C144" s="68"/>
      <c r="D144" s="76"/>
      <c r="E144" s="75"/>
      <c r="F144" s="75"/>
      <c r="G144" s="76"/>
      <c r="H144" s="75"/>
      <c r="I144" s="75"/>
      <c r="J144" s="76"/>
      <c r="K144" s="75"/>
      <c r="L144" s="68"/>
      <c r="M144" s="76"/>
      <c r="N144" s="75"/>
      <c r="O144" s="68"/>
      <c r="P144" s="76"/>
      <c r="Q144" s="75"/>
      <c r="R144" s="68"/>
      <c r="S144" s="76"/>
      <c r="T144" s="75"/>
      <c r="U144" s="68"/>
      <c r="V144" s="75"/>
      <c r="W144" s="75"/>
      <c r="X144" s="68"/>
      <c r="Y144" s="76"/>
      <c r="Z144" s="75"/>
      <c r="AA144" s="68"/>
      <c r="AB144" s="76"/>
      <c r="AC144" s="75"/>
      <c r="AD144" s="68"/>
      <c r="AE144" s="76"/>
      <c r="AF144" s="78"/>
      <c r="AG144" s="97"/>
      <c r="AH144" s="91"/>
      <c r="AI144" s="75"/>
      <c r="AJ144" s="68"/>
      <c r="AK144" s="76"/>
      <c r="AL144" s="75"/>
      <c r="AM144" s="68"/>
      <c r="AN144" s="76"/>
      <c r="AO144" s="75"/>
      <c r="AP144" s="68"/>
      <c r="AQ144" s="76"/>
      <c r="AR144" s="75"/>
      <c r="AS144" s="68"/>
      <c r="AT144" s="76"/>
      <c r="AU144" s="75"/>
      <c r="AV144" s="68"/>
      <c r="AW144" s="76"/>
      <c r="AX144" s="75"/>
      <c r="AY144" s="68"/>
      <c r="AZ144" s="76"/>
      <c r="BA144" s="75"/>
      <c r="BB144" s="68"/>
      <c r="BC144" s="76"/>
      <c r="BD144" s="75"/>
      <c r="BE144" s="68"/>
      <c r="BF144" s="75"/>
      <c r="BG144" s="167"/>
      <c r="BH144" s="82"/>
      <c r="BI144" s="85"/>
      <c r="BJ144" s="81"/>
      <c r="BK144" s="82"/>
      <c r="BL144" s="85"/>
      <c r="BM144" s="81"/>
      <c r="BN144" s="82"/>
      <c r="BO144" s="81"/>
      <c r="BP144" s="81"/>
      <c r="BQ144" s="82"/>
      <c r="BR144" s="85"/>
      <c r="BS144" s="81"/>
      <c r="BT144" s="82"/>
      <c r="BU144" s="85"/>
      <c r="BV144" s="133"/>
      <c r="BW144" s="134"/>
      <c r="BX144" s="135"/>
      <c r="BY144" s="133"/>
      <c r="BZ144" s="134"/>
      <c r="CA144" s="135"/>
      <c r="CB144" s="133"/>
      <c r="CC144" s="134"/>
      <c r="CD144" s="135"/>
      <c r="CE144" s="133"/>
      <c r="CF144" s="134"/>
      <c r="CG144" s="135"/>
    </row>
    <row r="145" spans="1:85" ht="150" x14ac:dyDescent="0.25">
      <c r="A145" s="74">
        <v>41869</v>
      </c>
      <c r="B145" s="75"/>
      <c r="C145" s="68"/>
      <c r="D145" s="76"/>
      <c r="E145" s="75"/>
      <c r="F145" s="75"/>
      <c r="G145" s="76"/>
      <c r="H145" s="75"/>
      <c r="I145" s="75"/>
      <c r="J145" s="76"/>
      <c r="K145" s="75"/>
      <c r="L145" s="68"/>
      <c r="M145" s="76"/>
      <c r="N145" s="75"/>
      <c r="O145" s="68"/>
      <c r="P145" s="76"/>
      <c r="Q145" s="75"/>
      <c r="R145" s="68"/>
      <c r="S145" s="76"/>
      <c r="T145" s="75"/>
      <c r="U145" s="68"/>
      <c r="V145" s="75"/>
      <c r="W145" s="75"/>
      <c r="X145" s="68"/>
      <c r="Y145" s="76"/>
      <c r="Z145" s="75"/>
      <c r="AA145" s="68"/>
      <c r="AB145" s="76"/>
      <c r="AC145" s="75"/>
      <c r="AD145" s="68"/>
      <c r="AE145" s="76"/>
      <c r="AF145" s="78"/>
      <c r="AG145" s="97"/>
      <c r="AH145" s="91"/>
      <c r="AI145" s="75"/>
      <c r="AJ145" s="68"/>
      <c r="AK145" s="76"/>
      <c r="AL145" s="75"/>
      <c r="AM145" s="68"/>
      <c r="AN145" s="76"/>
      <c r="AO145" s="75"/>
      <c r="AP145" s="68"/>
      <c r="AQ145" s="76"/>
      <c r="AR145" s="75"/>
      <c r="AS145" s="68"/>
      <c r="AT145" s="76"/>
      <c r="AU145" s="75"/>
      <c r="AV145" s="68"/>
      <c r="AW145" s="76"/>
      <c r="AX145" s="75"/>
      <c r="AY145" s="68"/>
      <c r="AZ145" s="76"/>
      <c r="BA145" s="75"/>
      <c r="BB145" s="68"/>
      <c r="BC145" s="76"/>
      <c r="BD145" s="75"/>
      <c r="BE145" s="68"/>
      <c r="BF145" s="75"/>
      <c r="BG145" s="167"/>
      <c r="BH145" s="82"/>
      <c r="BI145" s="85"/>
      <c r="BJ145" s="81"/>
      <c r="BK145" s="82"/>
      <c r="BL145" s="85"/>
      <c r="BM145" s="81"/>
      <c r="BN145" s="82"/>
      <c r="BO145" s="81"/>
      <c r="BP145" s="81"/>
      <c r="BQ145" s="82"/>
      <c r="BR145" s="85"/>
      <c r="BS145" s="81"/>
      <c r="BT145" s="82"/>
      <c r="BU145" s="85"/>
      <c r="BV145" s="133" t="s">
        <v>247</v>
      </c>
      <c r="BW145" s="134" t="s">
        <v>248</v>
      </c>
      <c r="BX145" s="135">
        <v>439.99</v>
      </c>
      <c r="BY145" s="133"/>
      <c r="BZ145" s="134"/>
      <c r="CA145" s="135"/>
      <c r="CB145" s="133"/>
      <c r="CC145" s="134"/>
      <c r="CD145" s="135"/>
      <c r="CE145" s="133"/>
      <c r="CF145" s="134"/>
      <c r="CG145" s="135"/>
    </row>
    <row r="146" spans="1:85" ht="204" x14ac:dyDescent="0.25">
      <c r="A146" s="74">
        <v>41870</v>
      </c>
      <c r="B146" s="75"/>
      <c r="C146" s="68"/>
      <c r="D146" s="76"/>
      <c r="E146" s="75"/>
      <c r="F146" s="75"/>
      <c r="G146" s="76"/>
      <c r="H146" s="75"/>
      <c r="I146" s="75"/>
      <c r="J146" s="76"/>
      <c r="K146" s="75"/>
      <c r="L146" s="68"/>
      <c r="M146" s="76"/>
      <c r="N146" s="75"/>
      <c r="O146" s="68"/>
      <c r="P146" s="76"/>
      <c r="Q146" s="75"/>
      <c r="R146" s="68"/>
      <c r="S146" s="76"/>
      <c r="T146" s="75"/>
      <c r="U146" s="68"/>
      <c r="V146" s="75"/>
      <c r="W146" s="106" t="s">
        <v>249</v>
      </c>
      <c r="X146" s="136" t="s">
        <v>250</v>
      </c>
      <c r="Y146" s="137">
        <v>1102</v>
      </c>
      <c r="Z146" s="75"/>
      <c r="AA146" s="68"/>
      <c r="AB146" s="76"/>
      <c r="AC146" s="75"/>
      <c r="AD146" s="68"/>
      <c r="AE146" s="76"/>
      <c r="AF146" s="78"/>
      <c r="AG146" s="97"/>
      <c r="AH146" s="91"/>
      <c r="AI146" s="75"/>
      <c r="AJ146" s="68"/>
      <c r="AK146" s="76"/>
      <c r="AL146" s="75"/>
      <c r="AM146" s="68"/>
      <c r="AN146" s="76"/>
      <c r="AO146" s="75"/>
      <c r="AP146" s="68"/>
      <c r="AQ146" s="76"/>
      <c r="AR146" s="75"/>
      <c r="AS146" s="68"/>
      <c r="AT146" s="76"/>
      <c r="AU146" s="75"/>
      <c r="AV146" s="68"/>
      <c r="AW146" s="76"/>
      <c r="AX146" s="75"/>
      <c r="AY146" s="68"/>
      <c r="AZ146" s="76"/>
      <c r="BA146" s="75"/>
      <c r="BB146" s="68"/>
      <c r="BC146" s="76"/>
      <c r="BD146" s="75"/>
      <c r="BE146" s="68"/>
      <c r="BF146" s="75"/>
      <c r="BG146" s="167"/>
      <c r="BH146" s="82"/>
      <c r="BI146" s="85"/>
      <c r="BJ146" s="81"/>
      <c r="BK146" s="82"/>
      <c r="BL146" s="85"/>
      <c r="BM146" s="81"/>
      <c r="BN146" s="82"/>
      <c r="BO146" s="81"/>
      <c r="BP146" s="81"/>
      <c r="BQ146" s="82"/>
      <c r="BR146" s="85"/>
      <c r="BS146" s="81"/>
      <c r="BT146" s="82"/>
      <c r="BU146" s="85"/>
      <c r="BV146" s="133"/>
      <c r="BW146" s="134"/>
      <c r="BX146" s="135"/>
      <c r="BY146" s="133"/>
      <c r="BZ146" s="134"/>
      <c r="CA146" s="135"/>
      <c r="CB146" s="133"/>
      <c r="CC146" s="134"/>
      <c r="CD146" s="135"/>
      <c r="CE146" s="133"/>
      <c r="CF146" s="134"/>
      <c r="CG146" s="135"/>
    </row>
    <row r="147" spans="1:85" x14ac:dyDescent="0.25">
      <c r="A147" s="74">
        <v>41871</v>
      </c>
      <c r="B147" s="75"/>
      <c r="C147" s="68"/>
      <c r="D147" s="76"/>
      <c r="E147" s="75"/>
      <c r="F147" s="75"/>
      <c r="G147" s="76"/>
      <c r="H147" s="75"/>
      <c r="I147" s="75"/>
      <c r="J147" s="76"/>
      <c r="K147" s="75"/>
      <c r="L147" s="68"/>
      <c r="M147" s="76"/>
      <c r="N147" s="75"/>
      <c r="O147" s="68"/>
      <c r="P147" s="76"/>
      <c r="Q147" s="75"/>
      <c r="R147" s="68"/>
      <c r="S147" s="76"/>
      <c r="T147" s="75"/>
      <c r="U147" s="68"/>
      <c r="V147" s="75"/>
      <c r="W147" s="75"/>
      <c r="X147" s="68"/>
      <c r="Y147" s="76"/>
      <c r="Z147" s="75"/>
      <c r="AA147" s="68"/>
      <c r="AB147" s="76"/>
      <c r="AC147" s="75"/>
      <c r="AD147" s="68"/>
      <c r="AE147" s="76"/>
      <c r="AF147" s="78"/>
      <c r="AG147" s="97"/>
      <c r="AH147" s="91"/>
      <c r="AI147" s="75"/>
      <c r="AJ147" s="68"/>
      <c r="AK147" s="76"/>
      <c r="AL147" s="75"/>
      <c r="AM147" s="68"/>
      <c r="AN147" s="76"/>
      <c r="AO147" s="75"/>
      <c r="AP147" s="68"/>
      <c r="AQ147" s="76"/>
      <c r="AR147" s="75"/>
      <c r="AS147" s="68"/>
      <c r="AT147" s="76"/>
      <c r="AU147" s="75"/>
      <c r="AV147" s="68"/>
      <c r="AW147" s="76"/>
      <c r="AX147" s="75"/>
      <c r="AY147" s="68"/>
      <c r="AZ147" s="76"/>
      <c r="BA147" s="75"/>
      <c r="BB147" s="68"/>
      <c r="BC147" s="76"/>
      <c r="BD147" s="75"/>
      <c r="BE147" s="68"/>
      <c r="BF147" s="75"/>
      <c r="BG147" s="167"/>
      <c r="BH147" s="82"/>
      <c r="BI147" s="85"/>
      <c r="BJ147" s="81"/>
      <c r="BK147" s="82"/>
      <c r="BL147" s="85"/>
      <c r="BM147" s="81"/>
      <c r="BN147" s="82"/>
      <c r="BO147" s="81"/>
      <c r="BP147" s="81"/>
      <c r="BQ147" s="82"/>
      <c r="BR147" s="85"/>
      <c r="BS147" s="81"/>
      <c r="BT147" s="82"/>
      <c r="BU147" s="85"/>
      <c r="BV147" s="133"/>
      <c r="BW147" s="134"/>
      <c r="BX147" s="135"/>
      <c r="BY147" s="133"/>
      <c r="BZ147" s="134"/>
      <c r="CA147" s="135"/>
      <c r="CB147" s="133"/>
      <c r="CC147" s="134"/>
      <c r="CD147" s="135"/>
      <c r="CE147" s="133"/>
      <c r="CF147" s="134"/>
      <c r="CG147" s="135"/>
    </row>
    <row r="148" spans="1:85" ht="195" x14ac:dyDescent="0.25">
      <c r="A148" s="74">
        <v>41872</v>
      </c>
      <c r="B148" s="75"/>
      <c r="C148" s="68"/>
      <c r="D148" s="76"/>
      <c r="E148" s="75"/>
      <c r="F148" s="75"/>
      <c r="G148" s="76"/>
      <c r="H148" s="75"/>
      <c r="I148" s="75"/>
      <c r="J148" s="76"/>
      <c r="K148" s="75"/>
      <c r="L148" s="68"/>
      <c r="M148" s="76"/>
      <c r="N148" s="75"/>
      <c r="O148" s="68"/>
      <c r="P148" s="76"/>
      <c r="Q148" s="75"/>
      <c r="R148" s="68"/>
      <c r="S148" s="76"/>
      <c r="T148" s="75"/>
      <c r="U148" s="68"/>
      <c r="V148" s="75"/>
      <c r="W148" s="75"/>
      <c r="X148" s="68"/>
      <c r="Y148" s="76"/>
      <c r="Z148" s="75"/>
      <c r="AA148" s="68"/>
      <c r="AB148" s="76"/>
      <c r="AC148" s="75"/>
      <c r="AD148" s="68"/>
      <c r="AE148" s="76"/>
      <c r="AF148" s="78" t="s">
        <v>254</v>
      </c>
      <c r="AG148" s="97" t="s">
        <v>255</v>
      </c>
      <c r="AH148" s="91">
        <v>348</v>
      </c>
      <c r="AI148" s="75"/>
      <c r="AJ148" s="68"/>
      <c r="AK148" s="76"/>
      <c r="AL148" s="75"/>
      <c r="AM148" s="68"/>
      <c r="AN148" s="76"/>
      <c r="AO148" s="75"/>
      <c r="AP148" s="68"/>
      <c r="AQ148" s="76"/>
      <c r="AR148" s="75"/>
      <c r="AS148" s="68"/>
      <c r="AT148" s="76"/>
      <c r="AU148" s="75"/>
      <c r="AV148" s="68"/>
      <c r="AW148" s="76"/>
      <c r="AX148" s="75"/>
      <c r="AY148" s="68"/>
      <c r="AZ148" s="76"/>
      <c r="BA148" s="75"/>
      <c r="BB148" s="68"/>
      <c r="BC148" s="76"/>
      <c r="BD148" s="75"/>
      <c r="BE148" s="68"/>
      <c r="BF148" s="75"/>
      <c r="BG148" s="167"/>
      <c r="BH148" s="82"/>
      <c r="BI148" s="85"/>
      <c r="BJ148" s="81"/>
      <c r="BK148" s="82"/>
      <c r="BL148" s="85"/>
      <c r="BM148" s="81"/>
      <c r="BN148" s="82"/>
      <c r="BO148" s="81"/>
      <c r="BP148" s="81"/>
      <c r="BQ148" s="82"/>
      <c r="BR148" s="85"/>
      <c r="BS148" s="81"/>
      <c r="BT148" s="82"/>
      <c r="BU148" s="85"/>
      <c r="BV148" s="133"/>
      <c r="BW148" s="134"/>
      <c r="BX148" s="135"/>
      <c r="BY148" s="133" t="s">
        <v>257</v>
      </c>
      <c r="BZ148" s="134" t="s">
        <v>258</v>
      </c>
      <c r="CA148" s="135">
        <v>1948.8</v>
      </c>
      <c r="CB148" s="133"/>
      <c r="CC148" s="134"/>
      <c r="CD148" s="135"/>
      <c r="CE148" s="133"/>
      <c r="CF148" s="134"/>
      <c r="CG148" s="135"/>
    </row>
    <row r="149" spans="1:85" x14ac:dyDescent="0.25">
      <c r="A149" s="74">
        <v>41873</v>
      </c>
      <c r="B149" s="75"/>
      <c r="C149" s="68"/>
      <c r="D149" s="76"/>
      <c r="E149" s="75"/>
      <c r="F149" s="75"/>
      <c r="G149" s="76"/>
      <c r="H149" s="75"/>
      <c r="I149" s="75"/>
      <c r="J149" s="76"/>
      <c r="K149" s="75"/>
      <c r="L149" s="68"/>
      <c r="M149" s="76"/>
      <c r="N149" s="75"/>
      <c r="O149" s="68"/>
      <c r="P149" s="76"/>
      <c r="Q149" s="75"/>
      <c r="R149" s="68"/>
      <c r="S149" s="76"/>
      <c r="T149" s="75"/>
      <c r="U149" s="68"/>
      <c r="V149" s="75"/>
      <c r="W149" s="75"/>
      <c r="X149" s="68"/>
      <c r="Y149" s="76"/>
      <c r="Z149" s="75"/>
      <c r="AA149" s="68"/>
      <c r="AB149" s="76"/>
      <c r="AC149" s="75"/>
      <c r="AD149" s="68"/>
      <c r="AE149" s="76"/>
      <c r="AF149" s="78"/>
      <c r="AG149" s="97"/>
      <c r="AH149" s="91"/>
      <c r="AI149" s="75"/>
      <c r="AJ149" s="68"/>
      <c r="AK149" s="76"/>
      <c r="AL149" s="75"/>
      <c r="AM149" s="68"/>
      <c r="AN149" s="76"/>
      <c r="AO149" s="75"/>
      <c r="AP149" s="68"/>
      <c r="AQ149" s="76"/>
      <c r="AR149" s="75"/>
      <c r="AS149" s="68"/>
      <c r="AT149" s="76"/>
      <c r="AU149" s="75"/>
      <c r="AV149" s="68"/>
      <c r="AW149" s="76"/>
      <c r="AX149" s="75"/>
      <c r="AY149" s="68"/>
      <c r="AZ149" s="76"/>
      <c r="BA149" s="75"/>
      <c r="BB149" s="68"/>
      <c r="BC149" s="76"/>
      <c r="BD149" s="75"/>
      <c r="BE149" s="68"/>
      <c r="BF149" s="75"/>
      <c r="BG149" s="167"/>
      <c r="BH149" s="82"/>
      <c r="BI149" s="85"/>
      <c r="BJ149" s="81"/>
      <c r="BK149" s="82"/>
      <c r="BL149" s="85"/>
      <c r="BM149" s="81"/>
      <c r="BN149" s="82"/>
      <c r="BO149" s="81"/>
      <c r="BP149" s="81"/>
      <c r="BQ149" s="82"/>
      <c r="BR149" s="85"/>
      <c r="BS149" s="81"/>
      <c r="BT149" s="82"/>
      <c r="BU149" s="85"/>
      <c r="BV149" s="133"/>
      <c r="BW149" s="134"/>
      <c r="BX149" s="135"/>
      <c r="BY149" s="133"/>
      <c r="BZ149" s="134"/>
      <c r="CA149" s="135"/>
      <c r="CB149" s="133"/>
      <c r="CC149" s="134"/>
      <c r="CD149" s="135"/>
      <c r="CE149" s="133"/>
      <c r="CF149" s="134"/>
      <c r="CG149" s="135"/>
    </row>
    <row r="150" spans="1:85" x14ac:dyDescent="0.25">
      <c r="A150" s="74">
        <v>41874</v>
      </c>
      <c r="B150" s="75"/>
      <c r="C150" s="68"/>
      <c r="D150" s="76"/>
      <c r="E150" s="75"/>
      <c r="F150" s="75"/>
      <c r="G150" s="76"/>
      <c r="H150" s="75"/>
      <c r="I150" s="75"/>
      <c r="J150" s="76"/>
      <c r="K150" s="75"/>
      <c r="L150" s="68"/>
      <c r="M150" s="76"/>
      <c r="N150" s="75"/>
      <c r="O150" s="68"/>
      <c r="P150" s="76"/>
      <c r="Q150" s="75"/>
      <c r="R150" s="68"/>
      <c r="S150" s="76"/>
      <c r="T150" s="75"/>
      <c r="U150" s="68"/>
      <c r="V150" s="75"/>
      <c r="W150" s="75"/>
      <c r="X150" s="68"/>
      <c r="Y150" s="76"/>
      <c r="Z150" s="75"/>
      <c r="AA150" s="68"/>
      <c r="AB150" s="76"/>
      <c r="AC150" s="75"/>
      <c r="AD150" s="68"/>
      <c r="AE150" s="76"/>
      <c r="AF150" s="78"/>
      <c r="AG150" s="97"/>
      <c r="AH150" s="91"/>
      <c r="AI150" s="75"/>
      <c r="AJ150" s="68"/>
      <c r="AK150" s="76"/>
      <c r="AL150" s="75"/>
      <c r="AM150" s="68"/>
      <c r="AN150" s="76"/>
      <c r="AO150" s="75"/>
      <c r="AP150" s="68"/>
      <c r="AQ150" s="76"/>
      <c r="AR150" s="75"/>
      <c r="AS150" s="68"/>
      <c r="AT150" s="76"/>
      <c r="AU150" s="75"/>
      <c r="AV150" s="68"/>
      <c r="AW150" s="76"/>
      <c r="AX150" s="75"/>
      <c r="AY150" s="68"/>
      <c r="AZ150" s="76"/>
      <c r="BA150" s="75"/>
      <c r="BB150" s="68"/>
      <c r="BC150" s="76"/>
      <c r="BD150" s="75"/>
      <c r="BE150" s="68"/>
      <c r="BF150" s="75"/>
      <c r="BG150" s="167"/>
      <c r="BH150" s="82"/>
      <c r="BI150" s="85"/>
      <c r="BJ150" s="81"/>
      <c r="BK150" s="82"/>
      <c r="BL150" s="85"/>
      <c r="BM150" s="81"/>
      <c r="BN150" s="82"/>
      <c r="BO150" s="81"/>
      <c r="BP150" s="81"/>
      <c r="BQ150" s="82"/>
      <c r="BR150" s="85"/>
      <c r="BS150" s="81"/>
      <c r="BT150" s="82"/>
      <c r="BU150" s="85"/>
      <c r="BV150" s="133"/>
      <c r="BW150" s="134"/>
      <c r="BX150" s="135"/>
      <c r="BY150" s="133"/>
      <c r="BZ150" s="134"/>
      <c r="CA150" s="135"/>
      <c r="CB150" s="133"/>
      <c r="CC150" s="134"/>
      <c r="CD150" s="135"/>
      <c r="CE150" s="133"/>
      <c r="CF150" s="134"/>
      <c r="CG150" s="135"/>
    </row>
    <row r="151" spans="1:85" x14ac:dyDescent="0.25">
      <c r="A151" s="74">
        <v>41875</v>
      </c>
      <c r="B151" s="75"/>
      <c r="C151" s="68"/>
      <c r="D151" s="76"/>
      <c r="E151" s="75"/>
      <c r="F151" s="75"/>
      <c r="G151" s="76"/>
      <c r="H151" s="75"/>
      <c r="I151" s="75"/>
      <c r="J151" s="76"/>
      <c r="K151" s="75"/>
      <c r="L151" s="68"/>
      <c r="M151" s="76"/>
      <c r="N151" s="75"/>
      <c r="O151" s="68"/>
      <c r="P151" s="76"/>
      <c r="Q151" s="75"/>
      <c r="R151" s="68"/>
      <c r="S151" s="76"/>
      <c r="T151" s="75"/>
      <c r="U151" s="68"/>
      <c r="V151" s="75"/>
      <c r="W151" s="75"/>
      <c r="X151" s="68"/>
      <c r="Y151" s="76"/>
      <c r="Z151" s="75"/>
      <c r="AA151" s="68"/>
      <c r="AB151" s="76"/>
      <c r="AC151" s="75"/>
      <c r="AD151" s="68"/>
      <c r="AE151" s="76"/>
      <c r="AF151" s="78"/>
      <c r="AG151" s="97"/>
      <c r="AH151" s="91"/>
      <c r="AI151" s="75"/>
      <c r="AJ151" s="68"/>
      <c r="AK151" s="76"/>
      <c r="AL151" s="75"/>
      <c r="AM151" s="68"/>
      <c r="AN151" s="76"/>
      <c r="AO151" s="75"/>
      <c r="AP151" s="68"/>
      <c r="AQ151" s="76"/>
      <c r="AR151" s="75"/>
      <c r="AS151" s="68"/>
      <c r="AT151" s="76"/>
      <c r="AU151" s="75"/>
      <c r="AV151" s="68"/>
      <c r="AW151" s="76"/>
      <c r="AX151" s="75"/>
      <c r="AY151" s="68"/>
      <c r="AZ151" s="76"/>
      <c r="BA151" s="75"/>
      <c r="BB151" s="68"/>
      <c r="BC151" s="76"/>
      <c r="BD151" s="75"/>
      <c r="BE151" s="68"/>
      <c r="BF151" s="75"/>
      <c r="BG151" s="167"/>
      <c r="BH151" s="82"/>
      <c r="BI151" s="85"/>
      <c r="BJ151" s="81"/>
      <c r="BK151" s="82"/>
      <c r="BL151" s="85"/>
      <c r="BM151" s="81"/>
      <c r="BN151" s="82"/>
      <c r="BO151" s="81"/>
      <c r="BP151" s="81"/>
      <c r="BQ151" s="82"/>
      <c r="BR151" s="85"/>
      <c r="BS151" s="81"/>
      <c r="BT151" s="82"/>
      <c r="BU151" s="85"/>
      <c r="BV151" s="133"/>
      <c r="BW151" s="134"/>
      <c r="BX151" s="135"/>
      <c r="BY151" s="133"/>
      <c r="BZ151" s="134"/>
      <c r="CA151" s="135"/>
      <c r="CB151" s="133"/>
      <c r="CC151" s="134"/>
      <c r="CD151" s="135"/>
      <c r="CE151" s="133"/>
      <c r="CF151" s="134"/>
      <c r="CG151" s="135"/>
    </row>
    <row r="152" spans="1:85" ht="51" x14ac:dyDescent="0.25">
      <c r="A152" s="74">
        <v>41876</v>
      </c>
      <c r="B152" s="75"/>
      <c r="C152" s="68"/>
      <c r="D152" s="76"/>
      <c r="E152" s="75"/>
      <c r="F152" s="75"/>
      <c r="G152" s="76"/>
      <c r="H152" s="75"/>
      <c r="I152" s="75"/>
      <c r="J152" s="76"/>
      <c r="K152" s="75"/>
      <c r="L152" s="68"/>
      <c r="M152" s="76"/>
      <c r="N152" s="75"/>
      <c r="O152" s="68"/>
      <c r="P152" s="76"/>
      <c r="Q152" s="75"/>
      <c r="R152" s="68"/>
      <c r="S152" s="76"/>
      <c r="T152" s="75"/>
      <c r="U152" s="68"/>
      <c r="V152" s="75"/>
      <c r="W152" s="75"/>
      <c r="X152" s="68"/>
      <c r="Y152" s="76"/>
      <c r="Z152" s="75"/>
      <c r="AA152" s="68"/>
      <c r="AB152" s="76"/>
      <c r="AC152" s="75"/>
      <c r="AD152" s="68"/>
      <c r="AE152" s="76"/>
      <c r="AF152" s="78"/>
      <c r="AG152" s="97"/>
      <c r="AH152" s="91"/>
      <c r="AI152" s="75"/>
      <c r="AJ152" s="68"/>
      <c r="AK152" s="76"/>
      <c r="AL152" s="75"/>
      <c r="AM152" s="68"/>
      <c r="AN152" s="76"/>
      <c r="AO152" s="107" t="s">
        <v>261</v>
      </c>
      <c r="AP152" s="142" t="s">
        <v>260</v>
      </c>
      <c r="AQ152" s="143">
        <v>1242.8699999999999</v>
      </c>
      <c r="AR152" s="75"/>
      <c r="AS152" s="68"/>
      <c r="AT152" s="76"/>
      <c r="AU152" s="75"/>
      <c r="AV152" s="68"/>
      <c r="AW152" s="76"/>
      <c r="AX152" s="75"/>
      <c r="AY152" s="68"/>
      <c r="AZ152" s="76"/>
      <c r="BA152" s="75"/>
      <c r="BB152" s="68"/>
      <c r="BC152" s="76"/>
      <c r="BD152" s="75"/>
      <c r="BE152" s="68"/>
      <c r="BF152" s="75"/>
      <c r="BG152" s="167"/>
      <c r="BH152" s="82"/>
      <c r="BI152" s="85"/>
      <c r="BJ152" s="81"/>
      <c r="BK152" s="82"/>
      <c r="BL152" s="85"/>
      <c r="BM152" s="81"/>
      <c r="BN152" s="82"/>
      <c r="BO152" s="81"/>
      <c r="BP152" s="81"/>
      <c r="BQ152" s="82"/>
      <c r="BR152" s="85"/>
      <c r="BS152" s="81"/>
      <c r="BT152" s="82"/>
      <c r="BU152" s="85"/>
      <c r="BV152" s="133"/>
      <c r="BW152" s="134"/>
      <c r="BX152" s="135"/>
      <c r="BY152" s="133"/>
      <c r="BZ152" s="134"/>
      <c r="CA152" s="135"/>
      <c r="CB152" s="133"/>
      <c r="CC152" s="134"/>
      <c r="CD152" s="135"/>
      <c r="CE152" s="133"/>
      <c r="CF152" s="134"/>
      <c r="CG152" s="135"/>
    </row>
    <row r="153" spans="1:85" ht="76.5" x14ac:dyDescent="0.25">
      <c r="A153" s="74">
        <v>41876</v>
      </c>
      <c r="B153" s="75"/>
      <c r="C153" s="68"/>
      <c r="D153" s="76"/>
      <c r="E153" s="75"/>
      <c r="F153" s="75"/>
      <c r="G153" s="76"/>
      <c r="H153" s="75"/>
      <c r="I153" s="75"/>
      <c r="J153" s="76"/>
      <c r="K153" s="75"/>
      <c r="L153" s="68"/>
      <c r="M153" s="76"/>
      <c r="N153" s="75"/>
      <c r="O153" s="68"/>
      <c r="P153" s="76"/>
      <c r="Q153" s="75"/>
      <c r="R153" s="68"/>
      <c r="S153" s="76"/>
      <c r="T153" s="75"/>
      <c r="U153" s="68"/>
      <c r="V153" s="75"/>
      <c r="W153" s="75"/>
      <c r="X153" s="68"/>
      <c r="Y153" s="76"/>
      <c r="Z153" s="75"/>
      <c r="AA153" s="68"/>
      <c r="AB153" s="76"/>
      <c r="AC153" s="75"/>
      <c r="AD153" s="68"/>
      <c r="AE153" s="76"/>
      <c r="AF153" s="78"/>
      <c r="AG153" s="97"/>
      <c r="AH153" s="91"/>
      <c r="AI153" s="75"/>
      <c r="AJ153" s="68"/>
      <c r="AK153" s="76"/>
      <c r="AL153" s="75"/>
      <c r="AM153" s="68"/>
      <c r="AN153" s="76"/>
      <c r="AO153" s="107" t="s">
        <v>262</v>
      </c>
      <c r="AP153" s="142" t="s">
        <v>263</v>
      </c>
      <c r="AQ153" s="143">
        <v>815.14</v>
      </c>
      <c r="AR153" s="75"/>
      <c r="AS153" s="68"/>
      <c r="AT153" s="76"/>
      <c r="AU153" s="75"/>
      <c r="AV153" s="68"/>
      <c r="AW153" s="76"/>
      <c r="AX153" s="75"/>
      <c r="AY153" s="68"/>
      <c r="AZ153" s="76"/>
      <c r="BA153" s="75"/>
      <c r="BB153" s="68"/>
      <c r="BC153" s="76"/>
      <c r="BD153" s="75"/>
      <c r="BE153" s="68"/>
      <c r="BF153" s="75"/>
      <c r="BG153" s="167"/>
      <c r="BH153" s="82"/>
      <c r="BI153" s="85"/>
      <c r="BJ153" s="81"/>
      <c r="BK153" s="82"/>
      <c r="BL153" s="85"/>
      <c r="BM153" s="81"/>
      <c r="BN153" s="82"/>
      <c r="BO153" s="81"/>
      <c r="BP153" s="81"/>
      <c r="BQ153" s="82"/>
      <c r="BR153" s="85"/>
      <c r="BS153" s="81"/>
      <c r="BT153" s="82"/>
      <c r="BU153" s="85"/>
      <c r="BV153" s="133"/>
      <c r="BW153" s="134"/>
      <c r="BX153" s="135"/>
      <c r="BY153" s="133"/>
      <c r="BZ153" s="134"/>
      <c r="CA153" s="135"/>
      <c r="CB153" s="133"/>
      <c r="CC153" s="134"/>
      <c r="CD153" s="135"/>
      <c r="CE153" s="133"/>
      <c r="CF153" s="134"/>
      <c r="CG153" s="135"/>
    </row>
    <row r="154" spans="1:85" ht="140.25" x14ac:dyDescent="0.25">
      <c r="A154" s="74">
        <v>41876</v>
      </c>
      <c r="B154" s="75"/>
      <c r="C154" s="68"/>
      <c r="D154" s="76"/>
      <c r="E154" s="75"/>
      <c r="F154" s="75"/>
      <c r="G154" s="76"/>
      <c r="H154" s="75"/>
      <c r="I154" s="75"/>
      <c r="J154" s="76"/>
      <c r="K154" s="75"/>
      <c r="L154" s="68"/>
      <c r="M154" s="76"/>
      <c r="N154" s="75"/>
      <c r="O154" s="68"/>
      <c r="P154" s="76"/>
      <c r="Q154" s="75"/>
      <c r="R154" s="68"/>
      <c r="S154" s="76"/>
      <c r="T154" s="75"/>
      <c r="U154" s="68"/>
      <c r="V154" s="75"/>
      <c r="W154" s="75"/>
      <c r="X154" s="68"/>
      <c r="Y154" s="76"/>
      <c r="Z154" s="75"/>
      <c r="AA154" s="68"/>
      <c r="AB154" s="76"/>
      <c r="AC154" s="75"/>
      <c r="AD154" s="68"/>
      <c r="AE154" s="76"/>
      <c r="AF154" s="78"/>
      <c r="AG154" s="97"/>
      <c r="AH154" s="91"/>
      <c r="AI154" s="75"/>
      <c r="AJ154" s="68"/>
      <c r="AK154" s="76"/>
      <c r="AL154" s="75"/>
      <c r="AM154" s="68"/>
      <c r="AN154" s="76"/>
      <c r="AO154" s="107" t="s">
        <v>264</v>
      </c>
      <c r="AP154" s="142" t="s">
        <v>265</v>
      </c>
      <c r="AQ154" s="143">
        <v>1880.22</v>
      </c>
      <c r="AR154" s="75"/>
      <c r="AS154" s="68"/>
      <c r="AT154" s="76"/>
      <c r="AU154" s="75"/>
      <c r="AV154" s="68"/>
      <c r="AW154" s="76"/>
      <c r="AX154" s="75"/>
      <c r="AY154" s="68"/>
      <c r="AZ154" s="76"/>
      <c r="BA154" s="75"/>
      <c r="BB154" s="68"/>
      <c r="BC154" s="76"/>
      <c r="BD154" s="75"/>
      <c r="BE154" s="68"/>
      <c r="BF154" s="75"/>
      <c r="BG154" s="167"/>
      <c r="BH154" s="82"/>
      <c r="BI154" s="85"/>
      <c r="BJ154" s="81"/>
      <c r="BK154" s="82"/>
      <c r="BL154" s="85"/>
      <c r="BM154" s="81"/>
      <c r="BN154" s="82"/>
      <c r="BO154" s="81"/>
      <c r="BP154" s="81"/>
      <c r="BQ154" s="82"/>
      <c r="BR154" s="85"/>
      <c r="BS154" s="81"/>
      <c r="BT154" s="82"/>
      <c r="BU154" s="85"/>
      <c r="BV154" s="133"/>
      <c r="BW154" s="134"/>
      <c r="BX154" s="135"/>
      <c r="BY154" s="133"/>
      <c r="BZ154" s="134"/>
      <c r="CA154" s="135"/>
      <c r="CB154" s="133"/>
      <c r="CC154" s="134"/>
      <c r="CD154" s="135"/>
      <c r="CE154" s="133"/>
      <c r="CF154" s="134"/>
      <c r="CG154" s="135"/>
    </row>
    <row r="155" spans="1:85" ht="89.25" x14ac:dyDescent="0.25">
      <c r="A155" s="74">
        <v>41876</v>
      </c>
      <c r="B155" s="75"/>
      <c r="C155" s="68"/>
      <c r="D155" s="76"/>
      <c r="E155" s="75"/>
      <c r="F155" s="75"/>
      <c r="G155" s="76"/>
      <c r="H155" s="75"/>
      <c r="I155" s="75"/>
      <c r="J155" s="76"/>
      <c r="K155" s="75"/>
      <c r="L155" s="68"/>
      <c r="M155" s="76"/>
      <c r="N155" s="75"/>
      <c r="O155" s="68"/>
      <c r="P155" s="76"/>
      <c r="Q155" s="75"/>
      <c r="R155" s="68"/>
      <c r="S155" s="76"/>
      <c r="T155" s="75"/>
      <c r="U155" s="68"/>
      <c r="V155" s="75"/>
      <c r="W155" s="75"/>
      <c r="X155" s="68"/>
      <c r="Y155" s="76"/>
      <c r="Z155" s="75"/>
      <c r="AA155" s="68"/>
      <c r="AB155" s="76"/>
      <c r="AC155" s="75"/>
      <c r="AD155" s="68"/>
      <c r="AE155" s="76"/>
      <c r="AF155" s="78"/>
      <c r="AG155" s="97"/>
      <c r="AH155" s="91"/>
      <c r="AI155" s="75"/>
      <c r="AJ155" s="68"/>
      <c r="AK155" s="76"/>
      <c r="AL155" s="75"/>
      <c r="AM155" s="68"/>
      <c r="AN155" s="76"/>
      <c r="AO155" s="107" t="s">
        <v>266</v>
      </c>
      <c r="AP155" s="142" t="s">
        <v>267</v>
      </c>
      <c r="AQ155" s="143">
        <v>1512.13</v>
      </c>
      <c r="AR155" s="75"/>
      <c r="AS155" s="68"/>
      <c r="AT155" s="76"/>
      <c r="AU155" s="75"/>
      <c r="AV155" s="68"/>
      <c r="AW155" s="76"/>
      <c r="AX155" s="75"/>
      <c r="AY155" s="68"/>
      <c r="AZ155" s="76"/>
      <c r="BA155" s="75"/>
      <c r="BB155" s="68"/>
      <c r="BC155" s="76"/>
      <c r="BD155" s="75"/>
      <c r="BE155" s="68"/>
      <c r="BF155" s="75"/>
      <c r="BG155" s="167"/>
      <c r="BH155" s="82"/>
      <c r="BI155" s="85"/>
      <c r="BJ155" s="81"/>
      <c r="BK155" s="82"/>
      <c r="BL155" s="85"/>
      <c r="BM155" s="81"/>
      <c r="BN155" s="82"/>
      <c r="BO155" s="81"/>
      <c r="BP155" s="81"/>
      <c r="BQ155" s="82"/>
      <c r="BR155" s="85"/>
      <c r="BS155" s="81"/>
      <c r="BT155" s="82"/>
      <c r="BU155" s="85"/>
      <c r="BV155" s="133"/>
      <c r="BW155" s="134"/>
      <c r="BX155" s="135"/>
      <c r="BY155" s="133"/>
      <c r="BZ155" s="134"/>
      <c r="CA155" s="135"/>
      <c r="CB155" s="133"/>
      <c r="CC155" s="134"/>
      <c r="CD155" s="135"/>
      <c r="CE155" s="133"/>
      <c r="CF155" s="134"/>
      <c r="CG155" s="135"/>
    </row>
    <row r="156" spans="1:85" ht="30" x14ac:dyDescent="0.25">
      <c r="A156" s="74">
        <v>41877</v>
      </c>
      <c r="B156" s="75"/>
      <c r="C156" s="68"/>
      <c r="D156" s="76"/>
      <c r="E156" s="75"/>
      <c r="F156" s="75"/>
      <c r="G156" s="76"/>
      <c r="H156" s="75"/>
      <c r="I156" s="75"/>
      <c r="J156" s="76"/>
      <c r="K156" s="78" t="s">
        <v>268</v>
      </c>
      <c r="L156" s="97" t="s">
        <v>269</v>
      </c>
      <c r="M156" s="91">
        <v>70</v>
      </c>
      <c r="N156" s="75"/>
      <c r="O156" s="68"/>
      <c r="P156" s="76"/>
      <c r="Q156" s="75"/>
      <c r="R156" s="68"/>
      <c r="S156" s="76"/>
      <c r="T156" s="75"/>
      <c r="U156" s="68"/>
      <c r="V156" s="75"/>
      <c r="W156" s="75"/>
      <c r="X156" s="68"/>
      <c r="Y156" s="76"/>
      <c r="Z156" s="75"/>
      <c r="AA156" s="68"/>
      <c r="AB156" s="76"/>
      <c r="AC156" s="75"/>
      <c r="AD156" s="68"/>
      <c r="AE156" s="76"/>
      <c r="AF156" s="78"/>
      <c r="AG156" s="97"/>
      <c r="AH156" s="91"/>
      <c r="AI156" s="75"/>
      <c r="AJ156" s="68"/>
      <c r="AK156" s="76"/>
      <c r="AL156" s="75"/>
      <c r="AM156" s="68"/>
      <c r="AN156" s="76"/>
      <c r="AO156" s="107"/>
      <c r="AP156" s="142"/>
      <c r="AQ156" s="143"/>
      <c r="AR156" s="75"/>
      <c r="AS156" s="68"/>
      <c r="AT156" s="76"/>
      <c r="AU156" s="75"/>
      <c r="AV156" s="68"/>
      <c r="AW156" s="76"/>
      <c r="AX156" s="75"/>
      <c r="AY156" s="68"/>
      <c r="AZ156" s="76"/>
      <c r="BA156" s="75"/>
      <c r="BB156" s="68"/>
      <c r="BC156" s="76"/>
      <c r="BD156" s="75"/>
      <c r="BE156" s="68"/>
      <c r="BF156" s="75"/>
      <c r="BG156" s="167"/>
      <c r="BH156" s="82"/>
      <c r="BI156" s="85"/>
      <c r="BJ156" s="81"/>
      <c r="BK156" s="82"/>
      <c r="BL156" s="85"/>
      <c r="BM156" s="81"/>
      <c r="BN156" s="82"/>
      <c r="BO156" s="81"/>
      <c r="BP156" s="81"/>
      <c r="BQ156" s="82"/>
      <c r="BR156" s="85"/>
      <c r="BS156" s="81"/>
      <c r="BT156" s="82"/>
      <c r="BU156" s="85"/>
      <c r="BV156" s="133"/>
      <c r="BW156" s="134"/>
      <c r="BX156" s="135"/>
      <c r="BY156" s="133"/>
      <c r="BZ156" s="134"/>
      <c r="CA156" s="135"/>
      <c r="CB156" s="133"/>
      <c r="CC156" s="134"/>
      <c r="CD156" s="135"/>
      <c r="CE156" s="133"/>
      <c r="CF156" s="134"/>
      <c r="CG156" s="135"/>
    </row>
    <row r="157" spans="1:85" ht="30" x14ac:dyDescent="0.25">
      <c r="A157" s="74">
        <v>41878</v>
      </c>
      <c r="B157" s="75"/>
      <c r="C157" s="68"/>
      <c r="D157" s="76"/>
      <c r="E157" s="75"/>
      <c r="F157" s="75"/>
      <c r="G157" s="76"/>
      <c r="H157" s="75"/>
      <c r="I157" s="75"/>
      <c r="J157" s="76"/>
      <c r="K157" s="75"/>
      <c r="L157" s="68"/>
      <c r="M157" s="76"/>
      <c r="N157" s="75"/>
      <c r="O157" s="68"/>
      <c r="P157" s="76"/>
      <c r="Q157" s="75"/>
      <c r="R157" s="68"/>
      <c r="S157" s="76"/>
      <c r="T157" s="75"/>
      <c r="U157" s="68"/>
      <c r="V157" s="75"/>
      <c r="W157" s="75"/>
      <c r="X157" s="68"/>
      <c r="Y157" s="76"/>
      <c r="Z157" s="75"/>
      <c r="AA157" s="68"/>
      <c r="AB157" s="76"/>
      <c r="AC157" s="75"/>
      <c r="AD157" s="68"/>
      <c r="AE157" s="76"/>
      <c r="AF157" s="78"/>
      <c r="AG157" s="97"/>
      <c r="AH157" s="91"/>
      <c r="AI157" s="75"/>
      <c r="AJ157" s="68"/>
      <c r="AK157" s="76"/>
      <c r="AL157" s="75"/>
      <c r="AM157" s="68"/>
      <c r="AN157" s="76"/>
      <c r="AO157" s="75"/>
      <c r="AP157" s="68"/>
      <c r="AQ157" s="76"/>
      <c r="AR157" s="78" t="s">
        <v>271</v>
      </c>
      <c r="AS157" s="97" t="s">
        <v>270</v>
      </c>
      <c r="AT157" s="91">
        <v>139.19999999999999</v>
      </c>
      <c r="AU157" s="75"/>
      <c r="AV157" s="68"/>
      <c r="AW157" s="76"/>
      <c r="AX157" s="75"/>
      <c r="AY157" s="68"/>
      <c r="AZ157" s="76"/>
      <c r="BA157" s="75"/>
      <c r="BB157" s="68"/>
      <c r="BC157" s="76"/>
      <c r="BD157" s="75"/>
      <c r="BE157" s="68"/>
      <c r="BF157" s="75"/>
      <c r="BG157" s="167"/>
      <c r="BH157" s="82"/>
      <c r="BI157" s="85"/>
      <c r="BJ157" s="81"/>
      <c r="BK157" s="82"/>
      <c r="BL157" s="85"/>
      <c r="BM157" s="81"/>
      <c r="BN157" s="82"/>
      <c r="BO157" s="81"/>
      <c r="BP157" s="81"/>
      <c r="BQ157" s="82"/>
      <c r="BR157" s="85"/>
      <c r="BS157" s="81"/>
      <c r="BT157" s="82"/>
      <c r="BU157" s="85"/>
      <c r="BV157" s="133"/>
      <c r="BW157" s="134"/>
      <c r="BX157" s="135"/>
      <c r="BY157" s="133"/>
      <c r="BZ157" s="134"/>
      <c r="CA157" s="135"/>
      <c r="CB157" s="133"/>
      <c r="CC157" s="134"/>
      <c r="CD157" s="135"/>
      <c r="CE157" s="133"/>
      <c r="CF157" s="134"/>
      <c r="CG157" s="135"/>
    </row>
    <row r="158" spans="1:85" ht="180" x14ac:dyDescent="0.25">
      <c r="A158" s="74">
        <v>41879</v>
      </c>
      <c r="B158" s="75"/>
      <c r="C158" s="68"/>
      <c r="D158" s="76"/>
      <c r="E158" s="75"/>
      <c r="F158" s="75"/>
      <c r="G158" s="76"/>
      <c r="H158" s="75"/>
      <c r="I158" s="75"/>
      <c r="J158" s="76"/>
      <c r="K158" s="75"/>
      <c r="L158" s="68"/>
      <c r="M158" s="76"/>
      <c r="N158" s="75"/>
      <c r="O158" s="68"/>
      <c r="P158" s="76"/>
      <c r="Q158" s="75"/>
      <c r="R158" s="68"/>
      <c r="S158" s="76"/>
      <c r="T158" s="75"/>
      <c r="U158" s="68"/>
      <c r="V158" s="75"/>
      <c r="W158" s="75"/>
      <c r="X158" s="68"/>
      <c r="Y158" s="76"/>
      <c r="Z158" s="75"/>
      <c r="AA158" s="68"/>
      <c r="AB158" s="76"/>
      <c r="AC158" s="75"/>
      <c r="AD158" s="68"/>
      <c r="AE158" s="76"/>
      <c r="AF158" s="78"/>
      <c r="AG158" s="97"/>
      <c r="AH158" s="91"/>
      <c r="AI158" s="75"/>
      <c r="AJ158" s="68"/>
      <c r="AK158" s="76"/>
      <c r="AL158" s="75"/>
      <c r="AM158" s="68"/>
      <c r="AN158" s="76"/>
      <c r="AO158" s="75"/>
      <c r="AP158" s="68"/>
      <c r="AQ158" s="76"/>
      <c r="AR158" s="75"/>
      <c r="AS158" s="68"/>
      <c r="AT158" s="76"/>
      <c r="AU158" s="75"/>
      <c r="AV158" s="68"/>
      <c r="AW158" s="76"/>
      <c r="AX158" s="78" t="s">
        <v>272</v>
      </c>
      <c r="AY158" s="97" t="s">
        <v>273</v>
      </c>
      <c r="AZ158" s="91">
        <v>650</v>
      </c>
      <c r="BA158" s="75"/>
      <c r="BB158" s="68"/>
      <c r="BC158" s="76"/>
      <c r="BD158" s="75"/>
      <c r="BE158" s="68"/>
      <c r="BF158" s="75"/>
      <c r="BG158" s="167"/>
      <c r="BH158" s="82"/>
      <c r="BI158" s="85"/>
      <c r="BJ158" s="81"/>
      <c r="BK158" s="82"/>
      <c r="BL158" s="85"/>
      <c r="BM158" s="81"/>
      <c r="BN158" s="82"/>
      <c r="BO158" s="81"/>
      <c r="BP158" s="81"/>
      <c r="BQ158" s="82"/>
      <c r="BR158" s="85"/>
      <c r="BS158" s="81"/>
      <c r="BT158" s="82"/>
      <c r="BU158" s="85"/>
      <c r="BV158" s="133" t="s">
        <v>459</v>
      </c>
      <c r="BW158" s="134" t="s">
        <v>299</v>
      </c>
      <c r="BX158" s="135">
        <v>14770</v>
      </c>
      <c r="BY158" s="133"/>
      <c r="BZ158" s="134"/>
      <c r="CA158" s="135"/>
      <c r="CB158" s="133"/>
      <c r="CC158" s="134"/>
      <c r="CD158" s="135"/>
      <c r="CE158" s="133"/>
      <c r="CF158" s="134"/>
      <c r="CG158" s="135"/>
    </row>
    <row r="159" spans="1:85" ht="60" x14ac:dyDescent="0.25">
      <c r="A159" s="74">
        <v>41880</v>
      </c>
      <c r="B159" s="75"/>
      <c r="C159" s="68"/>
      <c r="D159" s="76"/>
      <c r="E159" s="75"/>
      <c r="F159" s="75"/>
      <c r="G159" s="76"/>
      <c r="H159" s="75"/>
      <c r="I159" s="75"/>
      <c r="J159" s="76"/>
      <c r="K159" s="75"/>
      <c r="L159" s="68"/>
      <c r="M159" s="76"/>
      <c r="N159" s="75"/>
      <c r="O159" s="68"/>
      <c r="P159" s="76"/>
      <c r="Q159" s="75"/>
      <c r="R159" s="68"/>
      <c r="S159" s="76"/>
      <c r="T159" s="75"/>
      <c r="U159" s="68"/>
      <c r="V159" s="75"/>
      <c r="W159" s="75"/>
      <c r="X159" s="68"/>
      <c r="Y159" s="76"/>
      <c r="Z159" s="75"/>
      <c r="AA159" s="68"/>
      <c r="AB159" s="76"/>
      <c r="AC159" s="75"/>
      <c r="AD159" s="68"/>
      <c r="AE159" s="76"/>
      <c r="AF159" s="78"/>
      <c r="AG159" s="97"/>
      <c r="AH159" s="91"/>
      <c r="AI159" s="75"/>
      <c r="AJ159" s="68"/>
      <c r="AK159" s="76"/>
      <c r="AL159" s="75"/>
      <c r="AM159" s="68"/>
      <c r="AN159" s="76"/>
      <c r="AO159" s="75"/>
      <c r="AP159" s="68"/>
      <c r="AQ159" s="76"/>
      <c r="AR159" s="75"/>
      <c r="AS159" s="68"/>
      <c r="AT159" s="76"/>
      <c r="AU159" s="75"/>
      <c r="AV159" s="68"/>
      <c r="AW159" s="76"/>
      <c r="AX159" s="78" t="s">
        <v>280</v>
      </c>
      <c r="AY159" s="97" t="s">
        <v>281</v>
      </c>
      <c r="AZ159" s="91">
        <v>696</v>
      </c>
      <c r="BA159" s="75"/>
      <c r="BB159" s="68"/>
      <c r="BC159" s="76"/>
      <c r="BD159" s="75"/>
      <c r="BE159" s="68"/>
      <c r="BF159" s="75"/>
      <c r="BG159" s="167"/>
      <c r="BH159" s="82"/>
      <c r="BI159" s="85"/>
      <c r="BJ159" s="81"/>
      <c r="BK159" s="82"/>
      <c r="BL159" s="85"/>
      <c r="BM159" s="133" t="s">
        <v>274</v>
      </c>
      <c r="BN159" s="134" t="s">
        <v>275</v>
      </c>
      <c r="BO159" s="135">
        <v>69.599999999999994</v>
      </c>
      <c r="BP159" s="81"/>
      <c r="BQ159" s="82"/>
      <c r="BR159" s="85"/>
      <c r="BS159" s="81"/>
      <c r="BT159" s="82"/>
      <c r="BU159" s="85"/>
      <c r="BV159" s="133" t="s">
        <v>286</v>
      </c>
      <c r="BW159" s="134" t="s">
        <v>287</v>
      </c>
      <c r="BX159" s="135">
        <v>1269</v>
      </c>
      <c r="BY159" s="133"/>
      <c r="BZ159" s="134"/>
      <c r="CA159" s="135"/>
      <c r="CB159" s="133"/>
      <c r="CC159" s="134"/>
      <c r="CD159" s="135"/>
      <c r="CE159" s="133"/>
      <c r="CF159" s="134"/>
      <c r="CG159" s="135"/>
    </row>
    <row r="160" spans="1:85" ht="45" x14ac:dyDescent="0.25">
      <c r="A160" s="74">
        <v>41881</v>
      </c>
      <c r="B160" s="75"/>
      <c r="C160" s="68"/>
      <c r="D160" s="76"/>
      <c r="E160" s="75"/>
      <c r="F160" s="75"/>
      <c r="G160" s="76"/>
      <c r="H160" s="75"/>
      <c r="I160" s="75"/>
      <c r="J160" s="76"/>
      <c r="K160" s="75"/>
      <c r="L160" s="68"/>
      <c r="M160" s="76"/>
      <c r="N160" s="75"/>
      <c r="O160" s="68"/>
      <c r="P160" s="76"/>
      <c r="Q160" s="78" t="s">
        <v>276</v>
      </c>
      <c r="R160" s="97" t="s">
        <v>277</v>
      </c>
      <c r="S160" s="91">
        <v>1160</v>
      </c>
      <c r="T160" s="75"/>
      <c r="U160" s="68"/>
      <c r="V160" s="75"/>
      <c r="W160" s="75"/>
      <c r="X160" s="68"/>
      <c r="Y160" s="76"/>
      <c r="Z160" s="75"/>
      <c r="AA160" s="68"/>
      <c r="AB160" s="76"/>
      <c r="AC160" s="78" t="s">
        <v>278</v>
      </c>
      <c r="AD160" s="97" t="s">
        <v>279</v>
      </c>
      <c r="AE160" s="91">
        <v>1160</v>
      </c>
      <c r="AF160" s="78"/>
      <c r="AG160" s="97"/>
      <c r="AH160" s="91"/>
      <c r="AI160" s="75"/>
      <c r="AJ160" s="68"/>
      <c r="AK160" s="76"/>
      <c r="AL160" s="75"/>
      <c r="AM160" s="68"/>
      <c r="AN160" s="76"/>
      <c r="AO160" s="75"/>
      <c r="AP160" s="68"/>
      <c r="AQ160" s="76"/>
      <c r="AR160" s="75"/>
      <c r="AS160" s="68"/>
      <c r="AT160" s="76"/>
      <c r="AU160" s="75"/>
      <c r="AV160" s="68"/>
      <c r="AW160" s="76"/>
      <c r="AX160" s="75"/>
      <c r="AY160" s="68"/>
      <c r="AZ160" s="76"/>
      <c r="BA160" s="75"/>
      <c r="BB160" s="68"/>
      <c r="BC160" s="76"/>
      <c r="BD160" s="75"/>
      <c r="BE160" s="68"/>
      <c r="BF160" s="75"/>
      <c r="BG160" s="167"/>
      <c r="BH160" s="82"/>
      <c r="BI160" s="85"/>
      <c r="BJ160" s="81"/>
      <c r="BK160" s="82"/>
      <c r="BL160" s="85"/>
      <c r="BM160" s="144" t="s">
        <v>350</v>
      </c>
      <c r="BN160" s="134" t="s">
        <v>349</v>
      </c>
      <c r="BO160" s="133">
        <v>5248.26</v>
      </c>
      <c r="BP160" s="81"/>
      <c r="BQ160" s="82"/>
      <c r="BR160" s="85"/>
      <c r="BS160" s="81"/>
      <c r="BT160" s="82"/>
      <c r="BU160" s="85"/>
      <c r="BV160" s="133"/>
      <c r="BW160" s="134"/>
      <c r="BX160" s="135"/>
      <c r="BY160" s="133"/>
      <c r="BZ160" s="134"/>
      <c r="CA160" s="135"/>
      <c r="CB160" s="133"/>
      <c r="CC160" s="134"/>
      <c r="CD160" s="135"/>
      <c r="CE160" s="133"/>
      <c r="CF160" s="134"/>
      <c r="CG160" s="135"/>
    </row>
    <row r="161" spans="1:8756" ht="15.75" thickBot="1" x14ac:dyDescent="0.3">
      <c r="A161" s="74">
        <v>41882</v>
      </c>
      <c r="B161" s="75"/>
      <c r="C161" s="68"/>
      <c r="D161" s="76"/>
      <c r="E161" s="75"/>
      <c r="F161" s="75"/>
      <c r="G161" s="76"/>
      <c r="H161" s="75"/>
      <c r="I161" s="75"/>
      <c r="J161" s="76"/>
      <c r="K161" s="75"/>
      <c r="L161" s="68"/>
      <c r="M161" s="76"/>
      <c r="N161" s="109"/>
      <c r="O161" s="68"/>
      <c r="P161" s="76"/>
      <c r="Q161" s="75"/>
      <c r="R161" s="68"/>
      <c r="S161" s="76"/>
      <c r="T161" s="75"/>
      <c r="U161" s="68"/>
      <c r="V161" s="75"/>
      <c r="W161" s="75"/>
      <c r="X161" s="68"/>
      <c r="Y161" s="76"/>
      <c r="Z161" s="75"/>
      <c r="AA161" s="68"/>
      <c r="AB161" s="76"/>
      <c r="AC161" s="75"/>
      <c r="AD161" s="68"/>
      <c r="AE161" s="76"/>
      <c r="AF161" s="78"/>
      <c r="AG161" s="97"/>
      <c r="AH161" s="91"/>
      <c r="AI161" s="75"/>
      <c r="AJ161" s="68"/>
      <c r="AK161" s="76"/>
      <c r="AL161" s="75"/>
      <c r="AM161" s="68"/>
      <c r="AN161" s="76"/>
      <c r="AO161" s="75"/>
      <c r="AP161" s="68"/>
      <c r="AQ161" s="76"/>
      <c r="AR161" s="75"/>
      <c r="AS161" s="68"/>
      <c r="AT161" s="76"/>
      <c r="AU161" s="75"/>
      <c r="AV161" s="68"/>
      <c r="AW161" s="76"/>
      <c r="AX161" s="75"/>
      <c r="AY161" s="68"/>
      <c r="AZ161" s="76"/>
      <c r="BA161" s="75"/>
      <c r="BB161" s="68"/>
      <c r="BC161" s="76"/>
      <c r="BD161" s="75"/>
      <c r="BE161" s="68"/>
      <c r="BF161" s="75"/>
      <c r="BG161" s="167"/>
      <c r="BH161" s="82"/>
      <c r="BI161" s="85"/>
      <c r="BJ161" s="81"/>
      <c r="BK161" s="82"/>
      <c r="BL161" s="85"/>
      <c r="BM161" s="81"/>
      <c r="BN161" s="82"/>
      <c r="BO161" s="81"/>
      <c r="BP161" s="81"/>
      <c r="BQ161" s="82"/>
      <c r="BR161" s="85"/>
      <c r="BS161" s="81"/>
      <c r="BT161" s="82"/>
      <c r="BU161" s="85"/>
      <c r="BV161" s="133"/>
      <c r="BW161" s="134"/>
      <c r="BX161" s="135"/>
      <c r="BY161" s="133"/>
      <c r="BZ161" s="134"/>
      <c r="CA161" s="135"/>
      <c r="CB161" s="133"/>
      <c r="CC161" s="134"/>
      <c r="CD161" s="135"/>
      <c r="CE161" s="133"/>
      <c r="CF161" s="134"/>
      <c r="CG161" s="135"/>
    </row>
    <row r="162" spans="1:8756" s="8" customFormat="1" ht="17.25" thickTop="1" thickBot="1" x14ac:dyDescent="0.3">
      <c r="A162" s="110"/>
      <c r="B162" s="111" t="s">
        <v>2</v>
      </c>
      <c r="C162" s="112"/>
      <c r="D162" s="116">
        <f>SUM(D127:D161)</f>
        <v>0</v>
      </c>
      <c r="E162" s="112"/>
      <c r="F162" s="114"/>
      <c r="G162" s="72">
        <f>SUM(G127:G161)</f>
        <v>0</v>
      </c>
      <c r="H162" s="114"/>
      <c r="I162" s="114"/>
      <c r="J162" s="72">
        <f>SUM(J127:J161)</f>
        <v>0</v>
      </c>
      <c r="K162" s="114"/>
      <c r="L162" s="112"/>
      <c r="M162" s="72">
        <f>SUM(M127:M161)</f>
        <v>536</v>
      </c>
      <c r="N162" s="112"/>
      <c r="O162" s="71"/>
      <c r="P162" s="72">
        <f>SUM(P127:P161)</f>
        <v>0</v>
      </c>
      <c r="Q162" s="70"/>
      <c r="R162" s="71"/>
      <c r="S162" s="72">
        <f>SUM(S127:S161)</f>
        <v>1278</v>
      </c>
      <c r="T162" s="114"/>
      <c r="U162" s="112"/>
      <c r="V162" s="116">
        <f>SUM(V127:V161)</f>
        <v>0</v>
      </c>
      <c r="W162" s="70"/>
      <c r="X162" s="71"/>
      <c r="Y162" s="72">
        <f>SUM(Y127:Y161)</f>
        <v>1202</v>
      </c>
      <c r="Z162" s="70"/>
      <c r="AA162" s="71"/>
      <c r="AB162" s="72">
        <f>SUM(AB127:AB161)</f>
        <v>580</v>
      </c>
      <c r="AC162" s="70"/>
      <c r="AD162" s="71"/>
      <c r="AE162" s="72">
        <f>SUM(AE127:AE161)</f>
        <v>1160</v>
      </c>
      <c r="AF162" s="70"/>
      <c r="AG162" s="71"/>
      <c r="AH162" s="72">
        <f>SUM(AH127:AH161)</f>
        <v>678</v>
      </c>
      <c r="AI162" s="70"/>
      <c r="AJ162" s="70"/>
      <c r="AK162" s="72">
        <f>SUM(AK127:AK161)</f>
        <v>120</v>
      </c>
      <c r="AL162" s="70"/>
      <c r="AM162" s="70"/>
      <c r="AN162" s="72">
        <f>SUM(AN127:AN161)</f>
        <v>0</v>
      </c>
      <c r="AO162" s="70"/>
      <c r="AP162" s="70"/>
      <c r="AQ162" s="72">
        <f>SUM(AQ127:AQ161)</f>
        <v>5950.26</v>
      </c>
      <c r="AR162" s="70"/>
      <c r="AS162" s="70"/>
      <c r="AT162" s="72">
        <f>SUM(AT127:AT161)</f>
        <v>3539.2</v>
      </c>
      <c r="AU162" s="70"/>
      <c r="AV162" s="71"/>
      <c r="AW162" s="72">
        <f>SUM(AW127:AW161)</f>
        <v>1158.75</v>
      </c>
      <c r="AX162" s="70"/>
      <c r="AY162" s="71"/>
      <c r="AZ162" s="72">
        <f>SUM(AZ127:AZ161)</f>
        <v>1346</v>
      </c>
      <c r="BA162" s="70"/>
      <c r="BB162" s="71"/>
      <c r="BC162" s="72">
        <f>SUM(BC127:BC161)</f>
        <v>0</v>
      </c>
      <c r="BD162" s="70"/>
      <c r="BE162" s="71"/>
      <c r="BF162" s="113">
        <f>SUM(BF127:BF161)</f>
        <v>0</v>
      </c>
      <c r="BG162" s="70"/>
      <c r="BH162" s="71"/>
      <c r="BI162" s="116">
        <f>SUM(BI127:BI161)</f>
        <v>2497.5500000000002</v>
      </c>
      <c r="BJ162" s="70"/>
      <c r="BK162" s="71"/>
      <c r="BL162" s="72">
        <f>SUM(BL127:BL161)</f>
        <v>0</v>
      </c>
      <c r="BM162" s="70"/>
      <c r="BN162" s="71"/>
      <c r="BO162" s="116">
        <f>SUM(BO127:BO161)</f>
        <v>5317.8600000000006</v>
      </c>
      <c r="BP162" s="70"/>
      <c r="BQ162" s="71"/>
      <c r="BR162" s="72">
        <f>SUM(BR127:BR161)</f>
        <v>0</v>
      </c>
      <c r="BS162" s="70"/>
      <c r="BT162" s="71"/>
      <c r="BU162" s="72">
        <f>SUM(BU127:BU161)</f>
        <v>0</v>
      </c>
      <c r="BV162" s="70"/>
      <c r="BW162" s="71"/>
      <c r="BX162" s="72">
        <f>SUM(BX127:BX161)</f>
        <v>16478.989999999998</v>
      </c>
      <c r="BY162" s="70"/>
      <c r="BZ162" s="71"/>
      <c r="CA162" s="72">
        <f>SUM(CA127:CA161)</f>
        <v>1948.8</v>
      </c>
      <c r="CB162" s="70"/>
      <c r="CC162" s="71"/>
      <c r="CD162" s="72">
        <f>SUM(CD127:CD161)</f>
        <v>0</v>
      </c>
      <c r="CE162" s="70"/>
      <c r="CF162" s="71"/>
      <c r="CG162" s="72">
        <f>SUM(CG127:CG161)</f>
        <v>1496.25</v>
      </c>
    </row>
    <row r="163" spans="1:8756" ht="15.75" thickTop="1" x14ac:dyDescent="0.25">
      <c r="A163" s="18"/>
      <c r="B163" s="117"/>
      <c r="C163" s="117"/>
      <c r="D163" s="117"/>
      <c r="E163" s="117"/>
      <c r="F163" s="117"/>
      <c r="G163" s="118"/>
      <c r="H163" s="117"/>
      <c r="I163" s="117"/>
      <c r="J163" s="118"/>
      <c r="K163" s="117"/>
      <c r="L163" s="128"/>
      <c r="M163" s="118"/>
      <c r="N163" s="117"/>
      <c r="O163" s="115"/>
      <c r="P163" s="118"/>
      <c r="Q163" s="117"/>
      <c r="R163" s="115"/>
      <c r="S163" s="118"/>
      <c r="T163" s="117"/>
      <c r="U163" s="117"/>
      <c r="V163" s="117"/>
      <c r="W163" s="117"/>
      <c r="X163" s="115"/>
      <c r="Y163" s="118"/>
      <c r="Z163" s="117"/>
      <c r="AA163" s="115"/>
      <c r="AB163" s="118"/>
      <c r="AC163" s="117"/>
      <c r="AD163" s="115"/>
      <c r="AE163" s="118"/>
      <c r="AF163" s="117"/>
      <c r="AG163" s="115"/>
      <c r="AH163" s="118"/>
      <c r="AI163" s="117"/>
      <c r="AJ163" s="117"/>
      <c r="AK163" s="118"/>
      <c r="AL163" s="117"/>
      <c r="AM163" s="117"/>
      <c r="AN163" s="118"/>
      <c r="AO163" s="117"/>
      <c r="AP163" s="117"/>
      <c r="AQ163" s="118"/>
      <c r="AR163" s="117"/>
      <c r="AS163" s="117"/>
      <c r="AT163" s="118"/>
      <c r="AU163" s="117"/>
      <c r="AV163" s="115"/>
      <c r="AW163" s="117"/>
      <c r="AX163" s="117"/>
      <c r="AY163" s="115"/>
      <c r="AZ163" s="118"/>
      <c r="BA163" s="117"/>
      <c r="BB163" s="115"/>
      <c r="BC163" s="118"/>
      <c r="BD163" s="117"/>
      <c r="BE163" s="115"/>
      <c r="BF163" s="117"/>
      <c r="BG163" s="117"/>
      <c r="BH163" s="115"/>
      <c r="BI163" s="117"/>
      <c r="BJ163" s="117"/>
      <c r="BK163" s="115"/>
      <c r="BL163" s="118"/>
      <c r="BM163" s="117"/>
      <c r="BN163" s="115"/>
      <c r="BO163" s="117"/>
      <c r="BP163" s="117"/>
      <c r="BQ163" s="115"/>
      <c r="BR163" s="118"/>
      <c r="BS163" s="179" t="s">
        <v>389</v>
      </c>
      <c r="BT163" s="179"/>
      <c r="BU163" s="179"/>
      <c r="BV163" s="117"/>
      <c r="BW163" s="115"/>
      <c r="BX163" s="118"/>
      <c r="BY163" s="117"/>
      <c r="BZ163" s="115"/>
      <c r="CA163" s="118"/>
      <c r="CB163" s="117"/>
      <c r="CC163" s="115"/>
      <c r="CD163" s="118"/>
      <c r="CE163" s="117"/>
      <c r="CF163" s="117"/>
      <c r="CG163" s="117"/>
    </row>
    <row r="164" spans="1:8756" s="16" customFormat="1" x14ac:dyDescent="0.25">
      <c r="A164" s="145" t="s">
        <v>283</v>
      </c>
      <c r="B164" s="166" t="s">
        <v>283</v>
      </c>
      <c r="C164" s="166" t="s">
        <v>283</v>
      </c>
      <c r="D164" s="166" t="s">
        <v>283</v>
      </c>
      <c r="E164" s="166" t="s">
        <v>283</v>
      </c>
      <c r="F164" s="166" t="s">
        <v>283</v>
      </c>
      <c r="G164" s="162" t="s">
        <v>283</v>
      </c>
      <c r="H164" s="166" t="s">
        <v>283</v>
      </c>
      <c r="I164" s="166" t="s">
        <v>283</v>
      </c>
      <c r="J164" s="162" t="s">
        <v>283</v>
      </c>
      <c r="K164" s="166" t="s">
        <v>283</v>
      </c>
      <c r="L164" s="166" t="s">
        <v>283</v>
      </c>
      <c r="M164" s="166" t="s">
        <v>283</v>
      </c>
      <c r="N164" s="166" t="s">
        <v>283</v>
      </c>
      <c r="O164" s="166" t="s">
        <v>283</v>
      </c>
      <c r="P164" s="166" t="s">
        <v>283</v>
      </c>
      <c r="Q164" s="166" t="s">
        <v>283</v>
      </c>
      <c r="R164" s="162" t="s">
        <v>283</v>
      </c>
      <c r="S164" s="166" t="s">
        <v>283</v>
      </c>
      <c r="T164" s="166" t="s">
        <v>283</v>
      </c>
      <c r="U164" s="162" t="s">
        <v>283</v>
      </c>
      <c r="V164" s="166" t="s">
        <v>283</v>
      </c>
      <c r="W164" s="166" t="s">
        <v>283</v>
      </c>
      <c r="X164" s="166" t="s">
        <v>283</v>
      </c>
      <c r="Y164" s="166" t="s">
        <v>283</v>
      </c>
      <c r="Z164" s="166" t="s">
        <v>283</v>
      </c>
      <c r="AA164" s="166" t="s">
        <v>283</v>
      </c>
      <c r="AB164" s="166" t="s">
        <v>283</v>
      </c>
      <c r="AC164" s="162" t="s">
        <v>283</v>
      </c>
      <c r="AD164" s="166" t="s">
        <v>283</v>
      </c>
      <c r="AE164" s="166" t="s">
        <v>283</v>
      </c>
      <c r="AF164" s="162" t="s">
        <v>283</v>
      </c>
      <c r="AG164" s="166" t="s">
        <v>283</v>
      </c>
      <c r="AH164" s="166" t="s">
        <v>283</v>
      </c>
      <c r="AI164" s="166" t="s">
        <v>283</v>
      </c>
      <c r="AJ164" s="166" t="s">
        <v>283</v>
      </c>
      <c r="AK164" s="166" t="s">
        <v>283</v>
      </c>
      <c r="AL164" s="166" t="s">
        <v>283</v>
      </c>
      <c r="AM164" s="166" t="s">
        <v>283</v>
      </c>
      <c r="AN164" s="162" t="s">
        <v>283</v>
      </c>
      <c r="AO164" s="166" t="s">
        <v>283</v>
      </c>
      <c r="AP164" s="166" t="s">
        <v>283</v>
      </c>
      <c r="AQ164" s="162" t="s">
        <v>283</v>
      </c>
      <c r="AR164" s="166" t="s">
        <v>283</v>
      </c>
      <c r="AS164" s="166" t="s">
        <v>283</v>
      </c>
      <c r="AT164" s="166" t="s">
        <v>283</v>
      </c>
      <c r="AU164" s="166" t="s">
        <v>283</v>
      </c>
      <c r="AV164" s="166" t="s">
        <v>283</v>
      </c>
      <c r="AW164" s="166" t="s">
        <v>283</v>
      </c>
      <c r="AX164" s="166" t="s">
        <v>283</v>
      </c>
      <c r="AY164" s="162" t="s">
        <v>283</v>
      </c>
      <c r="AZ164" s="166" t="s">
        <v>283</v>
      </c>
      <c r="BA164" s="166" t="s">
        <v>283</v>
      </c>
      <c r="BB164" s="162" t="s">
        <v>283</v>
      </c>
      <c r="BC164" s="166" t="s">
        <v>283</v>
      </c>
      <c r="BD164" s="166" t="s">
        <v>283</v>
      </c>
      <c r="BE164" s="166" t="s">
        <v>283</v>
      </c>
      <c r="BF164" s="166" t="s">
        <v>283</v>
      </c>
      <c r="BG164" s="166" t="s">
        <v>283</v>
      </c>
      <c r="BH164" s="166" t="s">
        <v>283</v>
      </c>
      <c r="BI164" s="166" t="s">
        <v>283</v>
      </c>
      <c r="BJ164" s="162" t="s">
        <v>283</v>
      </c>
      <c r="BK164" s="166" t="s">
        <v>283</v>
      </c>
      <c r="BL164" s="166" t="s">
        <v>283</v>
      </c>
      <c r="BM164" s="162" t="s">
        <v>283</v>
      </c>
      <c r="BN164" s="166" t="s">
        <v>283</v>
      </c>
      <c r="BO164" s="166" t="s">
        <v>283</v>
      </c>
      <c r="BP164" s="166" t="s">
        <v>283</v>
      </c>
      <c r="BQ164" s="166" t="s">
        <v>283</v>
      </c>
      <c r="BR164" s="166" t="s">
        <v>283</v>
      </c>
      <c r="BS164" s="166" t="s">
        <v>283</v>
      </c>
      <c r="BT164" s="166" t="s">
        <v>283</v>
      </c>
      <c r="BU164" s="162" t="s">
        <v>283</v>
      </c>
      <c r="BV164" s="166" t="s">
        <v>283</v>
      </c>
      <c r="BW164" s="166" t="s">
        <v>283</v>
      </c>
      <c r="BX164" s="162" t="s">
        <v>283</v>
      </c>
      <c r="BY164" s="166" t="s">
        <v>283</v>
      </c>
      <c r="BZ164" s="166" t="s">
        <v>283</v>
      </c>
      <c r="CA164" s="166" t="s">
        <v>283</v>
      </c>
      <c r="CB164" s="166" t="s">
        <v>283</v>
      </c>
      <c r="CC164" s="166" t="s">
        <v>283</v>
      </c>
      <c r="CD164" s="166" t="s">
        <v>283</v>
      </c>
      <c r="CE164" s="166" t="s">
        <v>283</v>
      </c>
      <c r="CF164" s="166" t="s">
        <v>283</v>
      </c>
      <c r="CG164" s="166" t="s">
        <v>283</v>
      </c>
      <c r="CH164" s="32"/>
      <c r="CI164" s="31"/>
      <c r="CJ164" s="32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  <c r="DQ164" s="15"/>
      <c r="DR164" s="15"/>
      <c r="DS164" s="15"/>
      <c r="DT164" s="15"/>
      <c r="DU164" s="15"/>
      <c r="DV164" s="15"/>
      <c r="DW164" s="15"/>
      <c r="DX164" s="15"/>
      <c r="DY164" s="15"/>
      <c r="DZ164" s="15"/>
      <c r="EA164" s="15"/>
      <c r="EB164" s="15"/>
      <c r="EC164" s="15"/>
      <c r="ED164" s="15"/>
      <c r="EE164" s="15"/>
      <c r="EF164" s="15"/>
      <c r="EG164" s="15"/>
      <c r="EH164" s="15"/>
      <c r="EI164" s="15"/>
      <c r="EJ164" s="15"/>
      <c r="EK164" s="15"/>
      <c r="EL164" s="15"/>
      <c r="EM164" s="15"/>
      <c r="EN164" s="15"/>
      <c r="EO164" s="15"/>
      <c r="EP164" s="15"/>
      <c r="EQ164" s="15"/>
      <c r="ER164" s="15"/>
      <c r="ES164" s="15"/>
      <c r="ET164" s="15"/>
      <c r="EU164" s="15"/>
      <c r="EV164" s="15"/>
      <c r="EW164" s="15"/>
      <c r="EX164" s="15"/>
      <c r="EY164" s="15"/>
      <c r="EZ164" s="15"/>
      <c r="FA164" s="15"/>
      <c r="FB164" s="15"/>
      <c r="FC164" s="15"/>
      <c r="FD164" s="15"/>
      <c r="FE164" s="15"/>
      <c r="FF164" s="15"/>
      <c r="FG164" s="15"/>
      <c r="FH164" s="15"/>
      <c r="FI164" s="15"/>
      <c r="FJ164" s="15"/>
      <c r="FK164" s="15"/>
      <c r="FL164" s="15"/>
      <c r="FM164" s="15"/>
      <c r="FN164" s="15"/>
      <c r="FO164" s="15"/>
      <c r="FP164" s="15"/>
      <c r="FQ164" s="15"/>
      <c r="FR164" s="15"/>
      <c r="FS164" s="15"/>
      <c r="FT164" s="15"/>
      <c r="FU164" s="15"/>
      <c r="FV164" s="15"/>
      <c r="FW164" s="15"/>
      <c r="FX164" s="15"/>
      <c r="FY164" s="15"/>
      <c r="FZ164" s="15"/>
      <c r="GA164" s="15"/>
      <c r="GB164" s="15"/>
      <c r="GC164" s="15"/>
      <c r="GD164" s="15"/>
      <c r="GE164" s="15"/>
      <c r="GF164" s="15"/>
      <c r="GG164" s="15"/>
      <c r="GH164" s="15"/>
      <c r="GI164" s="15"/>
      <c r="GJ164" s="15"/>
      <c r="GK164" s="15"/>
      <c r="GL164" s="15"/>
      <c r="GM164" s="15"/>
      <c r="GN164" s="15"/>
      <c r="GO164" s="15"/>
      <c r="GP164" s="15"/>
      <c r="GQ164" s="15"/>
      <c r="GR164" s="15"/>
      <c r="GS164" s="15"/>
      <c r="GT164" s="15"/>
      <c r="GU164" s="15"/>
      <c r="GV164" s="15"/>
      <c r="GW164" s="15"/>
      <c r="GX164" s="15"/>
      <c r="GY164" s="15"/>
      <c r="GZ164" s="15"/>
      <c r="HA164" s="15"/>
      <c r="HB164" s="15"/>
      <c r="HC164" s="15"/>
      <c r="HD164" s="15"/>
      <c r="HE164" s="15"/>
      <c r="HF164" s="15"/>
      <c r="HG164" s="15"/>
      <c r="HH164" s="15"/>
      <c r="HI164" s="15"/>
      <c r="HJ164" s="15"/>
      <c r="HK164" s="15"/>
      <c r="HL164" s="15"/>
      <c r="HM164" s="15"/>
      <c r="HN164" s="15"/>
      <c r="HO164" s="15"/>
      <c r="HP164" s="15"/>
      <c r="HQ164" s="15"/>
      <c r="HR164" s="15"/>
      <c r="HS164" s="15"/>
      <c r="HT164" s="15"/>
      <c r="HU164" s="15"/>
      <c r="HV164" s="15"/>
      <c r="HW164" s="15"/>
      <c r="HX164" s="15"/>
      <c r="HY164" s="15"/>
      <c r="HZ164" s="15"/>
      <c r="IA164" s="15"/>
      <c r="IB164" s="15"/>
      <c r="IC164" s="15"/>
      <c r="ID164" s="15"/>
      <c r="IE164" s="15"/>
      <c r="IF164" s="15"/>
      <c r="IG164" s="15"/>
      <c r="IH164" s="15"/>
      <c r="II164" s="15"/>
      <c r="IJ164" s="15"/>
      <c r="IK164" s="15"/>
      <c r="IL164" s="15"/>
      <c r="IM164" s="15"/>
      <c r="IN164" s="15"/>
      <c r="IO164" s="15"/>
      <c r="IP164" s="15"/>
      <c r="IQ164" s="15"/>
      <c r="IR164" s="15"/>
      <c r="IS164" s="15"/>
      <c r="IT164" s="15"/>
      <c r="IU164" s="15"/>
      <c r="IV164" s="15"/>
      <c r="IW164" s="15"/>
      <c r="IX164" s="15"/>
      <c r="IY164" s="15"/>
      <c r="IZ164" s="15"/>
      <c r="JA164" s="15"/>
      <c r="JB164" s="15"/>
      <c r="JC164" s="15"/>
      <c r="JD164" s="15"/>
      <c r="JE164" s="15"/>
      <c r="JF164" s="15"/>
      <c r="JG164" s="15"/>
      <c r="JH164" s="15"/>
      <c r="JI164" s="15"/>
      <c r="JJ164" s="15"/>
      <c r="JK164" s="15"/>
      <c r="JL164" s="15"/>
      <c r="JM164" s="15"/>
      <c r="JN164" s="15"/>
      <c r="JO164" s="15"/>
      <c r="JP164" s="15"/>
      <c r="JQ164" s="15"/>
      <c r="JR164" s="15"/>
      <c r="JS164" s="15"/>
      <c r="JT164" s="15"/>
      <c r="JU164" s="15"/>
      <c r="JV164" s="15"/>
      <c r="JW164" s="15"/>
      <c r="JX164" s="15"/>
      <c r="JY164" s="15"/>
      <c r="JZ164" s="15"/>
      <c r="KA164" s="15"/>
      <c r="KB164" s="15"/>
      <c r="KC164" s="15"/>
      <c r="KD164" s="15"/>
      <c r="KE164" s="15"/>
      <c r="KF164" s="15"/>
      <c r="KG164" s="15"/>
      <c r="KH164" s="15"/>
      <c r="KI164" s="15"/>
      <c r="KJ164" s="15"/>
      <c r="KK164" s="15"/>
      <c r="KL164" s="15"/>
      <c r="KM164" s="15"/>
      <c r="KN164" s="15"/>
      <c r="KO164" s="15"/>
      <c r="KP164" s="15"/>
      <c r="KQ164" s="15"/>
      <c r="KR164" s="15"/>
      <c r="KS164" s="15"/>
      <c r="KT164" s="15"/>
      <c r="KU164" s="15"/>
      <c r="KV164" s="15"/>
      <c r="KW164" s="15"/>
      <c r="KX164" s="15"/>
      <c r="KY164" s="15"/>
      <c r="KZ164" s="15"/>
      <c r="LA164" s="15"/>
      <c r="LB164" s="15"/>
      <c r="LC164" s="15"/>
      <c r="LD164" s="15"/>
      <c r="LE164" s="15"/>
      <c r="LF164" s="15"/>
      <c r="LG164" s="15"/>
      <c r="LH164" s="15"/>
      <c r="LI164" s="15"/>
      <c r="LJ164" s="15"/>
      <c r="LK164" s="15"/>
      <c r="LL164" s="15"/>
      <c r="LM164" s="15"/>
      <c r="LN164" s="15"/>
      <c r="LO164" s="15"/>
      <c r="LP164" s="15"/>
      <c r="LQ164" s="15"/>
      <c r="LR164" s="15"/>
      <c r="LS164" s="15"/>
      <c r="LT164" s="15"/>
      <c r="LU164" s="15"/>
      <c r="LV164" s="15"/>
      <c r="LW164" s="15"/>
      <c r="LX164" s="15"/>
      <c r="LY164" s="15"/>
      <c r="LZ164" s="15"/>
      <c r="MA164" s="15"/>
      <c r="MB164" s="15"/>
      <c r="MC164" s="15"/>
      <c r="MD164" s="15"/>
      <c r="ME164" s="15"/>
      <c r="MF164" s="15"/>
      <c r="MG164" s="15"/>
      <c r="MH164" s="15"/>
      <c r="MI164" s="15"/>
      <c r="MJ164" s="15"/>
      <c r="MK164" s="15"/>
      <c r="ML164" s="15"/>
      <c r="MM164" s="15"/>
      <c r="MN164" s="15"/>
      <c r="MO164" s="15"/>
      <c r="MP164" s="15"/>
      <c r="MQ164" s="15"/>
      <c r="MR164" s="15"/>
      <c r="MS164" s="15"/>
      <c r="MT164" s="15"/>
      <c r="MU164" s="15"/>
      <c r="MV164" s="15"/>
      <c r="MW164" s="15"/>
      <c r="MX164" s="15"/>
      <c r="MY164" s="15"/>
      <c r="MZ164" s="15"/>
      <c r="NA164" s="15"/>
      <c r="NB164" s="15"/>
      <c r="NC164" s="15"/>
      <c r="ND164" s="15"/>
      <c r="NE164" s="15"/>
      <c r="NF164" s="15"/>
      <c r="NG164" s="15"/>
      <c r="NH164" s="15"/>
      <c r="NI164" s="15"/>
      <c r="NJ164" s="15"/>
      <c r="NK164" s="15"/>
      <c r="NL164" s="15"/>
      <c r="NM164" s="15"/>
      <c r="NN164" s="15"/>
      <c r="NO164" s="15"/>
      <c r="NP164" s="15"/>
      <c r="NQ164" s="15"/>
      <c r="NR164" s="15"/>
      <c r="NS164" s="15"/>
      <c r="NT164" s="15"/>
      <c r="NU164" s="15"/>
      <c r="NV164" s="15"/>
      <c r="NW164" s="15"/>
      <c r="NX164" s="15"/>
      <c r="NY164" s="15"/>
      <c r="NZ164" s="15"/>
      <c r="OA164" s="15"/>
      <c r="OB164" s="15"/>
      <c r="OC164" s="15"/>
      <c r="OD164" s="15"/>
      <c r="OE164" s="15"/>
      <c r="OF164" s="15"/>
      <c r="OG164" s="15"/>
      <c r="OH164" s="15"/>
      <c r="OI164" s="15"/>
      <c r="OJ164" s="15"/>
      <c r="OK164" s="15"/>
      <c r="OL164" s="15"/>
      <c r="OM164" s="15"/>
      <c r="ON164" s="15"/>
      <c r="OO164" s="15"/>
      <c r="OP164" s="15"/>
      <c r="OQ164" s="15"/>
      <c r="OR164" s="15"/>
      <c r="OS164" s="15"/>
      <c r="OT164" s="15"/>
      <c r="OU164" s="15"/>
      <c r="OV164" s="15"/>
      <c r="OW164" s="15"/>
      <c r="OX164" s="15"/>
      <c r="OY164" s="15"/>
      <c r="OZ164" s="15"/>
      <c r="PA164" s="15"/>
      <c r="PB164" s="15"/>
      <c r="PC164" s="15"/>
      <c r="PD164" s="15"/>
      <c r="PE164" s="15"/>
      <c r="PF164" s="15"/>
      <c r="PG164" s="15"/>
      <c r="PH164" s="15"/>
      <c r="PI164" s="15"/>
      <c r="PJ164" s="15"/>
      <c r="PK164" s="15"/>
      <c r="PL164" s="15"/>
      <c r="PM164" s="15"/>
      <c r="PN164" s="15"/>
      <c r="PO164" s="15"/>
      <c r="PP164" s="15"/>
      <c r="PQ164" s="15"/>
      <c r="PR164" s="15"/>
      <c r="PS164" s="15"/>
      <c r="PT164" s="15"/>
      <c r="PU164" s="15"/>
      <c r="PV164" s="15"/>
      <c r="PW164" s="15"/>
      <c r="PX164" s="15"/>
      <c r="PY164" s="15"/>
      <c r="PZ164" s="15"/>
      <c r="QA164" s="15"/>
      <c r="QB164" s="15"/>
      <c r="QC164" s="15"/>
      <c r="QD164" s="15"/>
      <c r="QE164" s="15"/>
      <c r="QF164" s="15"/>
      <c r="QG164" s="15"/>
      <c r="QH164" s="15"/>
      <c r="QI164" s="15"/>
      <c r="QJ164" s="15"/>
      <c r="QK164" s="15"/>
      <c r="QL164" s="15"/>
      <c r="QM164" s="15"/>
      <c r="QN164" s="15"/>
      <c r="QO164" s="15"/>
      <c r="QP164" s="15"/>
      <c r="QQ164" s="15"/>
      <c r="QR164" s="15"/>
      <c r="QS164" s="15"/>
      <c r="QT164" s="15"/>
      <c r="QU164" s="15"/>
      <c r="QV164" s="15"/>
      <c r="QW164" s="15"/>
      <c r="QX164" s="15"/>
      <c r="QY164" s="15"/>
      <c r="QZ164" s="15"/>
      <c r="RA164" s="15"/>
      <c r="RB164" s="15"/>
      <c r="RC164" s="15"/>
      <c r="RD164" s="15"/>
      <c r="RE164" s="15"/>
      <c r="RF164" s="15"/>
      <c r="RG164" s="15"/>
      <c r="RH164" s="15"/>
      <c r="RI164" s="15"/>
      <c r="RJ164" s="15"/>
      <c r="RK164" s="15"/>
      <c r="RL164" s="15"/>
      <c r="RM164" s="15"/>
      <c r="RN164" s="15"/>
      <c r="RO164" s="15"/>
      <c r="RP164" s="15"/>
      <c r="RQ164" s="15"/>
      <c r="RR164" s="15"/>
      <c r="RS164" s="15"/>
      <c r="RT164" s="15"/>
      <c r="RU164" s="15"/>
      <c r="RV164" s="15"/>
      <c r="RW164" s="15"/>
      <c r="RX164" s="15"/>
      <c r="RY164" s="15"/>
      <c r="RZ164" s="15"/>
      <c r="SA164" s="15"/>
      <c r="SB164" s="15"/>
      <c r="SC164" s="15"/>
      <c r="SD164" s="15"/>
      <c r="SE164" s="15"/>
      <c r="SF164" s="15"/>
      <c r="SG164" s="15"/>
      <c r="SH164" s="15"/>
      <c r="SI164" s="15"/>
      <c r="SJ164" s="15"/>
      <c r="SK164" s="15"/>
      <c r="SL164" s="15"/>
      <c r="SM164" s="15"/>
      <c r="SN164" s="15"/>
      <c r="SO164" s="15"/>
      <c r="SP164" s="15"/>
      <c r="SQ164" s="15"/>
      <c r="SR164" s="15"/>
      <c r="SS164" s="15"/>
      <c r="ST164" s="15"/>
      <c r="SU164" s="15"/>
      <c r="SV164" s="15"/>
      <c r="SW164" s="15"/>
      <c r="SX164" s="15"/>
      <c r="SY164" s="15"/>
      <c r="SZ164" s="15"/>
      <c r="TA164" s="15"/>
      <c r="TB164" s="15"/>
      <c r="TC164" s="15"/>
      <c r="TD164" s="15"/>
      <c r="TE164" s="15"/>
      <c r="TF164" s="15"/>
      <c r="TG164" s="15"/>
      <c r="TH164" s="15"/>
      <c r="TI164" s="15"/>
      <c r="TJ164" s="15"/>
      <c r="TK164" s="15"/>
      <c r="TL164" s="15"/>
      <c r="TM164" s="15"/>
      <c r="TN164" s="15"/>
      <c r="TO164" s="15"/>
      <c r="TP164" s="15"/>
      <c r="TQ164" s="15"/>
      <c r="TR164" s="15"/>
      <c r="TS164" s="15"/>
      <c r="TT164" s="15"/>
      <c r="TU164" s="15"/>
      <c r="TV164" s="15"/>
      <c r="TW164" s="15"/>
      <c r="TX164" s="15"/>
      <c r="TY164" s="15"/>
      <c r="TZ164" s="15"/>
      <c r="UA164" s="15"/>
      <c r="UB164" s="15"/>
      <c r="UC164" s="15"/>
      <c r="UD164" s="15"/>
      <c r="UE164" s="15"/>
      <c r="UF164" s="15"/>
      <c r="UG164" s="15"/>
      <c r="UH164" s="15"/>
      <c r="UI164" s="15"/>
      <c r="UJ164" s="15"/>
      <c r="UK164" s="15"/>
      <c r="UL164" s="15"/>
      <c r="UM164" s="15"/>
      <c r="UN164" s="15"/>
      <c r="UO164" s="15"/>
      <c r="UP164" s="15"/>
      <c r="UQ164" s="15"/>
      <c r="UR164" s="15"/>
      <c r="US164" s="15"/>
      <c r="UT164" s="15"/>
      <c r="UU164" s="15"/>
      <c r="UV164" s="15"/>
      <c r="UW164" s="15"/>
      <c r="UX164" s="15"/>
      <c r="UY164" s="15"/>
      <c r="UZ164" s="15"/>
      <c r="VA164" s="15"/>
      <c r="VB164" s="15"/>
      <c r="VC164" s="15"/>
      <c r="VD164" s="15"/>
      <c r="VE164" s="15"/>
      <c r="VF164" s="15"/>
      <c r="VG164" s="15"/>
      <c r="VH164" s="15"/>
      <c r="VI164" s="15"/>
      <c r="VJ164" s="15"/>
      <c r="VK164" s="15"/>
      <c r="VL164" s="15"/>
      <c r="VM164" s="15"/>
      <c r="VN164" s="15"/>
      <c r="VO164" s="15"/>
      <c r="VP164" s="15"/>
      <c r="VQ164" s="15"/>
      <c r="VR164" s="15"/>
      <c r="VS164" s="15"/>
      <c r="VT164" s="15"/>
      <c r="VU164" s="15"/>
      <c r="VV164" s="15"/>
      <c r="VW164" s="15"/>
      <c r="VX164" s="15"/>
      <c r="VY164" s="15"/>
      <c r="VZ164" s="15"/>
      <c r="WA164" s="15"/>
      <c r="WB164" s="15"/>
      <c r="WC164" s="15"/>
      <c r="WD164" s="15"/>
      <c r="WE164" s="15"/>
      <c r="WF164" s="15"/>
      <c r="WG164" s="15"/>
      <c r="WH164" s="15"/>
      <c r="WI164" s="15"/>
      <c r="WJ164" s="15"/>
      <c r="WK164" s="15"/>
      <c r="WL164" s="15"/>
      <c r="WM164" s="15"/>
      <c r="WN164" s="15"/>
      <c r="WO164" s="15"/>
      <c r="WP164" s="15"/>
      <c r="WQ164" s="15"/>
      <c r="WR164" s="15"/>
      <c r="WS164" s="15"/>
      <c r="WT164" s="15"/>
      <c r="WU164" s="15"/>
      <c r="WV164" s="15"/>
      <c r="WW164" s="15"/>
      <c r="WX164" s="15"/>
      <c r="WY164" s="15"/>
      <c r="WZ164" s="15"/>
      <c r="XA164" s="15"/>
      <c r="XB164" s="15"/>
      <c r="XC164" s="15"/>
      <c r="XD164" s="15"/>
      <c r="XE164" s="15"/>
      <c r="XF164" s="15"/>
      <c r="XG164" s="15"/>
      <c r="XH164" s="15"/>
      <c r="XI164" s="15"/>
      <c r="XJ164" s="15"/>
      <c r="XK164" s="15"/>
      <c r="XL164" s="15"/>
      <c r="XM164" s="15"/>
      <c r="XN164" s="15"/>
      <c r="XO164" s="15"/>
      <c r="XP164" s="15"/>
      <c r="XQ164" s="15"/>
      <c r="XR164" s="15"/>
      <c r="XS164" s="15"/>
      <c r="XT164" s="15"/>
      <c r="XU164" s="15"/>
      <c r="XV164" s="15"/>
      <c r="XW164" s="15"/>
      <c r="XX164" s="15"/>
      <c r="XY164" s="15"/>
      <c r="XZ164" s="15"/>
      <c r="YA164" s="15"/>
      <c r="YB164" s="15"/>
      <c r="YC164" s="15"/>
      <c r="YD164" s="15"/>
      <c r="YE164" s="15"/>
      <c r="YF164" s="15"/>
      <c r="YG164" s="15"/>
      <c r="YH164" s="15"/>
      <c r="YI164" s="15"/>
      <c r="YJ164" s="15"/>
      <c r="YK164" s="15"/>
      <c r="YL164" s="15"/>
      <c r="YM164" s="15"/>
      <c r="YN164" s="15"/>
      <c r="YO164" s="15"/>
      <c r="YP164" s="15"/>
      <c r="YQ164" s="15"/>
      <c r="YR164" s="15"/>
      <c r="YS164" s="15"/>
      <c r="YT164" s="15"/>
      <c r="YU164" s="15"/>
      <c r="YV164" s="15"/>
      <c r="YW164" s="15"/>
      <c r="YX164" s="15"/>
      <c r="YY164" s="15"/>
      <c r="YZ164" s="15"/>
      <c r="ZA164" s="15"/>
      <c r="ZB164" s="15"/>
      <c r="ZC164" s="15"/>
      <c r="ZD164" s="15"/>
      <c r="ZE164" s="15"/>
      <c r="ZF164" s="15"/>
      <c r="ZG164" s="15"/>
      <c r="ZH164" s="15"/>
      <c r="ZI164" s="15"/>
      <c r="ZJ164" s="15"/>
      <c r="ZK164" s="15"/>
      <c r="ZL164" s="15"/>
      <c r="ZM164" s="15"/>
      <c r="ZN164" s="15"/>
      <c r="ZO164" s="15"/>
      <c r="ZP164" s="15"/>
      <c r="ZQ164" s="15"/>
      <c r="ZR164" s="15"/>
      <c r="ZS164" s="15"/>
      <c r="ZT164" s="15"/>
      <c r="ZU164" s="15"/>
      <c r="ZV164" s="15"/>
      <c r="ZW164" s="15"/>
      <c r="ZX164" s="15"/>
      <c r="ZY164" s="15"/>
      <c r="ZZ164" s="15"/>
      <c r="AAA164" s="15"/>
      <c r="AAB164" s="15"/>
      <c r="AAC164" s="15"/>
      <c r="AAD164" s="15"/>
      <c r="AAE164" s="15"/>
      <c r="AAF164" s="15"/>
      <c r="AAG164" s="15"/>
      <c r="AAH164" s="15"/>
      <c r="AAI164" s="15"/>
      <c r="AAJ164" s="15"/>
      <c r="AAK164" s="15"/>
      <c r="AAL164" s="15"/>
      <c r="AAM164" s="15"/>
      <c r="AAN164" s="15"/>
      <c r="AAO164" s="15"/>
      <c r="AAP164" s="15"/>
      <c r="AAQ164" s="15"/>
      <c r="AAR164" s="15"/>
      <c r="AAS164" s="15"/>
      <c r="AAT164" s="15"/>
      <c r="AAU164" s="15"/>
      <c r="AAV164" s="15"/>
      <c r="AAW164" s="15"/>
      <c r="AAX164" s="15"/>
      <c r="AAY164" s="15"/>
      <c r="AAZ164" s="15"/>
      <c r="ABA164" s="15"/>
      <c r="ABB164" s="15"/>
      <c r="ABC164" s="15"/>
      <c r="ABD164" s="15"/>
      <c r="ABE164" s="15"/>
      <c r="ABF164" s="15"/>
      <c r="ABG164" s="15"/>
      <c r="ABH164" s="15"/>
      <c r="ABI164" s="15"/>
      <c r="ABJ164" s="15"/>
      <c r="ABK164" s="15"/>
      <c r="ABL164" s="15"/>
      <c r="ABM164" s="15"/>
      <c r="ABN164" s="15"/>
      <c r="ABO164" s="15"/>
      <c r="ABP164" s="15"/>
      <c r="ABQ164" s="15"/>
      <c r="ABR164" s="15"/>
      <c r="ABS164" s="15"/>
      <c r="ABT164" s="15"/>
      <c r="ABU164" s="15"/>
      <c r="ABV164" s="15"/>
      <c r="ABW164" s="15"/>
      <c r="ABX164" s="15"/>
      <c r="ABY164" s="15"/>
      <c r="ABZ164" s="15"/>
      <c r="ACA164" s="15"/>
      <c r="ACB164" s="15"/>
      <c r="ACC164" s="15"/>
      <c r="ACD164" s="15"/>
      <c r="ACE164" s="15"/>
      <c r="ACF164" s="15"/>
      <c r="ACG164" s="15"/>
      <c r="ACH164" s="15"/>
      <c r="ACI164" s="15"/>
      <c r="ACJ164" s="15"/>
      <c r="ACK164" s="15"/>
      <c r="ACL164" s="15"/>
      <c r="ACM164" s="15"/>
      <c r="ACN164" s="15"/>
      <c r="ACO164" s="15"/>
      <c r="ACP164" s="15"/>
      <c r="ACQ164" s="15"/>
      <c r="ACR164" s="15"/>
      <c r="ACS164" s="15"/>
      <c r="ACT164" s="15"/>
      <c r="ACU164" s="15"/>
      <c r="ACV164" s="15"/>
      <c r="ACW164" s="15"/>
      <c r="ACX164" s="15"/>
      <c r="ACY164" s="15"/>
      <c r="ACZ164" s="15"/>
      <c r="ADA164" s="15"/>
      <c r="ADB164" s="15"/>
      <c r="ADC164" s="15"/>
      <c r="ADD164" s="15"/>
      <c r="ADE164" s="15"/>
      <c r="ADF164" s="15"/>
      <c r="ADG164" s="15"/>
      <c r="ADH164" s="15"/>
      <c r="ADI164" s="15"/>
      <c r="ADJ164" s="15"/>
      <c r="ADK164" s="15"/>
      <c r="ADL164" s="15"/>
      <c r="ADM164" s="15"/>
      <c r="ADN164" s="15"/>
      <c r="ADO164" s="15"/>
      <c r="ADP164" s="15"/>
      <c r="ADQ164" s="15"/>
      <c r="ADR164" s="15"/>
      <c r="ADS164" s="15"/>
      <c r="ADT164" s="15"/>
      <c r="ADU164" s="15"/>
      <c r="ADV164" s="15"/>
      <c r="ADW164" s="15"/>
      <c r="ADX164" s="15"/>
      <c r="ADY164" s="15"/>
      <c r="ADZ164" s="15"/>
      <c r="AEA164" s="15"/>
      <c r="AEB164" s="15"/>
      <c r="AEC164" s="15"/>
      <c r="AED164" s="15"/>
      <c r="AEE164" s="15"/>
      <c r="AEF164" s="15"/>
      <c r="AEG164" s="15"/>
      <c r="AEH164" s="15"/>
      <c r="AEI164" s="15"/>
      <c r="AEJ164" s="15"/>
      <c r="AEK164" s="15"/>
      <c r="AEL164" s="15"/>
      <c r="AEM164" s="15"/>
      <c r="AEN164" s="15"/>
      <c r="AEO164" s="15"/>
      <c r="AEP164" s="15"/>
      <c r="AEQ164" s="15"/>
      <c r="AER164" s="15"/>
      <c r="AES164" s="15"/>
      <c r="AET164" s="15"/>
      <c r="AEU164" s="15"/>
      <c r="AEV164" s="15"/>
      <c r="AEW164" s="15"/>
      <c r="AEX164" s="15"/>
      <c r="AEY164" s="15"/>
      <c r="AEZ164" s="15"/>
      <c r="AFA164" s="15"/>
      <c r="AFB164" s="15"/>
      <c r="AFC164" s="15"/>
      <c r="AFD164" s="15"/>
      <c r="AFE164" s="15"/>
      <c r="AFF164" s="15"/>
      <c r="AFG164" s="15"/>
      <c r="AFH164" s="15"/>
      <c r="AFI164" s="15"/>
      <c r="AFJ164" s="15"/>
      <c r="AFK164" s="15"/>
      <c r="AFL164" s="15"/>
      <c r="AFM164" s="15"/>
      <c r="AFN164" s="15"/>
      <c r="AFO164" s="15"/>
      <c r="AFP164" s="15"/>
      <c r="AFQ164" s="15"/>
      <c r="AFR164" s="15"/>
      <c r="AFS164" s="15"/>
      <c r="AFT164" s="15"/>
      <c r="AFU164" s="15"/>
      <c r="AFV164" s="15"/>
      <c r="AFW164" s="15"/>
      <c r="AFX164" s="15"/>
      <c r="AFY164" s="15"/>
      <c r="AFZ164" s="15"/>
      <c r="AGA164" s="15"/>
      <c r="AGB164" s="15"/>
      <c r="AGC164" s="15"/>
      <c r="AGD164" s="15"/>
      <c r="AGE164" s="15"/>
      <c r="AGF164" s="15"/>
      <c r="AGG164" s="15"/>
      <c r="AGH164" s="15"/>
      <c r="AGI164" s="15"/>
      <c r="AGJ164" s="15"/>
      <c r="AGK164" s="15"/>
      <c r="AGL164" s="15"/>
      <c r="AGM164" s="15"/>
      <c r="AGN164" s="15"/>
      <c r="AGO164" s="15"/>
      <c r="AGP164" s="15"/>
      <c r="AGQ164" s="15"/>
      <c r="AGR164" s="15"/>
      <c r="AGS164" s="15"/>
      <c r="AGT164" s="15"/>
      <c r="AGU164" s="15"/>
      <c r="AGV164" s="15"/>
      <c r="AGW164" s="15"/>
      <c r="AGX164" s="15"/>
      <c r="AGY164" s="15"/>
      <c r="AGZ164" s="15"/>
      <c r="AHA164" s="15"/>
      <c r="AHB164" s="15"/>
      <c r="AHC164" s="15"/>
      <c r="AHD164" s="15"/>
      <c r="AHE164" s="15"/>
      <c r="AHF164" s="15"/>
      <c r="AHG164" s="15"/>
      <c r="AHH164" s="15"/>
      <c r="AHI164" s="15"/>
      <c r="AHJ164" s="15"/>
      <c r="AHK164" s="15"/>
      <c r="AHL164" s="15"/>
      <c r="AHM164" s="15"/>
      <c r="AHN164" s="15"/>
      <c r="AHO164" s="15"/>
      <c r="AHP164" s="15"/>
      <c r="AHQ164" s="15"/>
      <c r="AHR164" s="15"/>
      <c r="AHS164" s="15"/>
      <c r="AHT164" s="15"/>
      <c r="AHU164" s="15"/>
      <c r="AHV164" s="15"/>
      <c r="AHW164" s="15"/>
      <c r="AHX164" s="15"/>
      <c r="AHY164" s="15"/>
      <c r="AHZ164" s="15"/>
      <c r="AIA164" s="15"/>
      <c r="AIB164" s="15"/>
      <c r="AIC164" s="15"/>
      <c r="AID164" s="15"/>
      <c r="AIE164" s="15"/>
      <c r="AIF164" s="15"/>
      <c r="AIG164" s="15"/>
      <c r="AIH164" s="15"/>
      <c r="AII164" s="15"/>
      <c r="AIJ164" s="15"/>
      <c r="AIK164" s="15"/>
      <c r="AIL164" s="15"/>
      <c r="AIM164" s="15"/>
      <c r="AIN164" s="15"/>
      <c r="AIO164" s="15"/>
      <c r="AIP164" s="15"/>
      <c r="AIQ164" s="15"/>
      <c r="AIR164" s="15"/>
      <c r="AIS164" s="15"/>
      <c r="AIT164" s="15"/>
      <c r="AIU164" s="15"/>
      <c r="AIV164" s="15"/>
      <c r="AIW164" s="15"/>
      <c r="AIX164" s="15"/>
      <c r="AIY164" s="15"/>
      <c r="AIZ164" s="15"/>
      <c r="AJA164" s="15"/>
      <c r="AJB164" s="15"/>
      <c r="AJC164" s="15"/>
      <c r="AJD164" s="15"/>
      <c r="AJE164" s="15"/>
      <c r="AJF164" s="15"/>
      <c r="AJG164" s="15"/>
      <c r="AJH164" s="15"/>
      <c r="AJI164" s="15"/>
      <c r="AJJ164" s="15"/>
      <c r="AJK164" s="15"/>
      <c r="AJL164" s="15"/>
      <c r="AJM164" s="15"/>
      <c r="AJN164" s="15"/>
      <c r="AJO164" s="15"/>
      <c r="AJP164" s="15"/>
      <c r="AJQ164" s="15"/>
      <c r="AJR164" s="15"/>
      <c r="AJS164" s="15"/>
      <c r="AJT164" s="15"/>
      <c r="AJU164" s="15"/>
      <c r="AJV164" s="15"/>
      <c r="AJW164" s="15"/>
      <c r="AJX164" s="15"/>
      <c r="AJY164" s="15"/>
      <c r="AJZ164" s="15"/>
      <c r="AKA164" s="15"/>
      <c r="AKB164" s="15"/>
      <c r="AKC164" s="15"/>
      <c r="AKD164" s="15"/>
      <c r="AKE164" s="15"/>
      <c r="AKF164" s="15"/>
      <c r="AKG164" s="15"/>
      <c r="AKH164" s="15"/>
      <c r="AKI164" s="15"/>
      <c r="AKJ164" s="15"/>
      <c r="AKK164" s="15"/>
      <c r="AKL164" s="15"/>
      <c r="AKM164" s="15"/>
      <c r="AKN164" s="15"/>
      <c r="AKO164" s="15"/>
      <c r="AKP164" s="15"/>
      <c r="AKQ164" s="15"/>
      <c r="AKR164" s="15"/>
      <c r="AKS164" s="15"/>
      <c r="AKT164" s="15"/>
      <c r="AKU164" s="15"/>
      <c r="AKV164" s="15"/>
      <c r="AKW164" s="15"/>
      <c r="AKX164" s="15"/>
      <c r="AKY164" s="15"/>
      <c r="AKZ164" s="15"/>
      <c r="ALA164" s="15"/>
      <c r="ALB164" s="15"/>
      <c r="ALC164" s="15"/>
      <c r="ALD164" s="15"/>
      <c r="ALE164" s="15"/>
      <c r="ALF164" s="15"/>
      <c r="ALG164" s="15"/>
      <c r="ALH164" s="15"/>
      <c r="ALI164" s="15"/>
      <c r="ALJ164" s="15"/>
      <c r="ALK164" s="15"/>
      <c r="ALL164" s="15"/>
      <c r="ALM164" s="15"/>
      <c r="ALN164" s="15"/>
      <c r="ALO164" s="15"/>
      <c r="ALP164" s="15"/>
      <c r="ALQ164" s="15"/>
      <c r="ALR164" s="15"/>
      <c r="ALS164" s="15"/>
      <c r="ALT164" s="15"/>
      <c r="ALU164" s="15"/>
      <c r="ALV164" s="15"/>
      <c r="ALW164" s="15"/>
      <c r="ALX164" s="15"/>
      <c r="ALY164" s="15"/>
      <c r="ALZ164" s="15"/>
      <c r="AMA164" s="15"/>
      <c r="AMB164" s="15"/>
      <c r="AMC164" s="15"/>
      <c r="AMD164" s="15"/>
      <c r="AME164" s="15"/>
      <c r="AMF164" s="15"/>
      <c r="AMG164" s="15"/>
      <c r="AMH164" s="15"/>
      <c r="AMI164" s="15"/>
      <c r="AMJ164" s="15"/>
      <c r="AMK164" s="15"/>
      <c r="AML164" s="15"/>
      <c r="AMM164" s="15"/>
      <c r="AMN164" s="15"/>
      <c r="AMO164" s="15"/>
      <c r="AMP164" s="15"/>
      <c r="AMQ164" s="15"/>
      <c r="AMR164" s="15"/>
      <c r="AMS164" s="15"/>
      <c r="AMT164" s="15"/>
      <c r="AMU164" s="15"/>
      <c r="AMV164" s="15"/>
      <c r="AMW164" s="15"/>
      <c r="AMX164" s="15"/>
      <c r="AMY164" s="15"/>
      <c r="AMZ164" s="15"/>
      <c r="ANA164" s="15"/>
      <c r="ANB164" s="15"/>
      <c r="ANC164" s="15"/>
      <c r="AND164" s="15"/>
      <c r="ANE164" s="15"/>
      <c r="ANF164" s="15"/>
      <c r="ANG164" s="15"/>
      <c r="ANH164" s="15"/>
      <c r="ANI164" s="15"/>
      <c r="ANJ164" s="15"/>
      <c r="ANK164" s="15"/>
      <c r="ANL164" s="15"/>
      <c r="ANM164" s="15"/>
      <c r="ANN164" s="15"/>
      <c r="ANO164" s="15"/>
      <c r="ANP164" s="15"/>
      <c r="ANQ164" s="15"/>
      <c r="ANR164" s="15"/>
      <c r="ANS164" s="15"/>
      <c r="ANT164" s="15"/>
      <c r="ANU164" s="15"/>
      <c r="ANV164" s="15"/>
      <c r="ANW164" s="15"/>
      <c r="ANX164" s="15"/>
      <c r="ANY164" s="15"/>
      <c r="ANZ164" s="15"/>
      <c r="AOA164" s="15"/>
      <c r="AOB164" s="15"/>
      <c r="AOC164" s="15"/>
      <c r="AOD164" s="15"/>
      <c r="AOE164" s="15"/>
      <c r="AOF164" s="15"/>
      <c r="AOG164" s="15"/>
      <c r="AOH164" s="15"/>
      <c r="AOI164" s="15"/>
      <c r="AOJ164" s="15"/>
      <c r="AOK164" s="15"/>
      <c r="AOL164" s="15"/>
      <c r="AOM164" s="15"/>
      <c r="AON164" s="15"/>
      <c r="AOO164" s="15"/>
      <c r="AOP164" s="15"/>
      <c r="AOQ164" s="15"/>
      <c r="AOR164" s="15"/>
      <c r="AOS164" s="15"/>
      <c r="AOT164" s="15"/>
      <c r="AOU164" s="15"/>
      <c r="AOV164" s="15"/>
      <c r="AOW164" s="15"/>
      <c r="AOX164" s="15"/>
      <c r="AOY164" s="15"/>
      <c r="AOZ164" s="15"/>
      <c r="APA164" s="15"/>
      <c r="APB164" s="15"/>
      <c r="APC164" s="15"/>
      <c r="APD164" s="15"/>
      <c r="APE164" s="15"/>
      <c r="APF164" s="15"/>
      <c r="APG164" s="15"/>
      <c r="APH164" s="15"/>
      <c r="API164" s="15"/>
      <c r="APJ164" s="15"/>
      <c r="APK164" s="15"/>
      <c r="APL164" s="15"/>
      <c r="APM164" s="15"/>
      <c r="APN164" s="15"/>
      <c r="APO164" s="15"/>
      <c r="APP164" s="15"/>
      <c r="APQ164" s="15"/>
      <c r="APR164" s="15"/>
      <c r="APS164" s="15"/>
      <c r="APT164" s="15"/>
      <c r="APU164" s="15"/>
      <c r="APV164" s="15"/>
      <c r="APW164" s="15"/>
      <c r="APX164" s="15"/>
      <c r="APY164" s="15"/>
      <c r="APZ164" s="15"/>
      <c r="AQA164" s="15"/>
      <c r="AQB164" s="15"/>
      <c r="AQC164" s="15"/>
      <c r="AQD164" s="15"/>
      <c r="AQE164" s="15"/>
      <c r="AQF164" s="15"/>
      <c r="AQG164" s="15"/>
      <c r="AQH164" s="15"/>
      <c r="AQI164" s="15"/>
      <c r="AQJ164" s="15"/>
      <c r="AQK164" s="15"/>
      <c r="AQL164" s="15"/>
      <c r="AQM164" s="15"/>
      <c r="AQN164" s="15"/>
      <c r="AQO164" s="15"/>
      <c r="AQP164" s="15"/>
      <c r="AQQ164" s="15"/>
      <c r="AQR164" s="15"/>
      <c r="AQS164" s="15"/>
      <c r="AQT164" s="15"/>
      <c r="AQU164" s="15"/>
      <c r="AQV164" s="15"/>
      <c r="AQW164" s="15"/>
      <c r="AQX164" s="15"/>
      <c r="AQY164" s="15"/>
      <c r="AQZ164" s="15"/>
      <c r="ARA164" s="15"/>
      <c r="ARB164" s="15"/>
      <c r="ARC164" s="15"/>
      <c r="ARD164" s="15"/>
      <c r="ARE164" s="15"/>
      <c r="ARF164" s="15"/>
      <c r="ARG164" s="15"/>
      <c r="ARH164" s="15"/>
      <c r="ARI164" s="15"/>
      <c r="ARJ164" s="15"/>
      <c r="ARK164" s="15"/>
      <c r="ARL164" s="15"/>
      <c r="ARM164" s="15"/>
      <c r="ARN164" s="15"/>
      <c r="ARO164" s="15"/>
      <c r="ARP164" s="15"/>
      <c r="ARQ164" s="15"/>
      <c r="ARR164" s="15"/>
      <c r="ARS164" s="15"/>
      <c r="ART164" s="15"/>
      <c r="ARU164" s="15"/>
      <c r="ARV164" s="15"/>
      <c r="ARW164" s="15"/>
      <c r="ARX164" s="15"/>
      <c r="ARY164" s="15"/>
      <c r="ARZ164" s="15"/>
      <c r="ASA164" s="15"/>
      <c r="ASB164" s="15"/>
      <c r="ASC164" s="15"/>
      <c r="ASD164" s="15"/>
      <c r="ASE164" s="15"/>
      <c r="ASF164" s="15"/>
      <c r="ASG164" s="15"/>
      <c r="ASH164" s="15"/>
      <c r="ASI164" s="15"/>
      <c r="ASJ164" s="15"/>
      <c r="ASK164" s="15"/>
      <c r="ASL164" s="15"/>
      <c r="ASM164" s="15"/>
      <c r="ASN164" s="15"/>
      <c r="ASO164" s="15"/>
      <c r="ASP164" s="15"/>
      <c r="ASQ164" s="15"/>
      <c r="ASR164" s="15"/>
      <c r="ASS164" s="15"/>
      <c r="AST164" s="15"/>
      <c r="ASU164" s="15"/>
      <c r="ASV164" s="15"/>
      <c r="ASW164" s="15"/>
      <c r="ASX164" s="15"/>
      <c r="ASY164" s="15"/>
      <c r="ASZ164" s="15"/>
      <c r="ATA164" s="15"/>
      <c r="ATB164" s="15"/>
      <c r="ATC164" s="15"/>
      <c r="ATD164" s="15"/>
      <c r="ATE164" s="15"/>
      <c r="ATF164" s="15"/>
      <c r="ATG164" s="15"/>
      <c r="ATH164" s="15"/>
      <c r="ATI164" s="15"/>
      <c r="ATJ164" s="15"/>
      <c r="ATK164" s="15"/>
      <c r="ATL164" s="15"/>
      <c r="ATM164" s="15"/>
      <c r="ATN164" s="15"/>
      <c r="ATO164" s="15"/>
      <c r="ATP164" s="15"/>
      <c r="ATQ164" s="15"/>
      <c r="ATR164" s="15"/>
      <c r="ATS164" s="15"/>
      <c r="ATT164" s="15"/>
      <c r="ATU164" s="15"/>
      <c r="ATV164" s="15"/>
      <c r="ATW164" s="15"/>
      <c r="ATX164" s="15"/>
      <c r="ATY164" s="15"/>
      <c r="ATZ164" s="15"/>
      <c r="AUA164" s="15"/>
      <c r="AUB164" s="15"/>
      <c r="AUC164" s="15"/>
      <c r="AUD164" s="15"/>
      <c r="AUE164" s="15"/>
      <c r="AUF164" s="15"/>
      <c r="AUG164" s="15"/>
      <c r="AUH164" s="15"/>
      <c r="AUI164" s="15"/>
      <c r="AUJ164" s="15"/>
      <c r="AUK164" s="15"/>
      <c r="AUL164" s="15"/>
      <c r="AUM164" s="15"/>
      <c r="AUN164" s="15"/>
      <c r="AUO164" s="15"/>
      <c r="AUP164" s="15"/>
      <c r="AUQ164" s="15"/>
      <c r="AUR164" s="15"/>
      <c r="AUS164" s="15"/>
      <c r="AUT164" s="15"/>
      <c r="AUU164" s="15"/>
      <c r="AUV164" s="15"/>
      <c r="AUW164" s="15"/>
      <c r="AUX164" s="15"/>
      <c r="AUY164" s="15"/>
      <c r="AUZ164" s="15"/>
      <c r="AVA164" s="15"/>
      <c r="AVB164" s="15"/>
      <c r="AVC164" s="15"/>
      <c r="AVD164" s="15"/>
      <c r="AVE164" s="15"/>
      <c r="AVF164" s="15"/>
      <c r="AVG164" s="15"/>
      <c r="AVH164" s="15"/>
      <c r="AVI164" s="15"/>
      <c r="AVJ164" s="15"/>
      <c r="AVK164" s="15"/>
      <c r="AVL164" s="15"/>
      <c r="AVM164" s="15"/>
      <c r="AVN164" s="15"/>
      <c r="AVO164" s="15"/>
      <c r="AVP164" s="15"/>
      <c r="AVQ164" s="15"/>
      <c r="AVR164" s="15"/>
      <c r="AVS164" s="15"/>
      <c r="AVT164" s="15"/>
      <c r="AVU164" s="15"/>
      <c r="AVV164" s="15"/>
      <c r="AVW164" s="15"/>
      <c r="AVX164" s="15"/>
      <c r="AVY164" s="15"/>
      <c r="AVZ164" s="15"/>
      <c r="AWA164" s="15"/>
      <c r="AWB164" s="15"/>
      <c r="AWC164" s="15"/>
      <c r="AWD164" s="15"/>
      <c r="AWE164" s="15"/>
      <c r="AWF164" s="15"/>
      <c r="AWG164" s="15"/>
      <c r="AWH164" s="15"/>
      <c r="AWI164" s="15"/>
      <c r="AWJ164" s="15"/>
      <c r="AWK164" s="15"/>
      <c r="AWL164" s="15"/>
      <c r="AWM164" s="15"/>
      <c r="AWN164" s="15"/>
      <c r="AWO164" s="15"/>
      <c r="AWP164" s="15"/>
      <c r="AWQ164" s="15"/>
      <c r="AWR164" s="15"/>
      <c r="AWS164" s="15"/>
      <c r="AWT164" s="15"/>
      <c r="AWU164" s="15"/>
      <c r="AWV164" s="15"/>
      <c r="AWW164" s="15"/>
      <c r="AWX164" s="15"/>
      <c r="AWY164" s="15"/>
      <c r="AWZ164" s="15"/>
      <c r="AXA164" s="15"/>
      <c r="AXB164" s="15"/>
      <c r="AXC164" s="15"/>
      <c r="AXD164" s="15"/>
      <c r="AXE164" s="15"/>
      <c r="AXF164" s="15"/>
      <c r="AXG164" s="15"/>
      <c r="AXH164" s="15"/>
      <c r="AXI164" s="15"/>
      <c r="AXJ164" s="15"/>
      <c r="AXK164" s="15"/>
      <c r="AXL164" s="15"/>
      <c r="AXM164" s="15"/>
      <c r="AXN164" s="15"/>
      <c r="AXO164" s="15"/>
      <c r="AXP164" s="15"/>
      <c r="AXQ164" s="15"/>
      <c r="AXR164" s="15"/>
      <c r="AXS164" s="15"/>
      <c r="AXT164" s="15"/>
      <c r="AXU164" s="15"/>
      <c r="AXV164" s="15"/>
      <c r="AXW164" s="15"/>
      <c r="AXX164" s="15"/>
      <c r="AXY164" s="15"/>
      <c r="AXZ164" s="15"/>
      <c r="AYA164" s="15"/>
      <c r="AYB164" s="15"/>
      <c r="AYC164" s="15"/>
      <c r="AYD164" s="15"/>
      <c r="AYE164" s="15"/>
      <c r="AYF164" s="15"/>
      <c r="AYG164" s="15"/>
      <c r="AYH164" s="15"/>
      <c r="AYI164" s="15"/>
      <c r="AYJ164" s="15"/>
      <c r="AYK164" s="15"/>
      <c r="AYL164" s="15"/>
      <c r="AYM164" s="15"/>
      <c r="AYN164" s="15"/>
      <c r="AYO164" s="15"/>
      <c r="AYP164" s="15"/>
      <c r="AYQ164" s="15"/>
      <c r="AYR164" s="15"/>
      <c r="AYS164" s="15"/>
      <c r="AYT164" s="15"/>
      <c r="AYU164" s="15"/>
      <c r="AYV164" s="15"/>
      <c r="AYW164" s="15"/>
      <c r="AYX164" s="15"/>
      <c r="AYY164" s="15"/>
      <c r="AYZ164" s="15"/>
      <c r="AZA164" s="15"/>
      <c r="AZB164" s="15"/>
      <c r="AZC164" s="15"/>
      <c r="AZD164" s="15"/>
      <c r="AZE164" s="15"/>
      <c r="AZF164" s="15"/>
      <c r="AZG164" s="15"/>
      <c r="AZH164" s="15"/>
      <c r="AZI164" s="15"/>
      <c r="AZJ164" s="15"/>
      <c r="AZK164" s="15"/>
      <c r="AZL164" s="15"/>
      <c r="AZM164" s="15"/>
      <c r="AZN164" s="15"/>
      <c r="AZO164" s="15"/>
      <c r="AZP164" s="15"/>
      <c r="AZQ164" s="15"/>
      <c r="AZR164" s="15"/>
      <c r="AZS164" s="15"/>
      <c r="AZT164" s="15"/>
      <c r="AZU164" s="15"/>
      <c r="AZV164" s="15"/>
      <c r="AZW164" s="15"/>
      <c r="AZX164" s="15"/>
      <c r="AZY164" s="15"/>
      <c r="AZZ164" s="15"/>
      <c r="BAA164" s="15"/>
      <c r="BAB164" s="15"/>
      <c r="BAC164" s="15"/>
      <c r="BAD164" s="15"/>
      <c r="BAE164" s="15"/>
      <c r="BAF164" s="15"/>
      <c r="BAG164" s="15"/>
      <c r="BAH164" s="15"/>
      <c r="BAI164" s="15"/>
      <c r="BAJ164" s="15"/>
      <c r="BAK164" s="15"/>
      <c r="BAL164" s="15"/>
      <c r="BAM164" s="15"/>
      <c r="BAN164" s="15"/>
      <c r="BAO164" s="15"/>
      <c r="BAP164" s="15"/>
      <c r="BAQ164" s="15"/>
      <c r="BAR164" s="15"/>
      <c r="BAS164" s="15"/>
      <c r="BAT164" s="15"/>
      <c r="BAU164" s="15"/>
      <c r="BAV164" s="15"/>
      <c r="BAW164" s="15"/>
      <c r="BAX164" s="15"/>
      <c r="BAY164" s="15"/>
      <c r="BAZ164" s="15"/>
      <c r="BBA164" s="15"/>
      <c r="BBB164" s="15"/>
      <c r="BBC164" s="15"/>
      <c r="BBD164" s="15"/>
      <c r="BBE164" s="15"/>
      <c r="BBF164" s="15"/>
      <c r="BBG164" s="15"/>
      <c r="BBH164" s="15"/>
      <c r="BBI164" s="15"/>
      <c r="BBJ164" s="15"/>
      <c r="BBK164" s="15"/>
      <c r="BBL164" s="15"/>
      <c r="BBM164" s="15"/>
      <c r="BBN164" s="15"/>
      <c r="BBO164" s="15"/>
      <c r="BBP164" s="15"/>
      <c r="BBQ164" s="15"/>
      <c r="BBR164" s="15"/>
      <c r="BBS164" s="15"/>
      <c r="BBT164" s="15"/>
      <c r="BBU164" s="15"/>
      <c r="BBV164" s="15"/>
      <c r="BBW164" s="15"/>
      <c r="BBX164" s="15"/>
      <c r="BBY164" s="15"/>
      <c r="BBZ164" s="15"/>
      <c r="BCA164" s="15"/>
      <c r="BCB164" s="15"/>
      <c r="BCC164" s="15"/>
      <c r="BCD164" s="15"/>
      <c r="BCE164" s="15"/>
      <c r="BCF164" s="15"/>
      <c r="BCG164" s="15"/>
      <c r="BCH164" s="15"/>
      <c r="BCI164" s="15"/>
      <c r="BCJ164" s="15"/>
      <c r="BCK164" s="15"/>
      <c r="BCL164" s="15"/>
      <c r="BCM164" s="15"/>
      <c r="BCN164" s="15"/>
      <c r="BCO164" s="15"/>
      <c r="BCP164" s="15"/>
      <c r="BCQ164" s="15"/>
      <c r="BCR164" s="15"/>
      <c r="BCS164" s="15"/>
      <c r="BCT164" s="15"/>
      <c r="BCU164" s="15"/>
      <c r="BCV164" s="15"/>
      <c r="BCW164" s="15"/>
      <c r="BCX164" s="15"/>
      <c r="BCY164" s="15"/>
      <c r="BCZ164" s="15"/>
      <c r="BDA164" s="15"/>
      <c r="BDB164" s="15"/>
      <c r="BDC164" s="15"/>
      <c r="BDD164" s="15"/>
      <c r="BDE164" s="15"/>
      <c r="BDF164" s="15"/>
      <c r="BDG164" s="15"/>
      <c r="BDH164" s="15"/>
      <c r="BDI164" s="15"/>
      <c r="BDJ164" s="15"/>
      <c r="BDK164" s="15"/>
      <c r="BDL164" s="15"/>
      <c r="BDM164" s="15"/>
      <c r="BDN164" s="15"/>
      <c r="BDO164" s="15"/>
      <c r="BDP164" s="15"/>
      <c r="BDQ164" s="15"/>
      <c r="BDR164" s="15"/>
      <c r="BDS164" s="15"/>
      <c r="BDT164" s="15"/>
      <c r="BDU164" s="15"/>
      <c r="BDV164" s="15"/>
      <c r="BDW164" s="15"/>
      <c r="BDX164" s="15"/>
      <c r="BDY164" s="15"/>
      <c r="BDZ164" s="15"/>
      <c r="BEA164" s="15"/>
      <c r="BEB164" s="15"/>
      <c r="BEC164" s="15"/>
      <c r="BED164" s="15"/>
      <c r="BEE164" s="15"/>
      <c r="BEF164" s="15"/>
      <c r="BEG164" s="15"/>
      <c r="BEH164" s="15"/>
      <c r="BEI164" s="15"/>
      <c r="BEJ164" s="15"/>
      <c r="BEK164" s="15"/>
      <c r="BEL164" s="15"/>
      <c r="BEM164" s="15"/>
      <c r="BEN164" s="15"/>
      <c r="BEO164" s="15"/>
      <c r="BEP164" s="15"/>
      <c r="BEQ164" s="15"/>
      <c r="BER164" s="15"/>
      <c r="BES164" s="15"/>
      <c r="BET164" s="15"/>
      <c r="BEU164" s="15"/>
      <c r="BEV164" s="15"/>
      <c r="BEW164" s="15"/>
      <c r="BEX164" s="15"/>
      <c r="BEY164" s="15"/>
      <c r="BEZ164" s="15"/>
      <c r="BFA164" s="15"/>
      <c r="BFB164" s="15"/>
      <c r="BFC164" s="15"/>
      <c r="BFD164" s="15"/>
      <c r="BFE164" s="15"/>
      <c r="BFF164" s="15"/>
      <c r="BFG164" s="15"/>
      <c r="BFH164" s="15"/>
      <c r="BFI164" s="15"/>
      <c r="BFJ164" s="15"/>
      <c r="BFK164" s="15"/>
      <c r="BFL164" s="15"/>
      <c r="BFM164" s="15"/>
      <c r="BFN164" s="15"/>
      <c r="BFO164" s="15"/>
      <c r="BFP164" s="15"/>
      <c r="BFQ164" s="15"/>
      <c r="BFR164" s="15"/>
      <c r="BFS164" s="15"/>
      <c r="BFT164" s="15"/>
      <c r="BFU164" s="15"/>
      <c r="BFV164" s="15"/>
      <c r="BFW164" s="15"/>
      <c r="BFX164" s="15"/>
      <c r="BFY164" s="15"/>
      <c r="BFZ164" s="15"/>
      <c r="BGA164" s="15"/>
      <c r="BGB164" s="15"/>
      <c r="BGC164" s="15"/>
      <c r="BGD164" s="15"/>
      <c r="BGE164" s="15"/>
      <c r="BGF164" s="15"/>
      <c r="BGG164" s="15"/>
      <c r="BGH164" s="15"/>
      <c r="BGI164" s="15"/>
      <c r="BGJ164" s="15"/>
      <c r="BGK164" s="15"/>
      <c r="BGL164" s="15"/>
      <c r="BGM164" s="15"/>
      <c r="BGN164" s="15"/>
      <c r="BGO164" s="15"/>
      <c r="BGP164" s="15"/>
      <c r="BGQ164" s="15"/>
      <c r="BGR164" s="15"/>
      <c r="BGS164" s="15"/>
      <c r="BGT164" s="15"/>
      <c r="BGU164" s="15"/>
      <c r="BGV164" s="15"/>
      <c r="BGW164" s="15"/>
      <c r="BGX164" s="15"/>
      <c r="BGY164" s="15"/>
      <c r="BGZ164" s="15"/>
      <c r="BHA164" s="15"/>
      <c r="BHB164" s="15"/>
      <c r="BHC164" s="15"/>
      <c r="BHD164" s="15"/>
      <c r="BHE164" s="15"/>
      <c r="BHF164" s="15"/>
      <c r="BHG164" s="15"/>
      <c r="BHH164" s="15"/>
      <c r="BHI164" s="15"/>
      <c r="BHJ164" s="15"/>
      <c r="BHK164" s="15"/>
      <c r="BHL164" s="15"/>
      <c r="BHM164" s="15"/>
      <c r="BHN164" s="15"/>
      <c r="BHO164" s="15"/>
      <c r="BHP164" s="15"/>
      <c r="BHQ164" s="15"/>
      <c r="BHR164" s="15"/>
      <c r="BHS164" s="15"/>
      <c r="BHT164" s="15"/>
      <c r="BHU164" s="15"/>
      <c r="BHV164" s="15"/>
      <c r="BHW164" s="15"/>
      <c r="BHX164" s="15"/>
      <c r="BHY164" s="15"/>
      <c r="BHZ164" s="15"/>
      <c r="BIA164" s="15"/>
      <c r="BIB164" s="15"/>
      <c r="BIC164" s="15"/>
      <c r="BID164" s="15"/>
      <c r="BIE164" s="15"/>
      <c r="BIF164" s="15"/>
      <c r="BIG164" s="15"/>
      <c r="BIH164" s="15"/>
      <c r="BII164" s="15"/>
      <c r="BIJ164" s="15"/>
      <c r="BIK164" s="15"/>
      <c r="BIL164" s="15"/>
      <c r="BIM164" s="15"/>
      <c r="BIN164" s="15"/>
      <c r="BIO164" s="15"/>
      <c r="BIP164" s="15"/>
      <c r="BIQ164" s="15"/>
      <c r="BIR164" s="15"/>
      <c r="BIS164" s="15"/>
      <c r="BIT164" s="15"/>
      <c r="BIU164" s="15"/>
      <c r="BIV164" s="15"/>
      <c r="BIW164" s="15"/>
      <c r="BIX164" s="15"/>
      <c r="BIY164" s="15"/>
      <c r="BIZ164" s="15"/>
      <c r="BJA164" s="15"/>
      <c r="BJB164" s="15"/>
      <c r="BJC164" s="15"/>
      <c r="BJD164" s="15"/>
      <c r="BJE164" s="15"/>
      <c r="BJF164" s="15"/>
      <c r="BJG164" s="15"/>
      <c r="BJH164" s="15"/>
      <c r="BJI164" s="15"/>
      <c r="BJJ164" s="15"/>
      <c r="BJK164" s="15"/>
      <c r="BJL164" s="15"/>
      <c r="BJM164" s="15"/>
      <c r="BJN164" s="15"/>
      <c r="BJO164" s="15"/>
      <c r="BJP164" s="15"/>
      <c r="BJQ164" s="15"/>
      <c r="BJR164" s="15"/>
      <c r="BJS164" s="15"/>
      <c r="BJT164" s="15"/>
      <c r="BJU164" s="15"/>
      <c r="BJV164" s="15"/>
      <c r="BJW164" s="15"/>
      <c r="BJX164" s="15"/>
      <c r="BJY164" s="15"/>
      <c r="BJZ164" s="15"/>
      <c r="BKA164" s="15"/>
      <c r="BKB164" s="15"/>
      <c r="BKC164" s="15"/>
      <c r="BKD164" s="15"/>
      <c r="BKE164" s="15"/>
      <c r="BKF164" s="15"/>
      <c r="BKG164" s="15"/>
      <c r="BKH164" s="15"/>
      <c r="BKI164" s="15"/>
      <c r="BKJ164" s="15"/>
      <c r="BKK164" s="15"/>
      <c r="BKL164" s="15"/>
      <c r="BKM164" s="15"/>
      <c r="BKN164" s="15"/>
      <c r="BKO164" s="15"/>
      <c r="BKP164" s="15"/>
      <c r="BKQ164" s="15"/>
      <c r="BKR164" s="15"/>
      <c r="BKS164" s="15"/>
      <c r="BKT164" s="15"/>
      <c r="BKU164" s="15"/>
      <c r="BKV164" s="15"/>
      <c r="BKW164" s="15"/>
      <c r="BKX164" s="15"/>
      <c r="BKY164" s="15"/>
      <c r="BKZ164" s="15"/>
      <c r="BLA164" s="15"/>
      <c r="BLB164" s="15"/>
      <c r="BLC164" s="15"/>
      <c r="BLD164" s="15"/>
      <c r="BLE164" s="15"/>
      <c r="BLF164" s="15"/>
      <c r="BLG164" s="15"/>
      <c r="BLH164" s="15"/>
      <c r="BLI164" s="15"/>
      <c r="BLJ164" s="15"/>
      <c r="BLK164" s="15"/>
      <c r="BLL164" s="15"/>
      <c r="BLM164" s="15"/>
      <c r="BLN164" s="15"/>
      <c r="BLO164" s="15"/>
      <c r="BLP164" s="15"/>
      <c r="BLQ164" s="15"/>
      <c r="BLR164" s="15"/>
      <c r="BLS164" s="15"/>
      <c r="BLT164" s="15"/>
      <c r="BLU164" s="15"/>
      <c r="BLV164" s="15"/>
      <c r="BLW164" s="15"/>
      <c r="BLX164" s="15"/>
      <c r="BLY164" s="15"/>
      <c r="BLZ164" s="15"/>
      <c r="BMA164" s="15"/>
      <c r="BMB164" s="15"/>
      <c r="BMC164" s="15"/>
      <c r="BMD164" s="15"/>
      <c r="BME164" s="15"/>
      <c r="BMF164" s="15"/>
      <c r="BMG164" s="15"/>
      <c r="BMH164" s="15"/>
      <c r="BMI164" s="15"/>
      <c r="BMJ164" s="15"/>
      <c r="BMK164" s="15"/>
      <c r="BML164" s="15"/>
      <c r="BMM164" s="15"/>
      <c r="BMN164" s="15"/>
      <c r="BMO164" s="15"/>
      <c r="BMP164" s="15"/>
      <c r="BMQ164" s="15"/>
      <c r="BMR164" s="15"/>
      <c r="BMS164" s="15"/>
      <c r="BMT164" s="15"/>
      <c r="BMU164" s="15"/>
      <c r="BMV164" s="15"/>
      <c r="BMW164" s="15"/>
      <c r="BMX164" s="15"/>
      <c r="BMY164" s="15"/>
      <c r="BMZ164" s="15"/>
      <c r="BNA164" s="15"/>
      <c r="BNB164" s="15"/>
      <c r="BNC164" s="15"/>
      <c r="BND164" s="15"/>
      <c r="BNE164" s="15"/>
      <c r="BNF164" s="15"/>
      <c r="BNG164" s="15"/>
      <c r="BNH164" s="15"/>
      <c r="BNI164" s="15"/>
      <c r="BNJ164" s="15"/>
      <c r="BNK164" s="15"/>
      <c r="BNL164" s="15"/>
      <c r="BNM164" s="15"/>
      <c r="BNN164" s="15"/>
      <c r="BNO164" s="15"/>
      <c r="BNP164" s="15"/>
      <c r="BNQ164" s="15"/>
      <c r="BNR164" s="15"/>
      <c r="BNS164" s="15"/>
      <c r="BNT164" s="15"/>
      <c r="BNU164" s="15"/>
      <c r="BNV164" s="15"/>
      <c r="BNW164" s="15"/>
      <c r="BNX164" s="15"/>
      <c r="BNY164" s="15"/>
      <c r="BNZ164" s="15"/>
      <c r="BOA164" s="15"/>
      <c r="BOB164" s="15"/>
      <c r="BOC164" s="15"/>
      <c r="BOD164" s="15"/>
      <c r="BOE164" s="15"/>
      <c r="BOF164" s="15"/>
      <c r="BOG164" s="15"/>
      <c r="BOH164" s="15"/>
      <c r="BOI164" s="15"/>
      <c r="BOJ164" s="15"/>
      <c r="BOK164" s="15"/>
      <c r="BOL164" s="15"/>
      <c r="BOM164" s="15"/>
      <c r="BON164" s="15"/>
      <c r="BOO164" s="15"/>
      <c r="BOP164" s="15"/>
      <c r="BOQ164" s="15"/>
      <c r="BOR164" s="15"/>
      <c r="BOS164" s="15"/>
      <c r="BOT164" s="15"/>
      <c r="BOU164" s="15"/>
      <c r="BOV164" s="15"/>
      <c r="BOW164" s="15"/>
      <c r="BOX164" s="15"/>
      <c r="BOY164" s="15"/>
      <c r="BOZ164" s="15"/>
      <c r="BPA164" s="15"/>
      <c r="BPB164" s="15"/>
      <c r="BPC164" s="15"/>
      <c r="BPD164" s="15"/>
      <c r="BPE164" s="15"/>
      <c r="BPF164" s="15"/>
      <c r="BPG164" s="15"/>
      <c r="BPH164" s="15"/>
      <c r="BPI164" s="15"/>
      <c r="BPJ164" s="15"/>
      <c r="BPK164" s="15"/>
      <c r="BPL164" s="15"/>
      <c r="BPM164" s="15"/>
      <c r="BPN164" s="15"/>
      <c r="BPO164" s="15"/>
      <c r="BPP164" s="15"/>
      <c r="BPQ164" s="15"/>
      <c r="BPR164" s="15"/>
      <c r="BPS164" s="15"/>
      <c r="BPT164" s="15"/>
      <c r="BPU164" s="15"/>
      <c r="BPV164" s="15"/>
      <c r="BPW164" s="15"/>
      <c r="BPX164" s="15"/>
      <c r="BPY164" s="15"/>
      <c r="BPZ164" s="15"/>
      <c r="BQA164" s="15"/>
      <c r="BQB164" s="15"/>
      <c r="BQC164" s="15"/>
      <c r="BQD164" s="15"/>
      <c r="BQE164" s="15"/>
      <c r="BQF164" s="15"/>
      <c r="BQG164" s="15"/>
      <c r="BQH164" s="15"/>
      <c r="BQI164" s="15"/>
      <c r="BQJ164" s="15"/>
      <c r="BQK164" s="15"/>
      <c r="BQL164" s="15"/>
      <c r="BQM164" s="15"/>
      <c r="BQN164" s="15"/>
      <c r="BQO164" s="15"/>
      <c r="BQP164" s="15"/>
      <c r="BQQ164" s="15"/>
      <c r="BQR164" s="15"/>
      <c r="BQS164" s="15"/>
      <c r="BQT164" s="15"/>
      <c r="BQU164" s="15"/>
      <c r="BQV164" s="15"/>
      <c r="BQW164" s="15"/>
      <c r="BQX164" s="15"/>
      <c r="BQY164" s="15"/>
      <c r="BQZ164" s="15"/>
      <c r="BRA164" s="15"/>
      <c r="BRB164" s="15"/>
      <c r="BRC164" s="15"/>
      <c r="BRD164" s="15"/>
      <c r="BRE164" s="15"/>
      <c r="BRF164" s="15"/>
      <c r="BRG164" s="15"/>
      <c r="BRH164" s="15"/>
      <c r="BRI164" s="15"/>
      <c r="BRJ164" s="15"/>
      <c r="BRK164" s="15"/>
      <c r="BRL164" s="15"/>
      <c r="BRM164" s="15"/>
      <c r="BRN164" s="15"/>
      <c r="BRO164" s="15"/>
      <c r="BRP164" s="15"/>
      <c r="BRQ164" s="15"/>
      <c r="BRR164" s="15"/>
      <c r="BRS164" s="15"/>
      <c r="BRT164" s="15"/>
      <c r="BRU164" s="15"/>
      <c r="BRV164" s="15"/>
      <c r="BRW164" s="15"/>
      <c r="BRX164" s="15"/>
      <c r="BRY164" s="15"/>
      <c r="BRZ164" s="15"/>
      <c r="BSA164" s="15"/>
      <c r="BSB164" s="15"/>
      <c r="BSC164" s="15"/>
      <c r="BSD164" s="15"/>
      <c r="BSE164" s="15"/>
      <c r="BSF164" s="15"/>
      <c r="BSG164" s="15"/>
      <c r="BSH164" s="15"/>
      <c r="BSI164" s="15"/>
      <c r="BSJ164" s="15"/>
      <c r="BSK164" s="15"/>
      <c r="BSL164" s="15"/>
      <c r="BSM164" s="15"/>
      <c r="BSN164" s="15"/>
      <c r="BSO164" s="15"/>
      <c r="BSP164" s="15"/>
      <c r="BSQ164" s="15"/>
      <c r="BSR164" s="15"/>
      <c r="BSS164" s="15"/>
      <c r="BST164" s="15"/>
      <c r="BSU164" s="15"/>
      <c r="BSV164" s="15"/>
      <c r="BSW164" s="15"/>
      <c r="BSX164" s="15"/>
      <c r="BSY164" s="15"/>
      <c r="BSZ164" s="15"/>
      <c r="BTA164" s="15"/>
      <c r="BTB164" s="15"/>
      <c r="BTC164" s="15"/>
      <c r="BTD164" s="15"/>
      <c r="BTE164" s="15"/>
      <c r="BTF164" s="15"/>
      <c r="BTG164" s="15"/>
      <c r="BTH164" s="15"/>
      <c r="BTI164" s="15"/>
      <c r="BTJ164" s="15"/>
      <c r="BTK164" s="15"/>
      <c r="BTL164" s="15"/>
      <c r="BTM164" s="15"/>
      <c r="BTN164" s="15"/>
      <c r="BTO164" s="15"/>
      <c r="BTP164" s="15"/>
      <c r="BTQ164" s="15"/>
      <c r="BTR164" s="15"/>
      <c r="BTS164" s="15"/>
      <c r="BTT164" s="15"/>
      <c r="BTU164" s="15"/>
      <c r="BTV164" s="15"/>
      <c r="BTW164" s="15"/>
      <c r="BTX164" s="15"/>
      <c r="BTY164" s="15"/>
      <c r="BTZ164" s="15"/>
      <c r="BUA164" s="15"/>
      <c r="BUB164" s="15"/>
      <c r="BUC164" s="15"/>
      <c r="BUD164" s="15"/>
      <c r="BUE164" s="15"/>
      <c r="BUF164" s="15"/>
      <c r="BUG164" s="15"/>
      <c r="BUH164" s="15"/>
      <c r="BUI164" s="15"/>
      <c r="BUJ164" s="15"/>
      <c r="BUK164" s="15"/>
      <c r="BUL164" s="15"/>
      <c r="BUM164" s="15"/>
      <c r="BUN164" s="15"/>
      <c r="BUO164" s="15"/>
      <c r="BUP164" s="15"/>
      <c r="BUQ164" s="15"/>
      <c r="BUR164" s="15"/>
      <c r="BUS164" s="15"/>
      <c r="BUT164" s="15"/>
      <c r="BUU164" s="15"/>
      <c r="BUV164" s="15"/>
      <c r="BUW164" s="15"/>
      <c r="BUX164" s="15"/>
      <c r="BUY164" s="15"/>
      <c r="BUZ164" s="15"/>
      <c r="BVA164" s="15"/>
      <c r="BVB164" s="15"/>
      <c r="BVC164" s="15"/>
      <c r="BVD164" s="15"/>
      <c r="BVE164" s="15"/>
      <c r="BVF164" s="15"/>
      <c r="BVG164" s="15"/>
      <c r="BVH164" s="15"/>
      <c r="BVI164" s="15"/>
      <c r="BVJ164" s="15"/>
      <c r="BVK164" s="15"/>
      <c r="BVL164" s="15"/>
      <c r="BVM164" s="15"/>
      <c r="BVN164" s="15"/>
      <c r="BVO164" s="15"/>
      <c r="BVP164" s="15"/>
      <c r="BVQ164" s="15"/>
      <c r="BVR164" s="15"/>
      <c r="BVS164" s="15"/>
      <c r="BVT164" s="15"/>
      <c r="BVU164" s="15"/>
      <c r="BVV164" s="15"/>
      <c r="BVW164" s="15"/>
      <c r="BVX164" s="15"/>
      <c r="BVY164" s="15"/>
      <c r="BVZ164" s="15"/>
      <c r="BWA164" s="15"/>
      <c r="BWB164" s="15"/>
      <c r="BWC164" s="15"/>
      <c r="BWD164" s="15"/>
      <c r="BWE164" s="15"/>
      <c r="BWF164" s="15"/>
      <c r="BWG164" s="15"/>
      <c r="BWH164" s="15"/>
      <c r="BWI164" s="15"/>
      <c r="BWJ164" s="15"/>
      <c r="BWK164" s="15"/>
      <c r="BWL164" s="15"/>
      <c r="BWM164" s="15"/>
      <c r="BWN164" s="15"/>
      <c r="BWO164" s="15"/>
      <c r="BWP164" s="15"/>
      <c r="BWQ164" s="15"/>
      <c r="BWR164" s="15"/>
      <c r="BWS164" s="15"/>
      <c r="BWT164" s="15"/>
      <c r="BWU164" s="15"/>
      <c r="BWV164" s="15"/>
      <c r="BWW164" s="15"/>
      <c r="BWX164" s="15"/>
      <c r="BWY164" s="15"/>
      <c r="BWZ164" s="15"/>
      <c r="BXA164" s="15"/>
      <c r="BXB164" s="15"/>
      <c r="BXC164" s="15"/>
      <c r="BXD164" s="15"/>
      <c r="BXE164" s="15"/>
      <c r="BXF164" s="15"/>
      <c r="BXG164" s="15"/>
      <c r="BXH164" s="15"/>
      <c r="BXI164" s="15"/>
      <c r="BXJ164" s="15"/>
      <c r="BXK164" s="15"/>
      <c r="BXL164" s="15"/>
      <c r="BXM164" s="15"/>
      <c r="BXN164" s="15"/>
      <c r="BXO164" s="15"/>
      <c r="BXP164" s="15"/>
      <c r="BXQ164" s="15"/>
      <c r="BXR164" s="15"/>
      <c r="BXS164" s="15"/>
      <c r="BXT164" s="15"/>
      <c r="BXU164" s="15"/>
      <c r="BXV164" s="15"/>
      <c r="BXW164" s="15"/>
      <c r="BXX164" s="15"/>
      <c r="BXY164" s="15"/>
      <c r="BXZ164" s="15"/>
      <c r="BYA164" s="15"/>
      <c r="BYB164" s="15"/>
      <c r="BYC164" s="15"/>
      <c r="BYD164" s="15"/>
      <c r="BYE164" s="15"/>
      <c r="BYF164" s="15"/>
      <c r="BYG164" s="15"/>
      <c r="BYH164" s="15"/>
      <c r="BYI164" s="15"/>
      <c r="BYJ164" s="15"/>
      <c r="BYK164" s="15"/>
      <c r="BYL164" s="15"/>
      <c r="BYM164" s="15"/>
      <c r="BYN164" s="15"/>
      <c r="BYO164" s="15"/>
      <c r="BYP164" s="15"/>
      <c r="BYQ164" s="15"/>
      <c r="BYR164" s="15"/>
      <c r="BYS164" s="15"/>
      <c r="BYT164" s="15"/>
      <c r="BYU164" s="15"/>
      <c r="BYV164" s="15"/>
      <c r="BYW164" s="15"/>
      <c r="BYX164" s="15"/>
      <c r="BYY164" s="15"/>
      <c r="BYZ164" s="15"/>
      <c r="BZA164" s="15"/>
      <c r="BZB164" s="15"/>
      <c r="BZC164" s="15"/>
      <c r="BZD164" s="15"/>
      <c r="BZE164" s="15"/>
      <c r="BZF164" s="15"/>
      <c r="BZG164" s="15"/>
      <c r="BZH164" s="15"/>
      <c r="BZI164" s="15"/>
      <c r="BZJ164" s="15"/>
      <c r="BZK164" s="15"/>
      <c r="BZL164" s="15"/>
      <c r="BZM164" s="15"/>
      <c r="BZN164" s="15"/>
      <c r="BZO164" s="15"/>
      <c r="BZP164" s="15"/>
      <c r="BZQ164" s="15"/>
      <c r="BZR164" s="15"/>
      <c r="BZS164" s="15"/>
      <c r="BZT164" s="15"/>
      <c r="BZU164" s="15"/>
      <c r="BZV164" s="15"/>
      <c r="BZW164" s="15"/>
      <c r="BZX164" s="15"/>
      <c r="BZY164" s="15"/>
      <c r="BZZ164" s="15"/>
      <c r="CAA164" s="15"/>
      <c r="CAB164" s="15"/>
      <c r="CAC164" s="15"/>
      <c r="CAD164" s="15"/>
      <c r="CAE164" s="15"/>
      <c r="CAF164" s="15"/>
      <c r="CAG164" s="15"/>
      <c r="CAH164" s="15"/>
      <c r="CAI164" s="15"/>
      <c r="CAJ164" s="15"/>
      <c r="CAK164" s="15"/>
      <c r="CAL164" s="15"/>
      <c r="CAM164" s="15"/>
      <c r="CAN164" s="15"/>
      <c r="CAO164" s="15"/>
      <c r="CAP164" s="15"/>
      <c r="CAQ164" s="15"/>
      <c r="CAR164" s="15"/>
      <c r="CAS164" s="15"/>
      <c r="CAT164" s="15"/>
      <c r="CAU164" s="15"/>
      <c r="CAV164" s="15"/>
      <c r="CAW164" s="15"/>
      <c r="CAX164" s="15"/>
      <c r="CAY164" s="15"/>
      <c r="CAZ164" s="15"/>
      <c r="CBA164" s="15"/>
      <c r="CBB164" s="15"/>
      <c r="CBC164" s="15"/>
      <c r="CBD164" s="15"/>
      <c r="CBE164" s="15"/>
      <c r="CBF164" s="15"/>
      <c r="CBG164" s="15"/>
      <c r="CBH164" s="15"/>
      <c r="CBI164" s="15"/>
      <c r="CBJ164" s="15"/>
      <c r="CBK164" s="15"/>
      <c r="CBL164" s="15"/>
      <c r="CBM164" s="15"/>
      <c r="CBN164" s="15"/>
      <c r="CBO164" s="15"/>
      <c r="CBP164" s="15"/>
      <c r="CBQ164" s="15"/>
      <c r="CBR164" s="15"/>
      <c r="CBS164" s="15"/>
      <c r="CBT164" s="15"/>
      <c r="CBU164" s="15"/>
      <c r="CBV164" s="15"/>
      <c r="CBW164" s="15"/>
      <c r="CBX164" s="15"/>
      <c r="CBY164" s="15"/>
      <c r="CBZ164" s="15"/>
      <c r="CCA164" s="15"/>
      <c r="CCB164" s="15"/>
      <c r="CCC164" s="15"/>
      <c r="CCD164" s="15"/>
      <c r="CCE164" s="15"/>
      <c r="CCF164" s="15"/>
      <c r="CCG164" s="15"/>
      <c r="CCH164" s="15"/>
      <c r="CCI164" s="15"/>
      <c r="CCJ164" s="15"/>
      <c r="CCK164" s="15"/>
      <c r="CCL164" s="15"/>
      <c r="CCM164" s="15"/>
      <c r="CCN164" s="15"/>
      <c r="CCO164" s="15"/>
      <c r="CCP164" s="15"/>
      <c r="CCQ164" s="15"/>
      <c r="CCR164" s="15"/>
      <c r="CCS164" s="15"/>
      <c r="CCT164" s="15"/>
      <c r="CCU164" s="15"/>
      <c r="CCV164" s="15"/>
      <c r="CCW164" s="15"/>
      <c r="CCX164" s="15"/>
      <c r="CCY164" s="15"/>
      <c r="CCZ164" s="15"/>
      <c r="CDA164" s="15"/>
      <c r="CDB164" s="15"/>
      <c r="CDC164" s="15"/>
      <c r="CDD164" s="15"/>
      <c r="CDE164" s="15"/>
      <c r="CDF164" s="15"/>
      <c r="CDG164" s="15"/>
      <c r="CDH164" s="15"/>
      <c r="CDI164" s="15"/>
      <c r="CDJ164" s="15"/>
      <c r="CDK164" s="15"/>
      <c r="CDL164" s="15"/>
      <c r="CDM164" s="15"/>
      <c r="CDN164" s="15"/>
      <c r="CDO164" s="15"/>
      <c r="CDP164" s="15"/>
      <c r="CDQ164" s="15"/>
      <c r="CDR164" s="15"/>
      <c r="CDS164" s="15"/>
      <c r="CDT164" s="15"/>
      <c r="CDU164" s="15"/>
      <c r="CDV164" s="15"/>
      <c r="CDW164" s="15"/>
      <c r="CDX164" s="15"/>
      <c r="CDY164" s="15"/>
      <c r="CDZ164" s="15"/>
      <c r="CEA164" s="15"/>
      <c r="CEB164" s="15"/>
      <c r="CEC164" s="15"/>
      <c r="CED164" s="15"/>
      <c r="CEE164" s="15"/>
      <c r="CEF164" s="15"/>
      <c r="CEG164" s="15"/>
      <c r="CEH164" s="15"/>
      <c r="CEI164" s="15"/>
      <c r="CEJ164" s="15"/>
      <c r="CEK164" s="15"/>
      <c r="CEL164" s="15"/>
      <c r="CEM164" s="15"/>
      <c r="CEN164" s="15"/>
      <c r="CEO164" s="15"/>
      <c r="CEP164" s="15"/>
      <c r="CEQ164" s="15"/>
      <c r="CER164" s="15"/>
      <c r="CES164" s="15"/>
      <c r="CET164" s="15"/>
      <c r="CEU164" s="15"/>
      <c r="CEV164" s="15"/>
      <c r="CEW164" s="15"/>
      <c r="CEX164" s="15"/>
      <c r="CEY164" s="15"/>
      <c r="CEZ164" s="15"/>
      <c r="CFA164" s="15"/>
      <c r="CFB164" s="15"/>
      <c r="CFC164" s="15"/>
      <c r="CFD164" s="15"/>
      <c r="CFE164" s="15"/>
      <c r="CFF164" s="15"/>
      <c r="CFG164" s="15"/>
      <c r="CFH164" s="15"/>
      <c r="CFI164" s="15"/>
      <c r="CFJ164" s="15"/>
      <c r="CFK164" s="15"/>
      <c r="CFL164" s="15"/>
      <c r="CFM164" s="15"/>
      <c r="CFN164" s="15"/>
      <c r="CFO164" s="15"/>
      <c r="CFP164" s="15"/>
      <c r="CFQ164" s="15"/>
      <c r="CFR164" s="15"/>
      <c r="CFS164" s="15"/>
      <c r="CFT164" s="15"/>
      <c r="CFU164" s="15"/>
      <c r="CFV164" s="15"/>
      <c r="CFW164" s="15"/>
      <c r="CFX164" s="15"/>
      <c r="CFY164" s="15"/>
      <c r="CFZ164" s="15"/>
      <c r="CGA164" s="15"/>
      <c r="CGB164" s="15"/>
      <c r="CGC164" s="15"/>
      <c r="CGD164" s="15"/>
      <c r="CGE164" s="15"/>
      <c r="CGF164" s="15"/>
      <c r="CGG164" s="15"/>
      <c r="CGH164" s="15"/>
      <c r="CGI164" s="15"/>
      <c r="CGJ164" s="15"/>
      <c r="CGK164" s="15"/>
      <c r="CGL164" s="15"/>
      <c r="CGM164" s="15"/>
      <c r="CGN164" s="15"/>
      <c r="CGO164" s="15"/>
      <c r="CGP164" s="15"/>
      <c r="CGQ164" s="15"/>
      <c r="CGR164" s="15"/>
      <c r="CGS164" s="15"/>
      <c r="CGT164" s="15"/>
      <c r="CGU164" s="15"/>
      <c r="CGV164" s="15"/>
      <c r="CGW164" s="15"/>
      <c r="CGX164" s="15"/>
      <c r="CGY164" s="15"/>
      <c r="CGZ164" s="15"/>
      <c r="CHA164" s="15"/>
      <c r="CHB164" s="15"/>
      <c r="CHC164" s="15"/>
      <c r="CHD164" s="15"/>
      <c r="CHE164" s="15"/>
      <c r="CHF164" s="15"/>
      <c r="CHG164" s="15"/>
      <c r="CHH164" s="15"/>
      <c r="CHI164" s="15"/>
      <c r="CHJ164" s="15"/>
      <c r="CHK164" s="15"/>
      <c r="CHL164" s="15"/>
      <c r="CHM164" s="15"/>
      <c r="CHN164" s="15"/>
      <c r="CHO164" s="15"/>
      <c r="CHP164" s="15"/>
      <c r="CHQ164" s="15"/>
      <c r="CHR164" s="15"/>
      <c r="CHS164" s="15"/>
      <c r="CHT164" s="15"/>
      <c r="CHU164" s="15"/>
      <c r="CHV164" s="15"/>
      <c r="CHW164" s="15"/>
      <c r="CHX164" s="15"/>
      <c r="CHY164" s="15"/>
      <c r="CHZ164" s="15"/>
      <c r="CIA164" s="15"/>
      <c r="CIB164" s="15"/>
      <c r="CIC164" s="15"/>
      <c r="CID164" s="15"/>
      <c r="CIE164" s="15"/>
      <c r="CIF164" s="15"/>
      <c r="CIG164" s="15"/>
      <c r="CIH164" s="15"/>
      <c r="CII164" s="15"/>
      <c r="CIJ164" s="15"/>
      <c r="CIK164" s="15"/>
      <c r="CIL164" s="15"/>
      <c r="CIM164" s="15"/>
      <c r="CIN164" s="15"/>
      <c r="CIO164" s="15"/>
      <c r="CIP164" s="15"/>
      <c r="CIQ164" s="15"/>
      <c r="CIR164" s="15"/>
      <c r="CIS164" s="15"/>
      <c r="CIT164" s="15"/>
      <c r="CIU164" s="15"/>
      <c r="CIV164" s="15"/>
      <c r="CIW164" s="15"/>
      <c r="CIX164" s="15"/>
      <c r="CIY164" s="15"/>
      <c r="CIZ164" s="15"/>
      <c r="CJA164" s="15"/>
      <c r="CJB164" s="15"/>
      <c r="CJC164" s="15"/>
      <c r="CJD164" s="15"/>
      <c r="CJE164" s="15"/>
      <c r="CJF164" s="15"/>
      <c r="CJG164" s="15"/>
      <c r="CJH164" s="15"/>
      <c r="CJI164" s="15"/>
      <c r="CJJ164" s="15"/>
      <c r="CJK164" s="15"/>
      <c r="CJL164" s="15"/>
      <c r="CJM164" s="15"/>
      <c r="CJN164" s="15"/>
      <c r="CJO164" s="15"/>
      <c r="CJP164" s="15"/>
      <c r="CJQ164" s="15"/>
      <c r="CJR164" s="15"/>
      <c r="CJS164" s="15"/>
      <c r="CJT164" s="15"/>
      <c r="CJU164" s="15"/>
      <c r="CJV164" s="15"/>
      <c r="CJW164" s="15"/>
      <c r="CJX164" s="15"/>
      <c r="CJY164" s="15"/>
      <c r="CJZ164" s="15"/>
      <c r="CKA164" s="15"/>
      <c r="CKB164" s="15"/>
      <c r="CKC164" s="15"/>
      <c r="CKD164" s="15"/>
      <c r="CKE164" s="15"/>
      <c r="CKF164" s="15"/>
      <c r="CKG164" s="15"/>
      <c r="CKH164" s="15"/>
      <c r="CKI164" s="15"/>
      <c r="CKJ164" s="15"/>
      <c r="CKK164" s="15"/>
      <c r="CKL164" s="15"/>
      <c r="CKM164" s="15"/>
      <c r="CKN164" s="15"/>
      <c r="CKO164" s="15"/>
      <c r="CKP164" s="15"/>
      <c r="CKQ164" s="15"/>
      <c r="CKR164" s="15"/>
      <c r="CKS164" s="15"/>
      <c r="CKT164" s="15"/>
      <c r="CKU164" s="15"/>
      <c r="CKV164" s="15"/>
      <c r="CKW164" s="15"/>
      <c r="CKX164" s="15"/>
      <c r="CKY164" s="15"/>
      <c r="CKZ164" s="15"/>
      <c r="CLA164" s="15"/>
      <c r="CLB164" s="15"/>
      <c r="CLC164" s="15"/>
      <c r="CLD164" s="15"/>
      <c r="CLE164" s="15"/>
      <c r="CLF164" s="15"/>
      <c r="CLG164" s="15"/>
      <c r="CLH164" s="15"/>
      <c r="CLI164" s="15"/>
      <c r="CLJ164" s="15"/>
      <c r="CLK164" s="15"/>
      <c r="CLL164" s="15"/>
      <c r="CLM164" s="15"/>
      <c r="CLN164" s="15"/>
      <c r="CLO164" s="15"/>
      <c r="CLP164" s="15"/>
      <c r="CLQ164" s="15"/>
      <c r="CLR164" s="15"/>
      <c r="CLS164" s="15"/>
      <c r="CLT164" s="15"/>
      <c r="CLU164" s="15"/>
      <c r="CLV164" s="15"/>
      <c r="CLW164" s="15"/>
      <c r="CLX164" s="15"/>
      <c r="CLY164" s="15"/>
      <c r="CLZ164" s="15"/>
      <c r="CMA164" s="15"/>
      <c r="CMB164" s="15"/>
      <c r="CMC164" s="15"/>
      <c r="CMD164" s="15"/>
      <c r="CME164" s="15"/>
      <c r="CMF164" s="15"/>
      <c r="CMG164" s="15"/>
      <c r="CMH164" s="15"/>
      <c r="CMI164" s="15"/>
      <c r="CMJ164" s="15"/>
      <c r="CMK164" s="15"/>
      <c r="CML164" s="15"/>
      <c r="CMM164" s="15"/>
      <c r="CMN164" s="15"/>
      <c r="CMO164" s="15"/>
      <c r="CMP164" s="15"/>
      <c r="CMQ164" s="15"/>
      <c r="CMR164" s="15"/>
      <c r="CMS164" s="15"/>
      <c r="CMT164" s="15"/>
      <c r="CMU164" s="15"/>
      <c r="CMV164" s="15"/>
      <c r="CMW164" s="15"/>
      <c r="CMX164" s="15"/>
      <c r="CMY164" s="15"/>
      <c r="CMZ164" s="15"/>
      <c r="CNA164" s="15"/>
      <c r="CNB164" s="15"/>
      <c r="CNC164" s="15"/>
      <c r="CND164" s="15"/>
      <c r="CNE164" s="15"/>
      <c r="CNF164" s="15"/>
      <c r="CNG164" s="15"/>
      <c r="CNH164" s="15"/>
      <c r="CNI164" s="15"/>
      <c r="CNJ164" s="15"/>
      <c r="CNK164" s="15"/>
      <c r="CNL164" s="15"/>
      <c r="CNM164" s="15"/>
      <c r="CNN164" s="15"/>
      <c r="CNO164" s="15"/>
      <c r="CNP164" s="15"/>
      <c r="CNQ164" s="15"/>
      <c r="CNR164" s="15"/>
      <c r="CNS164" s="15"/>
      <c r="CNT164" s="15"/>
      <c r="CNU164" s="15"/>
      <c r="CNV164" s="15"/>
      <c r="CNW164" s="15"/>
      <c r="CNX164" s="15"/>
      <c r="CNY164" s="15"/>
      <c r="CNZ164" s="15"/>
      <c r="COA164" s="15"/>
      <c r="COB164" s="15"/>
      <c r="COC164" s="15"/>
      <c r="COD164" s="15"/>
      <c r="COE164" s="15"/>
      <c r="COF164" s="15"/>
      <c r="COG164" s="15"/>
      <c r="COH164" s="15"/>
      <c r="COI164" s="15"/>
      <c r="COJ164" s="15"/>
      <c r="COK164" s="15"/>
      <c r="COL164" s="15"/>
      <c r="COM164" s="15"/>
      <c r="CON164" s="15"/>
      <c r="COO164" s="15"/>
      <c r="COP164" s="15"/>
      <c r="COQ164" s="15"/>
      <c r="COR164" s="15"/>
      <c r="COS164" s="15"/>
      <c r="COT164" s="15"/>
      <c r="COU164" s="15"/>
      <c r="COV164" s="15"/>
      <c r="COW164" s="15"/>
      <c r="COX164" s="15"/>
      <c r="COY164" s="15"/>
      <c r="COZ164" s="15"/>
      <c r="CPA164" s="15"/>
      <c r="CPB164" s="15"/>
      <c r="CPC164" s="15"/>
      <c r="CPD164" s="15"/>
      <c r="CPE164" s="15"/>
      <c r="CPF164" s="15"/>
      <c r="CPG164" s="15"/>
      <c r="CPH164" s="15"/>
      <c r="CPI164" s="15"/>
      <c r="CPJ164" s="15"/>
      <c r="CPK164" s="15"/>
      <c r="CPL164" s="15"/>
      <c r="CPM164" s="15"/>
      <c r="CPN164" s="15"/>
      <c r="CPO164" s="15"/>
      <c r="CPP164" s="15"/>
      <c r="CPQ164" s="15"/>
      <c r="CPR164" s="15"/>
      <c r="CPS164" s="15"/>
      <c r="CPT164" s="15"/>
      <c r="CPU164" s="15"/>
      <c r="CPV164" s="15"/>
      <c r="CPW164" s="15"/>
      <c r="CPX164" s="15"/>
      <c r="CPY164" s="15"/>
      <c r="CPZ164" s="15"/>
      <c r="CQA164" s="15"/>
      <c r="CQB164" s="15"/>
      <c r="CQC164" s="15"/>
      <c r="CQD164" s="15"/>
      <c r="CQE164" s="15"/>
      <c r="CQF164" s="15"/>
      <c r="CQG164" s="15"/>
      <c r="CQH164" s="15"/>
      <c r="CQI164" s="15"/>
      <c r="CQJ164" s="15"/>
      <c r="CQK164" s="15"/>
      <c r="CQL164" s="15"/>
      <c r="CQM164" s="15"/>
      <c r="CQN164" s="15"/>
      <c r="CQO164" s="15"/>
      <c r="CQP164" s="15"/>
      <c r="CQQ164" s="15"/>
      <c r="CQR164" s="15"/>
      <c r="CQS164" s="15"/>
      <c r="CQT164" s="15"/>
      <c r="CQU164" s="15"/>
      <c r="CQV164" s="15"/>
      <c r="CQW164" s="15"/>
      <c r="CQX164" s="15"/>
      <c r="CQY164" s="15"/>
      <c r="CQZ164" s="15"/>
      <c r="CRA164" s="15"/>
      <c r="CRB164" s="15"/>
      <c r="CRC164" s="15"/>
      <c r="CRD164" s="15"/>
      <c r="CRE164" s="15"/>
      <c r="CRF164" s="15"/>
      <c r="CRG164" s="15"/>
      <c r="CRH164" s="15"/>
      <c r="CRI164" s="15"/>
      <c r="CRJ164" s="15"/>
      <c r="CRK164" s="15"/>
      <c r="CRL164" s="15"/>
      <c r="CRM164" s="15"/>
      <c r="CRN164" s="15"/>
      <c r="CRO164" s="15"/>
      <c r="CRP164" s="15"/>
      <c r="CRQ164" s="15"/>
      <c r="CRR164" s="15"/>
      <c r="CRS164" s="15"/>
      <c r="CRT164" s="15"/>
      <c r="CRU164" s="15"/>
      <c r="CRV164" s="15"/>
      <c r="CRW164" s="15"/>
      <c r="CRX164" s="15"/>
      <c r="CRY164" s="15"/>
      <c r="CRZ164" s="15"/>
      <c r="CSA164" s="15"/>
      <c r="CSB164" s="15"/>
      <c r="CSC164" s="15"/>
      <c r="CSD164" s="15"/>
      <c r="CSE164" s="15"/>
      <c r="CSF164" s="15"/>
      <c r="CSG164" s="15"/>
      <c r="CSH164" s="15"/>
      <c r="CSI164" s="15"/>
      <c r="CSJ164" s="15"/>
      <c r="CSK164" s="15"/>
      <c r="CSL164" s="15"/>
      <c r="CSM164" s="15"/>
      <c r="CSN164" s="15"/>
      <c r="CSO164" s="15"/>
      <c r="CSP164" s="15"/>
      <c r="CSQ164" s="15"/>
      <c r="CSR164" s="15"/>
      <c r="CSS164" s="15"/>
      <c r="CST164" s="15"/>
      <c r="CSU164" s="15"/>
      <c r="CSV164" s="15"/>
      <c r="CSW164" s="15"/>
      <c r="CSX164" s="15"/>
      <c r="CSY164" s="15"/>
      <c r="CSZ164" s="15"/>
      <c r="CTA164" s="15"/>
      <c r="CTB164" s="15"/>
      <c r="CTC164" s="15"/>
      <c r="CTD164" s="15"/>
      <c r="CTE164" s="15"/>
      <c r="CTF164" s="15"/>
      <c r="CTG164" s="15"/>
      <c r="CTH164" s="15"/>
      <c r="CTI164" s="15"/>
      <c r="CTJ164" s="15"/>
      <c r="CTK164" s="15"/>
      <c r="CTL164" s="15"/>
      <c r="CTM164" s="15"/>
      <c r="CTN164" s="15"/>
      <c r="CTO164" s="15"/>
      <c r="CTP164" s="15"/>
      <c r="CTQ164" s="15"/>
      <c r="CTR164" s="15"/>
      <c r="CTS164" s="15"/>
      <c r="CTT164" s="15"/>
      <c r="CTU164" s="15"/>
      <c r="CTV164" s="15"/>
      <c r="CTW164" s="15"/>
      <c r="CTX164" s="15"/>
      <c r="CTY164" s="15"/>
      <c r="CTZ164" s="15"/>
      <c r="CUA164" s="15"/>
      <c r="CUB164" s="15"/>
      <c r="CUC164" s="15"/>
      <c r="CUD164" s="15"/>
      <c r="CUE164" s="15"/>
      <c r="CUF164" s="15"/>
      <c r="CUG164" s="15"/>
      <c r="CUH164" s="15"/>
      <c r="CUI164" s="15"/>
      <c r="CUJ164" s="15"/>
      <c r="CUK164" s="15"/>
      <c r="CUL164" s="15"/>
      <c r="CUM164" s="15"/>
      <c r="CUN164" s="15"/>
      <c r="CUO164" s="15"/>
      <c r="CUP164" s="15"/>
      <c r="CUQ164" s="15"/>
      <c r="CUR164" s="15"/>
      <c r="CUS164" s="15"/>
      <c r="CUT164" s="15"/>
      <c r="CUU164" s="15"/>
      <c r="CUV164" s="15"/>
      <c r="CUW164" s="15"/>
      <c r="CUX164" s="15"/>
      <c r="CUY164" s="15"/>
      <c r="CUZ164" s="15"/>
      <c r="CVA164" s="15"/>
      <c r="CVB164" s="15"/>
      <c r="CVC164" s="15"/>
      <c r="CVD164" s="15"/>
      <c r="CVE164" s="15"/>
      <c r="CVF164" s="15"/>
      <c r="CVG164" s="15"/>
      <c r="CVH164" s="15"/>
      <c r="CVI164" s="15"/>
      <c r="CVJ164" s="15"/>
      <c r="CVK164" s="15"/>
      <c r="CVL164" s="15"/>
      <c r="CVM164" s="15"/>
      <c r="CVN164" s="15"/>
      <c r="CVO164" s="15"/>
      <c r="CVP164" s="15"/>
      <c r="CVQ164" s="15"/>
      <c r="CVR164" s="15"/>
      <c r="CVS164" s="15"/>
      <c r="CVT164" s="15"/>
      <c r="CVU164" s="15"/>
      <c r="CVV164" s="15"/>
      <c r="CVW164" s="15"/>
      <c r="CVX164" s="15"/>
      <c r="CVY164" s="15"/>
      <c r="CVZ164" s="15"/>
      <c r="CWA164" s="15"/>
      <c r="CWB164" s="15"/>
      <c r="CWC164" s="15"/>
      <c r="CWD164" s="15"/>
      <c r="CWE164" s="15"/>
      <c r="CWF164" s="15"/>
      <c r="CWG164" s="15"/>
      <c r="CWH164" s="15"/>
      <c r="CWI164" s="15"/>
      <c r="CWJ164" s="15"/>
      <c r="CWK164" s="15"/>
      <c r="CWL164" s="15"/>
      <c r="CWM164" s="15"/>
      <c r="CWN164" s="15"/>
      <c r="CWO164" s="15"/>
      <c r="CWP164" s="15"/>
      <c r="CWQ164" s="15"/>
      <c r="CWR164" s="15"/>
      <c r="CWS164" s="15"/>
      <c r="CWT164" s="15"/>
      <c r="CWU164" s="15"/>
      <c r="CWV164" s="15"/>
      <c r="CWW164" s="15"/>
      <c r="CWX164" s="15"/>
      <c r="CWY164" s="15"/>
      <c r="CWZ164" s="15"/>
      <c r="CXA164" s="15"/>
      <c r="CXB164" s="15"/>
      <c r="CXC164" s="15"/>
      <c r="CXD164" s="15"/>
      <c r="CXE164" s="15"/>
      <c r="CXF164" s="15"/>
      <c r="CXG164" s="15"/>
      <c r="CXH164" s="15"/>
      <c r="CXI164" s="15"/>
      <c r="CXJ164" s="15"/>
      <c r="CXK164" s="15"/>
      <c r="CXL164" s="15"/>
      <c r="CXM164" s="15"/>
      <c r="CXN164" s="15"/>
      <c r="CXO164" s="15"/>
      <c r="CXP164" s="15"/>
      <c r="CXQ164" s="15"/>
      <c r="CXR164" s="15"/>
      <c r="CXS164" s="15"/>
      <c r="CXT164" s="15"/>
      <c r="CXU164" s="15"/>
      <c r="CXV164" s="15"/>
      <c r="CXW164" s="15"/>
      <c r="CXX164" s="15"/>
      <c r="CXY164" s="15"/>
      <c r="CXZ164" s="15"/>
      <c r="CYA164" s="15"/>
      <c r="CYB164" s="15"/>
      <c r="CYC164" s="15"/>
      <c r="CYD164" s="15"/>
      <c r="CYE164" s="15"/>
      <c r="CYF164" s="15"/>
      <c r="CYG164" s="15"/>
      <c r="CYH164" s="15"/>
      <c r="CYI164" s="15"/>
      <c r="CYJ164" s="15"/>
      <c r="CYK164" s="15"/>
      <c r="CYL164" s="15"/>
      <c r="CYM164" s="15"/>
      <c r="CYN164" s="15"/>
      <c r="CYO164" s="15"/>
      <c r="CYP164" s="15"/>
      <c r="CYQ164" s="15"/>
      <c r="CYR164" s="15"/>
      <c r="CYS164" s="15"/>
      <c r="CYT164" s="15"/>
      <c r="CYU164" s="15"/>
      <c r="CYV164" s="15"/>
      <c r="CYW164" s="15"/>
      <c r="CYX164" s="15"/>
      <c r="CYY164" s="15"/>
      <c r="CYZ164" s="15"/>
      <c r="CZA164" s="15"/>
      <c r="CZB164" s="15"/>
      <c r="CZC164" s="15"/>
      <c r="CZD164" s="15"/>
      <c r="CZE164" s="15"/>
      <c r="CZF164" s="15"/>
      <c r="CZG164" s="15"/>
      <c r="CZH164" s="15"/>
      <c r="CZI164" s="15"/>
      <c r="CZJ164" s="15"/>
      <c r="CZK164" s="15"/>
      <c r="CZL164" s="15"/>
      <c r="CZM164" s="15"/>
      <c r="CZN164" s="15"/>
      <c r="CZO164" s="15"/>
      <c r="CZP164" s="15"/>
      <c r="CZQ164" s="15"/>
      <c r="CZR164" s="15"/>
      <c r="CZS164" s="15"/>
      <c r="CZT164" s="15"/>
      <c r="CZU164" s="15"/>
      <c r="CZV164" s="15"/>
      <c r="CZW164" s="15"/>
      <c r="CZX164" s="15"/>
      <c r="CZY164" s="15"/>
      <c r="CZZ164" s="15"/>
      <c r="DAA164" s="15"/>
      <c r="DAB164" s="15"/>
      <c r="DAC164" s="15"/>
      <c r="DAD164" s="15"/>
      <c r="DAE164" s="15"/>
      <c r="DAF164" s="15"/>
      <c r="DAG164" s="15"/>
      <c r="DAH164" s="15"/>
      <c r="DAI164" s="15"/>
      <c r="DAJ164" s="15"/>
      <c r="DAK164" s="15"/>
      <c r="DAL164" s="15"/>
      <c r="DAM164" s="15"/>
      <c r="DAN164" s="15"/>
      <c r="DAO164" s="15"/>
      <c r="DAP164" s="15"/>
      <c r="DAQ164" s="15"/>
      <c r="DAR164" s="15"/>
      <c r="DAS164" s="15"/>
      <c r="DAT164" s="15"/>
      <c r="DAU164" s="15"/>
      <c r="DAV164" s="15"/>
      <c r="DAW164" s="15"/>
      <c r="DAX164" s="15"/>
      <c r="DAY164" s="15"/>
      <c r="DAZ164" s="15"/>
      <c r="DBA164" s="15"/>
      <c r="DBB164" s="15"/>
      <c r="DBC164" s="15"/>
      <c r="DBD164" s="15"/>
      <c r="DBE164" s="15"/>
      <c r="DBF164" s="15"/>
      <c r="DBG164" s="15"/>
      <c r="DBH164" s="15"/>
      <c r="DBI164" s="15"/>
      <c r="DBJ164" s="15"/>
      <c r="DBK164" s="15"/>
      <c r="DBL164" s="15"/>
      <c r="DBM164" s="15"/>
      <c r="DBN164" s="15"/>
      <c r="DBO164" s="15"/>
      <c r="DBP164" s="15"/>
      <c r="DBQ164" s="15"/>
      <c r="DBR164" s="15"/>
      <c r="DBS164" s="15"/>
      <c r="DBT164" s="15"/>
      <c r="DBU164" s="15"/>
      <c r="DBV164" s="15"/>
      <c r="DBW164" s="15"/>
      <c r="DBX164" s="15"/>
      <c r="DBY164" s="15"/>
      <c r="DBZ164" s="15"/>
      <c r="DCA164" s="15"/>
      <c r="DCB164" s="15"/>
      <c r="DCC164" s="15"/>
      <c r="DCD164" s="15"/>
      <c r="DCE164" s="15"/>
      <c r="DCF164" s="15"/>
      <c r="DCG164" s="15"/>
      <c r="DCH164" s="15"/>
      <c r="DCI164" s="15"/>
      <c r="DCJ164" s="15"/>
      <c r="DCK164" s="15"/>
      <c r="DCL164" s="15"/>
      <c r="DCM164" s="15"/>
      <c r="DCN164" s="15"/>
      <c r="DCO164" s="15"/>
      <c r="DCP164" s="15"/>
      <c r="DCQ164" s="15"/>
      <c r="DCR164" s="15"/>
      <c r="DCS164" s="15"/>
      <c r="DCT164" s="15"/>
      <c r="DCU164" s="15"/>
      <c r="DCV164" s="15"/>
      <c r="DCW164" s="15"/>
      <c r="DCX164" s="15"/>
      <c r="DCY164" s="15"/>
      <c r="DCZ164" s="15"/>
      <c r="DDA164" s="15"/>
      <c r="DDB164" s="15"/>
      <c r="DDC164" s="15"/>
      <c r="DDD164" s="15"/>
      <c r="DDE164" s="15"/>
      <c r="DDF164" s="15"/>
      <c r="DDG164" s="15"/>
      <c r="DDH164" s="15"/>
      <c r="DDI164" s="15"/>
      <c r="DDJ164" s="15"/>
      <c r="DDK164" s="15"/>
      <c r="DDL164" s="15"/>
      <c r="DDM164" s="15"/>
      <c r="DDN164" s="15"/>
      <c r="DDO164" s="15"/>
      <c r="DDP164" s="15"/>
      <c r="DDQ164" s="15"/>
      <c r="DDR164" s="15"/>
      <c r="DDS164" s="15"/>
      <c r="DDT164" s="15"/>
      <c r="DDU164" s="15"/>
      <c r="DDV164" s="15"/>
      <c r="DDW164" s="15"/>
      <c r="DDX164" s="15"/>
      <c r="DDY164" s="15"/>
      <c r="DDZ164" s="15"/>
      <c r="DEA164" s="15"/>
      <c r="DEB164" s="15"/>
      <c r="DEC164" s="15"/>
      <c r="DED164" s="15"/>
      <c r="DEE164" s="15"/>
      <c r="DEF164" s="15"/>
      <c r="DEG164" s="15"/>
      <c r="DEH164" s="15"/>
      <c r="DEI164" s="15"/>
      <c r="DEJ164" s="15"/>
      <c r="DEK164" s="15"/>
      <c r="DEL164" s="15"/>
      <c r="DEM164" s="15"/>
      <c r="DEN164" s="15"/>
      <c r="DEO164" s="15"/>
      <c r="DEP164" s="15"/>
      <c r="DEQ164" s="15"/>
      <c r="DER164" s="15"/>
      <c r="DES164" s="15"/>
      <c r="DET164" s="15"/>
      <c r="DEU164" s="15"/>
      <c r="DEV164" s="15"/>
      <c r="DEW164" s="15"/>
      <c r="DEX164" s="15"/>
      <c r="DEY164" s="15"/>
      <c r="DEZ164" s="15"/>
      <c r="DFA164" s="15"/>
      <c r="DFB164" s="15"/>
      <c r="DFC164" s="15"/>
      <c r="DFD164" s="15"/>
      <c r="DFE164" s="15"/>
      <c r="DFF164" s="15"/>
      <c r="DFG164" s="15"/>
      <c r="DFH164" s="15"/>
      <c r="DFI164" s="15"/>
      <c r="DFJ164" s="15"/>
      <c r="DFK164" s="15"/>
      <c r="DFL164" s="15"/>
      <c r="DFM164" s="15"/>
      <c r="DFN164" s="15"/>
      <c r="DFO164" s="15"/>
      <c r="DFP164" s="15"/>
      <c r="DFQ164" s="15"/>
      <c r="DFR164" s="15"/>
      <c r="DFS164" s="15"/>
      <c r="DFT164" s="15"/>
      <c r="DFU164" s="15"/>
      <c r="DFV164" s="15"/>
      <c r="DFW164" s="15"/>
      <c r="DFX164" s="15"/>
      <c r="DFY164" s="15"/>
      <c r="DFZ164" s="15"/>
      <c r="DGA164" s="15"/>
      <c r="DGB164" s="15"/>
      <c r="DGC164" s="15"/>
      <c r="DGD164" s="15"/>
      <c r="DGE164" s="15"/>
      <c r="DGF164" s="15"/>
      <c r="DGG164" s="15"/>
      <c r="DGH164" s="15"/>
      <c r="DGI164" s="15"/>
      <c r="DGJ164" s="15"/>
      <c r="DGK164" s="15"/>
      <c r="DGL164" s="15"/>
      <c r="DGM164" s="15"/>
      <c r="DGN164" s="15"/>
      <c r="DGO164" s="15"/>
      <c r="DGP164" s="15"/>
      <c r="DGQ164" s="15"/>
      <c r="DGR164" s="15"/>
      <c r="DGS164" s="15"/>
      <c r="DGT164" s="15"/>
      <c r="DGU164" s="15"/>
      <c r="DGV164" s="15"/>
      <c r="DGW164" s="15"/>
      <c r="DGX164" s="15"/>
      <c r="DGY164" s="15"/>
      <c r="DGZ164" s="15"/>
      <c r="DHA164" s="15"/>
      <c r="DHB164" s="15"/>
      <c r="DHC164" s="15"/>
      <c r="DHD164" s="15"/>
      <c r="DHE164" s="15"/>
      <c r="DHF164" s="15"/>
      <c r="DHG164" s="15"/>
      <c r="DHH164" s="15"/>
      <c r="DHI164" s="15"/>
      <c r="DHJ164" s="15"/>
      <c r="DHK164" s="15"/>
      <c r="DHL164" s="15"/>
      <c r="DHM164" s="15"/>
      <c r="DHN164" s="15"/>
      <c r="DHO164" s="15"/>
      <c r="DHP164" s="15"/>
      <c r="DHQ164" s="15"/>
      <c r="DHR164" s="15"/>
      <c r="DHS164" s="15"/>
      <c r="DHT164" s="15"/>
      <c r="DHU164" s="15"/>
      <c r="DHV164" s="15"/>
      <c r="DHW164" s="15"/>
      <c r="DHX164" s="15"/>
      <c r="DHY164" s="15"/>
      <c r="DHZ164" s="15"/>
      <c r="DIA164" s="15"/>
      <c r="DIB164" s="15"/>
      <c r="DIC164" s="15"/>
      <c r="DID164" s="15"/>
      <c r="DIE164" s="15"/>
      <c r="DIF164" s="15"/>
      <c r="DIG164" s="15"/>
      <c r="DIH164" s="15"/>
      <c r="DII164" s="15"/>
      <c r="DIJ164" s="15"/>
      <c r="DIK164" s="15"/>
      <c r="DIL164" s="15"/>
      <c r="DIM164" s="15"/>
      <c r="DIN164" s="15"/>
      <c r="DIO164" s="15"/>
      <c r="DIP164" s="15"/>
      <c r="DIQ164" s="15"/>
      <c r="DIR164" s="15"/>
      <c r="DIS164" s="15"/>
      <c r="DIT164" s="15"/>
      <c r="DIU164" s="15"/>
      <c r="DIV164" s="15"/>
      <c r="DIW164" s="15"/>
      <c r="DIX164" s="15"/>
      <c r="DIY164" s="15"/>
      <c r="DIZ164" s="15"/>
      <c r="DJA164" s="15"/>
      <c r="DJB164" s="15"/>
      <c r="DJC164" s="15"/>
      <c r="DJD164" s="15"/>
      <c r="DJE164" s="15"/>
      <c r="DJF164" s="15"/>
      <c r="DJG164" s="15"/>
      <c r="DJH164" s="15"/>
      <c r="DJI164" s="15"/>
      <c r="DJJ164" s="15"/>
      <c r="DJK164" s="15"/>
      <c r="DJL164" s="15"/>
      <c r="DJM164" s="15"/>
      <c r="DJN164" s="15"/>
      <c r="DJO164" s="15"/>
      <c r="DJP164" s="15"/>
      <c r="DJQ164" s="15"/>
      <c r="DJR164" s="15"/>
      <c r="DJS164" s="15"/>
      <c r="DJT164" s="15"/>
      <c r="DJU164" s="15"/>
      <c r="DJV164" s="15"/>
      <c r="DJW164" s="15"/>
      <c r="DJX164" s="15"/>
      <c r="DJY164" s="15"/>
      <c r="DJZ164" s="15"/>
      <c r="DKA164" s="15"/>
      <c r="DKB164" s="15"/>
      <c r="DKC164" s="15"/>
      <c r="DKD164" s="15"/>
      <c r="DKE164" s="15"/>
      <c r="DKF164" s="15"/>
      <c r="DKG164" s="15"/>
      <c r="DKH164" s="15"/>
      <c r="DKI164" s="15"/>
      <c r="DKJ164" s="15"/>
      <c r="DKK164" s="15"/>
      <c r="DKL164" s="15"/>
      <c r="DKM164" s="15"/>
      <c r="DKN164" s="15"/>
      <c r="DKO164" s="15"/>
      <c r="DKP164" s="15"/>
      <c r="DKQ164" s="15"/>
      <c r="DKR164" s="15"/>
      <c r="DKS164" s="15"/>
      <c r="DKT164" s="15"/>
      <c r="DKU164" s="15"/>
      <c r="DKV164" s="15"/>
      <c r="DKW164" s="15"/>
      <c r="DKX164" s="15"/>
      <c r="DKY164" s="15"/>
      <c r="DKZ164" s="15"/>
      <c r="DLA164" s="15"/>
      <c r="DLB164" s="15"/>
      <c r="DLC164" s="15"/>
      <c r="DLD164" s="15"/>
      <c r="DLE164" s="15"/>
      <c r="DLF164" s="15"/>
      <c r="DLG164" s="15"/>
      <c r="DLH164" s="15"/>
      <c r="DLI164" s="15"/>
      <c r="DLJ164" s="15"/>
      <c r="DLK164" s="15"/>
      <c r="DLL164" s="15"/>
      <c r="DLM164" s="15"/>
      <c r="DLN164" s="15"/>
      <c r="DLO164" s="15"/>
      <c r="DLP164" s="15"/>
      <c r="DLQ164" s="15"/>
      <c r="DLR164" s="15"/>
      <c r="DLS164" s="15"/>
      <c r="DLT164" s="15"/>
      <c r="DLU164" s="15"/>
      <c r="DLV164" s="15"/>
      <c r="DLW164" s="15"/>
      <c r="DLX164" s="15"/>
      <c r="DLY164" s="15"/>
      <c r="DLZ164" s="15"/>
      <c r="DMA164" s="15"/>
      <c r="DMB164" s="15"/>
      <c r="DMC164" s="15"/>
      <c r="DMD164" s="15"/>
      <c r="DME164" s="15"/>
      <c r="DMF164" s="15"/>
      <c r="DMG164" s="15"/>
      <c r="DMH164" s="15"/>
      <c r="DMI164" s="15"/>
      <c r="DMJ164" s="15"/>
      <c r="DMK164" s="15"/>
      <c r="DML164" s="15"/>
      <c r="DMM164" s="15"/>
      <c r="DMN164" s="15"/>
      <c r="DMO164" s="15"/>
      <c r="DMP164" s="15"/>
      <c r="DMQ164" s="15"/>
      <c r="DMR164" s="15"/>
      <c r="DMS164" s="15"/>
      <c r="DMT164" s="15"/>
      <c r="DMU164" s="15"/>
      <c r="DMV164" s="15"/>
      <c r="DMW164" s="15"/>
      <c r="DMX164" s="15"/>
      <c r="DMY164" s="15"/>
      <c r="DMZ164" s="15"/>
      <c r="DNA164" s="15"/>
      <c r="DNB164" s="15"/>
      <c r="DNC164" s="15"/>
      <c r="DND164" s="15"/>
      <c r="DNE164" s="15"/>
      <c r="DNF164" s="15"/>
      <c r="DNG164" s="15"/>
      <c r="DNH164" s="15"/>
      <c r="DNI164" s="15"/>
      <c r="DNJ164" s="15"/>
      <c r="DNK164" s="15"/>
      <c r="DNL164" s="15"/>
      <c r="DNM164" s="15"/>
      <c r="DNN164" s="15"/>
      <c r="DNO164" s="15"/>
      <c r="DNP164" s="15"/>
      <c r="DNQ164" s="15"/>
      <c r="DNR164" s="15"/>
      <c r="DNS164" s="15"/>
      <c r="DNT164" s="15"/>
      <c r="DNU164" s="15"/>
      <c r="DNV164" s="15"/>
      <c r="DNW164" s="15"/>
      <c r="DNX164" s="15"/>
      <c r="DNY164" s="15"/>
      <c r="DNZ164" s="15"/>
      <c r="DOA164" s="15"/>
      <c r="DOB164" s="15"/>
      <c r="DOC164" s="15"/>
      <c r="DOD164" s="15"/>
      <c r="DOE164" s="15"/>
      <c r="DOF164" s="15"/>
      <c r="DOG164" s="15"/>
      <c r="DOH164" s="15"/>
      <c r="DOI164" s="15"/>
      <c r="DOJ164" s="15"/>
      <c r="DOK164" s="15"/>
      <c r="DOL164" s="15"/>
      <c r="DOM164" s="15"/>
      <c r="DON164" s="15"/>
      <c r="DOO164" s="15"/>
      <c r="DOP164" s="15"/>
      <c r="DOQ164" s="15"/>
      <c r="DOR164" s="15"/>
      <c r="DOS164" s="15"/>
      <c r="DOT164" s="15"/>
      <c r="DOU164" s="15"/>
      <c r="DOV164" s="15"/>
      <c r="DOW164" s="15"/>
      <c r="DOX164" s="15"/>
      <c r="DOY164" s="15"/>
      <c r="DOZ164" s="15"/>
      <c r="DPA164" s="15"/>
      <c r="DPB164" s="15"/>
      <c r="DPC164" s="15"/>
      <c r="DPD164" s="15"/>
      <c r="DPE164" s="15"/>
      <c r="DPF164" s="15"/>
      <c r="DPG164" s="15"/>
      <c r="DPH164" s="15"/>
      <c r="DPI164" s="15"/>
      <c r="DPJ164" s="15"/>
      <c r="DPK164" s="15"/>
      <c r="DPL164" s="15"/>
      <c r="DPM164" s="15"/>
      <c r="DPN164" s="15"/>
      <c r="DPO164" s="15"/>
      <c r="DPP164" s="15"/>
      <c r="DPQ164" s="15"/>
      <c r="DPR164" s="15"/>
      <c r="DPS164" s="15"/>
      <c r="DPT164" s="15"/>
      <c r="DPU164" s="15"/>
      <c r="DPV164" s="15"/>
      <c r="DPW164" s="15"/>
      <c r="DPX164" s="15"/>
      <c r="DPY164" s="15"/>
      <c r="DPZ164" s="15"/>
      <c r="DQA164" s="15"/>
      <c r="DQB164" s="15"/>
      <c r="DQC164" s="15"/>
      <c r="DQD164" s="15"/>
      <c r="DQE164" s="15"/>
      <c r="DQF164" s="15"/>
      <c r="DQG164" s="15"/>
      <c r="DQH164" s="15"/>
      <c r="DQI164" s="15"/>
      <c r="DQJ164" s="15"/>
      <c r="DQK164" s="15"/>
      <c r="DQL164" s="15"/>
      <c r="DQM164" s="15"/>
      <c r="DQN164" s="15"/>
      <c r="DQO164" s="15"/>
      <c r="DQP164" s="15"/>
      <c r="DQQ164" s="15"/>
      <c r="DQR164" s="15"/>
      <c r="DQS164" s="15"/>
      <c r="DQT164" s="15"/>
      <c r="DQU164" s="15"/>
      <c r="DQV164" s="15"/>
      <c r="DQW164" s="15"/>
      <c r="DQX164" s="15"/>
      <c r="DQY164" s="15"/>
      <c r="DQZ164" s="15"/>
      <c r="DRA164" s="15"/>
      <c r="DRB164" s="15"/>
      <c r="DRC164" s="15"/>
      <c r="DRD164" s="15"/>
      <c r="DRE164" s="15"/>
      <c r="DRF164" s="15"/>
      <c r="DRG164" s="15"/>
      <c r="DRH164" s="15"/>
      <c r="DRI164" s="15"/>
      <c r="DRJ164" s="15"/>
      <c r="DRK164" s="15"/>
      <c r="DRL164" s="15"/>
      <c r="DRM164" s="15"/>
      <c r="DRN164" s="15"/>
      <c r="DRO164" s="15"/>
      <c r="DRP164" s="15"/>
      <c r="DRQ164" s="15"/>
      <c r="DRR164" s="15"/>
      <c r="DRS164" s="15"/>
      <c r="DRT164" s="15"/>
      <c r="DRU164" s="15"/>
      <c r="DRV164" s="15"/>
      <c r="DRW164" s="15"/>
      <c r="DRX164" s="15"/>
      <c r="DRY164" s="15"/>
      <c r="DRZ164" s="15"/>
      <c r="DSA164" s="15"/>
      <c r="DSB164" s="15"/>
      <c r="DSC164" s="15"/>
      <c r="DSD164" s="15"/>
      <c r="DSE164" s="15"/>
      <c r="DSF164" s="15"/>
      <c r="DSG164" s="15"/>
      <c r="DSH164" s="15"/>
      <c r="DSI164" s="15"/>
      <c r="DSJ164" s="15"/>
      <c r="DSK164" s="15"/>
      <c r="DSL164" s="15"/>
      <c r="DSM164" s="15"/>
      <c r="DSN164" s="15"/>
      <c r="DSO164" s="15"/>
      <c r="DSP164" s="15"/>
      <c r="DSQ164" s="15"/>
      <c r="DSR164" s="15"/>
      <c r="DSS164" s="15"/>
      <c r="DST164" s="15"/>
      <c r="DSU164" s="15"/>
      <c r="DSV164" s="15"/>
      <c r="DSW164" s="15"/>
      <c r="DSX164" s="15"/>
      <c r="DSY164" s="15"/>
      <c r="DSZ164" s="15"/>
      <c r="DTA164" s="15"/>
      <c r="DTB164" s="15"/>
      <c r="DTC164" s="15"/>
      <c r="DTD164" s="15"/>
      <c r="DTE164" s="15"/>
      <c r="DTF164" s="15"/>
      <c r="DTG164" s="15"/>
      <c r="DTH164" s="15"/>
      <c r="DTI164" s="15"/>
      <c r="DTJ164" s="15"/>
      <c r="DTK164" s="15"/>
      <c r="DTL164" s="15"/>
      <c r="DTM164" s="15"/>
      <c r="DTN164" s="15"/>
      <c r="DTO164" s="15"/>
      <c r="DTP164" s="15"/>
      <c r="DTQ164" s="15"/>
      <c r="DTR164" s="15"/>
      <c r="DTS164" s="15"/>
      <c r="DTT164" s="15"/>
      <c r="DTU164" s="15"/>
      <c r="DTV164" s="15"/>
      <c r="DTW164" s="15"/>
      <c r="DTX164" s="15"/>
      <c r="DTY164" s="15"/>
      <c r="DTZ164" s="15"/>
      <c r="DUA164" s="15"/>
      <c r="DUB164" s="15"/>
      <c r="DUC164" s="15"/>
      <c r="DUD164" s="15"/>
      <c r="DUE164" s="15"/>
      <c r="DUF164" s="15"/>
      <c r="DUG164" s="15"/>
      <c r="DUH164" s="15"/>
      <c r="DUI164" s="15"/>
      <c r="DUJ164" s="15"/>
      <c r="DUK164" s="15"/>
      <c r="DUL164" s="15"/>
      <c r="DUM164" s="15"/>
      <c r="DUN164" s="15"/>
      <c r="DUO164" s="15"/>
      <c r="DUP164" s="15"/>
      <c r="DUQ164" s="15"/>
      <c r="DUR164" s="15"/>
      <c r="DUS164" s="15"/>
      <c r="DUT164" s="15"/>
      <c r="DUU164" s="15"/>
      <c r="DUV164" s="15"/>
      <c r="DUW164" s="15"/>
      <c r="DUX164" s="15"/>
      <c r="DUY164" s="15"/>
      <c r="DUZ164" s="15"/>
      <c r="DVA164" s="15"/>
      <c r="DVB164" s="15"/>
      <c r="DVC164" s="15"/>
      <c r="DVD164" s="15"/>
      <c r="DVE164" s="15"/>
      <c r="DVF164" s="15"/>
      <c r="DVG164" s="15"/>
      <c r="DVH164" s="15"/>
      <c r="DVI164" s="15"/>
      <c r="DVJ164" s="15"/>
      <c r="DVK164" s="15"/>
      <c r="DVL164" s="15"/>
      <c r="DVM164" s="15"/>
      <c r="DVN164" s="15"/>
      <c r="DVO164" s="15"/>
      <c r="DVP164" s="15"/>
      <c r="DVQ164" s="15"/>
      <c r="DVR164" s="15"/>
      <c r="DVS164" s="15"/>
      <c r="DVT164" s="15"/>
      <c r="DVU164" s="15"/>
      <c r="DVV164" s="15"/>
      <c r="DVW164" s="15"/>
      <c r="DVX164" s="15"/>
      <c r="DVY164" s="15"/>
      <c r="DVZ164" s="15"/>
      <c r="DWA164" s="15"/>
      <c r="DWB164" s="15"/>
      <c r="DWC164" s="15"/>
      <c r="DWD164" s="15"/>
      <c r="DWE164" s="15"/>
      <c r="DWF164" s="15"/>
      <c r="DWG164" s="15"/>
      <c r="DWH164" s="15"/>
      <c r="DWI164" s="15"/>
      <c r="DWJ164" s="15"/>
      <c r="DWK164" s="15"/>
      <c r="DWL164" s="15"/>
      <c r="DWM164" s="15"/>
      <c r="DWN164" s="15"/>
      <c r="DWO164" s="15"/>
      <c r="DWP164" s="15"/>
      <c r="DWQ164" s="15"/>
      <c r="DWR164" s="15"/>
      <c r="DWS164" s="15"/>
      <c r="DWT164" s="15"/>
      <c r="DWU164" s="15"/>
      <c r="DWV164" s="15"/>
      <c r="DWW164" s="15"/>
      <c r="DWX164" s="15"/>
      <c r="DWY164" s="15"/>
      <c r="DWZ164" s="15"/>
      <c r="DXA164" s="15"/>
      <c r="DXB164" s="15"/>
      <c r="DXC164" s="15"/>
      <c r="DXD164" s="15"/>
      <c r="DXE164" s="15"/>
      <c r="DXF164" s="15"/>
      <c r="DXG164" s="15"/>
      <c r="DXH164" s="15"/>
      <c r="DXI164" s="15"/>
      <c r="DXJ164" s="15"/>
      <c r="DXK164" s="15"/>
      <c r="DXL164" s="15"/>
      <c r="DXM164" s="15"/>
      <c r="DXN164" s="15"/>
      <c r="DXO164" s="15"/>
      <c r="DXP164" s="15"/>
      <c r="DXQ164" s="15"/>
      <c r="DXR164" s="15"/>
      <c r="DXS164" s="15"/>
      <c r="DXT164" s="15"/>
      <c r="DXU164" s="15"/>
      <c r="DXV164" s="15"/>
      <c r="DXW164" s="15"/>
      <c r="DXX164" s="15"/>
      <c r="DXY164" s="15"/>
      <c r="DXZ164" s="15"/>
      <c r="DYA164" s="15"/>
      <c r="DYB164" s="15"/>
      <c r="DYC164" s="15"/>
      <c r="DYD164" s="15"/>
      <c r="DYE164" s="15"/>
      <c r="DYF164" s="15"/>
      <c r="DYG164" s="15"/>
      <c r="DYH164" s="15"/>
      <c r="DYI164" s="15"/>
      <c r="DYJ164" s="15"/>
      <c r="DYK164" s="15"/>
      <c r="DYL164" s="15"/>
      <c r="DYM164" s="15"/>
      <c r="DYN164" s="15"/>
      <c r="DYO164" s="15"/>
      <c r="DYP164" s="15"/>
      <c r="DYQ164" s="15"/>
      <c r="DYR164" s="15"/>
      <c r="DYS164" s="15"/>
      <c r="DYT164" s="15"/>
      <c r="DYU164" s="15"/>
      <c r="DYV164" s="15"/>
      <c r="DYW164" s="15"/>
      <c r="DYX164" s="15"/>
      <c r="DYY164" s="15"/>
      <c r="DYZ164" s="15"/>
      <c r="DZA164" s="15"/>
      <c r="DZB164" s="15"/>
      <c r="DZC164" s="15"/>
      <c r="DZD164" s="15"/>
      <c r="DZE164" s="15"/>
      <c r="DZF164" s="15"/>
      <c r="DZG164" s="15"/>
      <c r="DZH164" s="15"/>
      <c r="DZI164" s="15"/>
      <c r="DZJ164" s="15"/>
      <c r="DZK164" s="15"/>
      <c r="DZL164" s="15"/>
      <c r="DZM164" s="15"/>
      <c r="DZN164" s="15"/>
      <c r="DZO164" s="15"/>
      <c r="DZP164" s="15"/>
      <c r="DZQ164" s="15"/>
      <c r="DZR164" s="15"/>
      <c r="DZS164" s="15"/>
      <c r="DZT164" s="15"/>
      <c r="DZU164" s="15"/>
      <c r="DZV164" s="15"/>
      <c r="DZW164" s="15"/>
      <c r="DZX164" s="15"/>
      <c r="DZY164" s="15"/>
      <c r="DZZ164" s="15"/>
      <c r="EAA164" s="15"/>
      <c r="EAB164" s="15"/>
      <c r="EAC164" s="15"/>
      <c r="EAD164" s="15"/>
      <c r="EAE164" s="15"/>
      <c r="EAF164" s="15"/>
      <c r="EAG164" s="15"/>
      <c r="EAH164" s="15"/>
      <c r="EAI164" s="15"/>
      <c r="EAJ164" s="15"/>
      <c r="EAK164" s="15"/>
      <c r="EAL164" s="15"/>
      <c r="EAM164" s="15"/>
      <c r="EAN164" s="15"/>
      <c r="EAO164" s="15"/>
      <c r="EAP164" s="15"/>
      <c r="EAQ164" s="15"/>
      <c r="EAR164" s="15"/>
      <c r="EAS164" s="15"/>
      <c r="EAT164" s="15"/>
      <c r="EAU164" s="15"/>
      <c r="EAV164" s="15"/>
      <c r="EAW164" s="15"/>
      <c r="EAX164" s="15"/>
      <c r="EAY164" s="15"/>
      <c r="EAZ164" s="15"/>
      <c r="EBA164" s="15"/>
      <c r="EBB164" s="15"/>
      <c r="EBC164" s="15"/>
      <c r="EBD164" s="15"/>
      <c r="EBE164" s="15"/>
      <c r="EBF164" s="15"/>
      <c r="EBG164" s="15"/>
      <c r="EBH164" s="15"/>
      <c r="EBI164" s="15"/>
      <c r="EBJ164" s="15"/>
      <c r="EBK164" s="15"/>
      <c r="EBL164" s="15"/>
      <c r="EBM164" s="15"/>
      <c r="EBN164" s="15"/>
      <c r="EBO164" s="15"/>
      <c r="EBP164" s="15"/>
      <c r="EBQ164" s="15"/>
      <c r="EBR164" s="15"/>
      <c r="EBS164" s="15"/>
      <c r="EBT164" s="15"/>
      <c r="EBU164" s="15"/>
      <c r="EBV164" s="15"/>
      <c r="EBW164" s="15"/>
      <c r="EBX164" s="15"/>
      <c r="EBY164" s="15"/>
      <c r="EBZ164" s="15"/>
      <c r="ECA164" s="15"/>
      <c r="ECB164" s="15"/>
      <c r="ECC164" s="15"/>
      <c r="ECD164" s="15"/>
      <c r="ECE164" s="15"/>
      <c r="ECF164" s="15"/>
      <c r="ECG164" s="15"/>
      <c r="ECH164" s="15"/>
      <c r="ECI164" s="15"/>
      <c r="ECJ164" s="15"/>
      <c r="ECK164" s="15"/>
      <c r="ECL164" s="15"/>
      <c r="ECM164" s="15"/>
      <c r="ECN164" s="15"/>
      <c r="ECO164" s="15"/>
      <c r="ECP164" s="15"/>
      <c r="ECQ164" s="15"/>
      <c r="ECR164" s="15"/>
      <c r="ECS164" s="15"/>
      <c r="ECT164" s="15"/>
      <c r="ECU164" s="15"/>
      <c r="ECV164" s="15"/>
      <c r="ECW164" s="15"/>
      <c r="ECX164" s="15"/>
      <c r="ECY164" s="15"/>
      <c r="ECZ164" s="15"/>
      <c r="EDA164" s="15"/>
      <c r="EDB164" s="15"/>
      <c r="EDC164" s="15"/>
      <c r="EDD164" s="15"/>
      <c r="EDE164" s="15"/>
      <c r="EDF164" s="15"/>
      <c r="EDG164" s="15"/>
      <c r="EDH164" s="15"/>
      <c r="EDI164" s="15"/>
      <c r="EDJ164" s="15"/>
      <c r="EDK164" s="15"/>
      <c r="EDL164" s="15"/>
      <c r="EDM164" s="15"/>
      <c r="EDN164" s="15"/>
      <c r="EDO164" s="15"/>
      <c r="EDP164" s="15"/>
      <c r="EDQ164" s="15"/>
      <c r="EDR164" s="15"/>
      <c r="EDS164" s="15"/>
      <c r="EDT164" s="15"/>
      <c r="EDU164" s="15"/>
      <c r="EDV164" s="15"/>
      <c r="EDW164" s="15"/>
      <c r="EDX164" s="15"/>
      <c r="EDY164" s="15"/>
      <c r="EDZ164" s="15"/>
      <c r="EEA164" s="15"/>
      <c r="EEB164" s="15"/>
      <c r="EEC164" s="15"/>
      <c r="EED164" s="15"/>
      <c r="EEE164" s="15"/>
      <c r="EEF164" s="15"/>
      <c r="EEG164" s="15"/>
      <c r="EEH164" s="15"/>
      <c r="EEI164" s="15"/>
      <c r="EEJ164" s="15"/>
      <c r="EEK164" s="15"/>
      <c r="EEL164" s="15"/>
      <c r="EEM164" s="15"/>
      <c r="EEN164" s="15"/>
      <c r="EEO164" s="15"/>
      <c r="EEP164" s="15"/>
      <c r="EEQ164" s="15"/>
      <c r="EER164" s="15"/>
      <c r="EES164" s="15"/>
      <c r="EET164" s="15"/>
      <c r="EEU164" s="15"/>
      <c r="EEV164" s="15"/>
      <c r="EEW164" s="15"/>
      <c r="EEX164" s="15"/>
      <c r="EEY164" s="15"/>
      <c r="EEZ164" s="15"/>
      <c r="EFA164" s="15"/>
      <c r="EFB164" s="15"/>
      <c r="EFC164" s="15"/>
      <c r="EFD164" s="15"/>
      <c r="EFE164" s="15"/>
      <c r="EFF164" s="15"/>
      <c r="EFG164" s="15"/>
      <c r="EFH164" s="15"/>
      <c r="EFI164" s="15"/>
      <c r="EFJ164" s="15"/>
      <c r="EFK164" s="15"/>
      <c r="EFL164" s="15"/>
      <c r="EFM164" s="15"/>
      <c r="EFN164" s="15"/>
      <c r="EFO164" s="15"/>
      <c r="EFP164" s="15"/>
      <c r="EFQ164" s="15"/>
      <c r="EFR164" s="15"/>
      <c r="EFS164" s="15"/>
      <c r="EFT164" s="15"/>
      <c r="EFU164" s="15"/>
      <c r="EFV164" s="15"/>
      <c r="EFW164" s="15"/>
      <c r="EFX164" s="15"/>
      <c r="EFY164" s="15"/>
      <c r="EFZ164" s="15"/>
      <c r="EGA164" s="15"/>
      <c r="EGB164" s="15"/>
      <c r="EGC164" s="15"/>
      <c r="EGD164" s="15"/>
      <c r="EGE164" s="15"/>
      <c r="EGF164" s="15"/>
      <c r="EGG164" s="15"/>
      <c r="EGH164" s="15"/>
      <c r="EGI164" s="15"/>
      <c r="EGJ164" s="15"/>
      <c r="EGK164" s="15"/>
      <c r="EGL164" s="15"/>
      <c r="EGM164" s="15"/>
      <c r="EGN164" s="15"/>
      <c r="EGO164" s="15"/>
      <c r="EGP164" s="15"/>
      <c r="EGQ164" s="15"/>
      <c r="EGR164" s="15"/>
      <c r="EGS164" s="15"/>
      <c r="EGT164" s="15"/>
      <c r="EGU164" s="15"/>
      <c r="EGV164" s="15"/>
      <c r="EGW164" s="15"/>
      <c r="EGX164" s="15"/>
      <c r="EGY164" s="15"/>
      <c r="EGZ164" s="15"/>
      <c r="EHA164" s="15"/>
      <c r="EHB164" s="15"/>
      <c r="EHC164" s="15"/>
      <c r="EHD164" s="15"/>
      <c r="EHE164" s="15"/>
      <c r="EHF164" s="15"/>
      <c r="EHG164" s="15"/>
      <c r="EHH164" s="15"/>
      <c r="EHI164" s="15"/>
      <c r="EHJ164" s="15"/>
      <c r="EHK164" s="15"/>
      <c r="EHL164" s="15"/>
      <c r="EHM164" s="15"/>
      <c r="EHN164" s="15"/>
      <c r="EHO164" s="15"/>
      <c r="EHP164" s="15"/>
      <c r="EHQ164" s="15"/>
      <c r="EHR164" s="15"/>
      <c r="EHS164" s="15"/>
      <c r="EHT164" s="15"/>
      <c r="EHU164" s="15"/>
      <c r="EHV164" s="15"/>
      <c r="EHW164" s="15"/>
      <c r="EHX164" s="15"/>
      <c r="EHY164" s="15"/>
      <c r="EHZ164" s="15"/>
      <c r="EIA164" s="15"/>
      <c r="EIB164" s="15"/>
      <c r="EIC164" s="15"/>
      <c r="EID164" s="15"/>
      <c r="EIE164" s="15"/>
      <c r="EIF164" s="15"/>
      <c r="EIG164" s="15"/>
      <c r="EIH164" s="15"/>
      <c r="EII164" s="15"/>
      <c r="EIJ164" s="15"/>
      <c r="EIK164" s="15"/>
      <c r="EIL164" s="15"/>
      <c r="EIM164" s="15"/>
      <c r="EIN164" s="15"/>
      <c r="EIO164" s="15"/>
      <c r="EIP164" s="15"/>
      <c r="EIQ164" s="15"/>
      <c r="EIR164" s="15"/>
      <c r="EIS164" s="15"/>
      <c r="EIT164" s="15"/>
      <c r="EIU164" s="15"/>
      <c r="EIV164" s="15"/>
      <c r="EIW164" s="15"/>
      <c r="EIX164" s="15"/>
      <c r="EIY164" s="15"/>
      <c r="EIZ164" s="15"/>
      <c r="EJA164" s="15"/>
      <c r="EJB164" s="15"/>
      <c r="EJC164" s="15"/>
      <c r="EJD164" s="15"/>
      <c r="EJE164" s="15"/>
      <c r="EJF164" s="15"/>
      <c r="EJG164" s="15"/>
      <c r="EJH164" s="15"/>
      <c r="EJI164" s="15"/>
      <c r="EJJ164" s="15"/>
      <c r="EJK164" s="15"/>
      <c r="EJL164" s="15"/>
      <c r="EJM164" s="15"/>
      <c r="EJN164" s="15"/>
      <c r="EJO164" s="15"/>
      <c r="EJP164" s="15"/>
      <c r="EJQ164" s="15"/>
      <c r="EJR164" s="15"/>
      <c r="EJS164" s="15"/>
      <c r="EJT164" s="15"/>
      <c r="EJU164" s="15"/>
      <c r="EJV164" s="15"/>
      <c r="EJW164" s="15"/>
      <c r="EJX164" s="15"/>
      <c r="EJY164" s="15"/>
      <c r="EJZ164" s="15"/>
      <c r="EKA164" s="15"/>
      <c r="EKB164" s="15"/>
      <c r="EKC164" s="15"/>
      <c r="EKD164" s="15"/>
      <c r="EKE164" s="15"/>
      <c r="EKF164" s="15"/>
      <c r="EKG164" s="15"/>
      <c r="EKH164" s="15"/>
      <c r="EKI164" s="15"/>
      <c r="EKJ164" s="15"/>
      <c r="EKK164" s="15"/>
      <c r="EKL164" s="15"/>
      <c r="EKM164" s="15"/>
      <c r="EKN164" s="15"/>
      <c r="EKO164" s="15"/>
      <c r="EKP164" s="15"/>
      <c r="EKQ164" s="15"/>
      <c r="EKR164" s="15"/>
      <c r="EKS164" s="15"/>
      <c r="EKT164" s="15"/>
      <c r="EKU164" s="15"/>
      <c r="EKV164" s="15"/>
      <c r="EKW164" s="15"/>
      <c r="EKX164" s="15"/>
      <c r="EKY164" s="15"/>
      <c r="EKZ164" s="15"/>
      <c r="ELA164" s="15"/>
      <c r="ELB164" s="15"/>
      <c r="ELC164" s="15"/>
      <c r="ELD164" s="15"/>
      <c r="ELE164" s="15"/>
      <c r="ELF164" s="15"/>
      <c r="ELG164" s="15"/>
      <c r="ELH164" s="15"/>
      <c r="ELI164" s="15"/>
      <c r="ELJ164" s="15"/>
      <c r="ELK164" s="15"/>
      <c r="ELL164" s="15"/>
      <c r="ELM164" s="15"/>
      <c r="ELN164" s="15"/>
      <c r="ELO164" s="15"/>
      <c r="ELP164" s="15"/>
      <c r="ELQ164" s="15"/>
      <c r="ELR164" s="15"/>
      <c r="ELS164" s="15"/>
      <c r="ELT164" s="15"/>
      <c r="ELU164" s="15"/>
      <c r="ELV164" s="15"/>
      <c r="ELW164" s="15"/>
      <c r="ELX164" s="15"/>
      <c r="ELY164" s="15"/>
      <c r="ELZ164" s="15"/>
      <c r="EMA164" s="15"/>
      <c r="EMB164" s="15"/>
      <c r="EMC164" s="15"/>
      <c r="EMD164" s="15"/>
      <c r="EME164" s="15"/>
      <c r="EMF164" s="15"/>
      <c r="EMG164" s="15"/>
      <c r="EMH164" s="15"/>
      <c r="EMI164" s="15"/>
      <c r="EMJ164" s="15"/>
      <c r="EMK164" s="15"/>
      <c r="EML164" s="15"/>
      <c r="EMM164" s="15"/>
      <c r="EMN164" s="15"/>
      <c r="EMO164" s="15"/>
      <c r="EMP164" s="15"/>
      <c r="EMQ164" s="15"/>
      <c r="EMR164" s="15"/>
      <c r="EMS164" s="15"/>
      <c r="EMT164" s="15"/>
      <c r="EMU164" s="15"/>
      <c r="EMV164" s="15"/>
      <c r="EMW164" s="15"/>
      <c r="EMX164" s="15"/>
      <c r="EMY164" s="15"/>
      <c r="EMZ164" s="15"/>
      <c r="ENA164" s="15"/>
      <c r="ENB164" s="15"/>
      <c r="ENC164" s="15"/>
      <c r="END164" s="15"/>
      <c r="ENE164" s="15"/>
      <c r="ENF164" s="15"/>
      <c r="ENG164" s="15"/>
      <c r="ENH164" s="15"/>
      <c r="ENI164" s="15"/>
      <c r="ENJ164" s="15"/>
      <c r="ENK164" s="15"/>
      <c r="ENL164" s="15"/>
      <c r="ENM164" s="15"/>
      <c r="ENN164" s="15"/>
      <c r="ENO164" s="15"/>
      <c r="ENP164" s="15"/>
      <c r="ENQ164" s="15"/>
      <c r="ENR164" s="15"/>
      <c r="ENS164" s="15"/>
      <c r="ENT164" s="15"/>
      <c r="ENU164" s="15"/>
      <c r="ENV164" s="15"/>
      <c r="ENW164" s="15"/>
      <c r="ENX164" s="15"/>
      <c r="ENY164" s="15"/>
      <c r="ENZ164" s="15"/>
      <c r="EOA164" s="15"/>
      <c r="EOB164" s="15"/>
      <c r="EOC164" s="15"/>
      <c r="EOD164" s="15"/>
      <c r="EOE164" s="15"/>
      <c r="EOF164" s="15"/>
      <c r="EOG164" s="15"/>
      <c r="EOH164" s="15"/>
      <c r="EOI164" s="15"/>
      <c r="EOJ164" s="15"/>
      <c r="EOK164" s="15"/>
      <c r="EOL164" s="15"/>
      <c r="EOM164" s="15"/>
      <c r="EON164" s="15"/>
      <c r="EOO164" s="15"/>
      <c r="EOP164" s="15"/>
      <c r="EOQ164" s="15"/>
      <c r="EOR164" s="15"/>
      <c r="EOS164" s="15"/>
      <c r="EOT164" s="15"/>
      <c r="EOU164" s="15"/>
      <c r="EOV164" s="15"/>
      <c r="EOW164" s="15"/>
      <c r="EOX164" s="15"/>
      <c r="EOY164" s="15"/>
      <c r="EOZ164" s="15"/>
      <c r="EPA164" s="15"/>
      <c r="EPB164" s="15"/>
      <c r="EPC164" s="15"/>
      <c r="EPD164" s="15"/>
      <c r="EPE164" s="15"/>
      <c r="EPF164" s="15"/>
      <c r="EPG164" s="15"/>
      <c r="EPH164" s="15"/>
      <c r="EPI164" s="15"/>
      <c r="EPJ164" s="15"/>
      <c r="EPK164" s="15"/>
      <c r="EPL164" s="15"/>
      <c r="EPM164" s="15"/>
      <c r="EPN164" s="15"/>
      <c r="EPO164" s="15"/>
      <c r="EPP164" s="15"/>
      <c r="EPQ164" s="15"/>
      <c r="EPR164" s="15"/>
      <c r="EPS164" s="15"/>
      <c r="EPT164" s="15"/>
      <c r="EPU164" s="15"/>
      <c r="EPV164" s="15"/>
      <c r="EPW164" s="15"/>
      <c r="EPX164" s="15"/>
      <c r="EPY164" s="15"/>
      <c r="EPZ164" s="15"/>
      <c r="EQA164" s="15"/>
      <c r="EQB164" s="15"/>
      <c r="EQC164" s="15"/>
      <c r="EQD164" s="15"/>
      <c r="EQE164" s="15"/>
      <c r="EQF164" s="15"/>
      <c r="EQG164" s="15"/>
      <c r="EQH164" s="15"/>
      <c r="EQI164" s="15"/>
      <c r="EQJ164" s="15"/>
      <c r="EQK164" s="15"/>
      <c r="EQL164" s="15"/>
      <c r="EQM164" s="15"/>
      <c r="EQN164" s="15"/>
      <c r="EQO164" s="15"/>
      <c r="EQP164" s="15"/>
      <c r="EQQ164" s="15"/>
      <c r="EQR164" s="15"/>
      <c r="EQS164" s="15"/>
      <c r="EQT164" s="15"/>
      <c r="EQU164" s="15"/>
      <c r="EQV164" s="15"/>
      <c r="EQW164" s="15"/>
      <c r="EQX164" s="15"/>
      <c r="EQY164" s="15"/>
      <c r="EQZ164" s="15"/>
      <c r="ERA164" s="15"/>
      <c r="ERB164" s="15"/>
      <c r="ERC164" s="15"/>
      <c r="ERD164" s="15"/>
      <c r="ERE164" s="15"/>
      <c r="ERF164" s="15"/>
      <c r="ERG164" s="15"/>
      <c r="ERH164" s="15"/>
      <c r="ERI164" s="15"/>
      <c r="ERJ164" s="15"/>
      <c r="ERK164" s="15"/>
      <c r="ERL164" s="15"/>
      <c r="ERM164" s="15"/>
      <c r="ERN164" s="15"/>
      <c r="ERO164" s="15"/>
      <c r="ERP164" s="15"/>
      <c r="ERQ164" s="15"/>
      <c r="ERR164" s="15"/>
      <c r="ERS164" s="15"/>
      <c r="ERT164" s="15"/>
      <c r="ERU164" s="15"/>
      <c r="ERV164" s="15"/>
      <c r="ERW164" s="15"/>
      <c r="ERX164" s="15"/>
      <c r="ERY164" s="15"/>
      <c r="ERZ164" s="15"/>
      <c r="ESA164" s="15"/>
      <c r="ESB164" s="15"/>
      <c r="ESC164" s="15"/>
      <c r="ESD164" s="15"/>
      <c r="ESE164" s="15"/>
      <c r="ESF164" s="15"/>
      <c r="ESG164" s="15"/>
      <c r="ESH164" s="15"/>
      <c r="ESI164" s="15"/>
      <c r="ESJ164" s="15"/>
      <c r="ESK164" s="15"/>
      <c r="ESL164" s="15"/>
      <c r="ESM164" s="15"/>
      <c r="ESN164" s="15"/>
      <c r="ESO164" s="15"/>
      <c r="ESP164" s="15"/>
      <c r="ESQ164" s="15"/>
      <c r="ESR164" s="15"/>
      <c r="ESS164" s="15"/>
      <c r="EST164" s="15"/>
      <c r="ESU164" s="15"/>
      <c r="ESV164" s="15"/>
      <c r="ESW164" s="15"/>
      <c r="ESX164" s="15"/>
      <c r="ESY164" s="15"/>
      <c r="ESZ164" s="15"/>
      <c r="ETA164" s="15"/>
      <c r="ETB164" s="15"/>
      <c r="ETC164" s="15"/>
      <c r="ETD164" s="15"/>
      <c r="ETE164" s="15"/>
      <c r="ETF164" s="15"/>
      <c r="ETG164" s="15"/>
      <c r="ETH164" s="15"/>
      <c r="ETI164" s="15"/>
      <c r="ETJ164" s="15"/>
      <c r="ETK164" s="15"/>
      <c r="ETL164" s="15"/>
      <c r="ETM164" s="15"/>
      <c r="ETN164" s="15"/>
      <c r="ETO164" s="15"/>
      <c r="ETP164" s="15"/>
      <c r="ETQ164" s="15"/>
      <c r="ETR164" s="15"/>
      <c r="ETS164" s="15"/>
      <c r="ETT164" s="15"/>
      <c r="ETU164" s="15"/>
      <c r="ETV164" s="15"/>
      <c r="ETW164" s="15"/>
      <c r="ETX164" s="15"/>
      <c r="ETY164" s="15"/>
      <c r="ETZ164" s="15"/>
      <c r="EUA164" s="15"/>
      <c r="EUB164" s="15"/>
      <c r="EUC164" s="15"/>
      <c r="EUD164" s="15"/>
      <c r="EUE164" s="15"/>
      <c r="EUF164" s="15"/>
      <c r="EUG164" s="15"/>
      <c r="EUH164" s="15"/>
      <c r="EUI164" s="15"/>
      <c r="EUJ164" s="15"/>
      <c r="EUK164" s="15"/>
      <c r="EUL164" s="15"/>
      <c r="EUM164" s="15"/>
      <c r="EUN164" s="15"/>
      <c r="EUO164" s="15"/>
      <c r="EUP164" s="15"/>
      <c r="EUQ164" s="15"/>
      <c r="EUR164" s="15"/>
      <c r="EUS164" s="15"/>
      <c r="EUT164" s="15"/>
      <c r="EUU164" s="15"/>
      <c r="EUV164" s="15"/>
      <c r="EUW164" s="15"/>
      <c r="EUX164" s="15"/>
      <c r="EUY164" s="15"/>
      <c r="EUZ164" s="15"/>
      <c r="EVA164" s="15"/>
      <c r="EVB164" s="15"/>
      <c r="EVC164" s="15"/>
      <c r="EVD164" s="15"/>
      <c r="EVE164" s="15"/>
      <c r="EVF164" s="15"/>
      <c r="EVG164" s="15"/>
      <c r="EVH164" s="15"/>
      <c r="EVI164" s="15"/>
      <c r="EVJ164" s="15"/>
      <c r="EVK164" s="15"/>
      <c r="EVL164" s="15"/>
      <c r="EVM164" s="15"/>
      <c r="EVN164" s="15"/>
      <c r="EVO164" s="15"/>
      <c r="EVP164" s="15"/>
      <c r="EVQ164" s="15"/>
      <c r="EVR164" s="15"/>
      <c r="EVS164" s="15"/>
      <c r="EVT164" s="15"/>
      <c r="EVU164" s="15"/>
      <c r="EVV164" s="15"/>
      <c r="EVW164" s="15"/>
      <c r="EVX164" s="15"/>
      <c r="EVY164" s="15"/>
      <c r="EVZ164" s="15"/>
      <c r="EWA164" s="15"/>
      <c r="EWB164" s="15"/>
      <c r="EWC164" s="15"/>
      <c r="EWD164" s="15"/>
      <c r="EWE164" s="15"/>
      <c r="EWF164" s="15"/>
      <c r="EWG164" s="15"/>
      <c r="EWH164" s="15"/>
      <c r="EWI164" s="15"/>
      <c r="EWJ164" s="15"/>
      <c r="EWK164" s="15"/>
      <c r="EWL164" s="15"/>
      <c r="EWM164" s="15"/>
      <c r="EWN164" s="15"/>
      <c r="EWO164" s="15"/>
      <c r="EWP164" s="15"/>
      <c r="EWQ164" s="15"/>
      <c r="EWR164" s="15"/>
      <c r="EWS164" s="15"/>
      <c r="EWT164" s="15"/>
      <c r="EWU164" s="15"/>
      <c r="EWV164" s="15"/>
      <c r="EWW164" s="15"/>
      <c r="EWX164" s="15"/>
      <c r="EWY164" s="15"/>
      <c r="EWZ164" s="15"/>
      <c r="EXA164" s="15"/>
      <c r="EXB164" s="15"/>
      <c r="EXC164" s="15"/>
      <c r="EXD164" s="15"/>
      <c r="EXE164" s="15"/>
      <c r="EXF164" s="15"/>
      <c r="EXG164" s="15"/>
      <c r="EXH164" s="15"/>
      <c r="EXI164" s="15"/>
      <c r="EXJ164" s="15"/>
      <c r="EXK164" s="15"/>
      <c r="EXL164" s="15"/>
      <c r="EXM164" s="15"/>
      <c r="EXN164" s="15"/>
      <c r="EXO164" s="15"/>
      <c r="EXP164" s="15"/>
      <c r="EXQ164" s="15"/>
      <c r="EXR164" s="15"/>
      <c r="EXS164" s="15"/>
      <c r="EXT164" s="15"/>
      <c r="EXU164" s="15"/>
      <c r="EXV164" s="15"/>
      <c r="EXW164" s="15"/>
      <c r="EXX164" s="15"/>
      <c r="EXY164" s="15"/>
      <c r="EXZ164" s="15"/>
      <c r="EYA164" s="15"/>
      <c r="EYB164" s="15"/>
      <c r="EYC164" s="15"/>
      <c r="EYD164" s="15"/>
      <c r="EYE164" s="15"/>
      <c r="EYF164" s="15"/>
      <c r="EYG164" s="15"/>
      <c r="EYH164" s="15"/>
      <c r="EYI164" s="15"/>
      <c r="EYJ164" s="15"/>
      <c r="EYK164" s="15"/>
      <c r="EYL164" s="15"/>
      <c r="EYM164" s="15"/>
      <c r="EYN164" s="15"/>
      <c r="EYO164" s="15"/>
      <c r="EYP164" s="15"/>
      <c r="EYQ164" s="15"/>
      <c r="EYR164" s="15"/>
      <c r="EYS164" s="15"/>
      <c r="EYT164" s="15"/>
      <c r="EYU164" s="15"/>
      <c r="EYV164" s="15"/>
      <c r="EYW164" s="15"/>
      <c r="EYX164" s="15"/>
      <c r="EYY164" s="15"/>
      <c r="EYZ164" s="15"/>
      <c r="EZA164" s="15"/>
      <c r="EZB164" s="15"/>
      <c r="EZC164" s="15"/>
      <c r="EZD164" s="15"/>
      <c r="EZE164" s="15"/>
      <c r="EZF164" s="15"/>
      <c r="EZG164" s="15"/>
      <c r="EZH164" s="15"/>
      <c r="EZI164" s="15"/>
      <c r="EZJ164" s="15"/>
      <c r="EZK164" s="15"/>
      <c r="EZL164" s="15"/>
      <c r="EZM164" s="15"/>
      <c r="EZN164" s="15"/>
      <c r="EZO164" s="15"/>
      <c r="EZP164" s="15"/>
      <c r="EZQ164" s="15"/>
      <c r="EZR164" s="15"/>
      <c r="EZS164" s="15"/>
      <c r="EZT164" s="15"/>
      <c r="EZU164" s="15"/>
      <c r="EZV164" s="15"/>
      <c r="EZW164" s="15"/>
      <c r="EZX164" s="15"/>
      <c r="EZY164" s="15"/>
      <c r="EZZ164" s="15"/>
      <c r="FAA164" s="15"/>
      <c r="FAB164" s="15"/>
      <c r="FAC164" s="15"/>
      <c r="FAD164" s="15"/>
      <c r="FAE164" s="15"/>
      <c r="FAF164" s="15"/>
      <c r="FAG164" s="15"/>
      <c r="FAH164" s="15"/>
      <c r="FAI164" s="15"/>
      <c r="FAJ164" s="15"/>
      <c r="FAK164" s="15"/>
      <c r="FAL164" s="15"/>
      <c r="FAM164" s="15"/>
      <c r="FAN164" s="15"/>
      <c r="FAO164" s="15"/>
      <c r="FAP164" s="15"/>
      <c r="FAQ164" s="15"/>
      <c r="FAR164" s="15"/>
      <c r="FAS164" s="15"/>
      <c r="FAT164" s="15"/>
      <c r="FAU164" s="15"/>
      <c r="FAV164" s="15"/>
      <c r="FAW164" s="15"/>
      <c r="FAX164" s="15"/>
      <c r="FAY164" s="15"/>
      <c r="FAZ164" s="15"/>
      <c r="FBA164" s="15"/>
      <c r="FBB164" s="15"/>
      <c r="FBC164" s="15"/>
      <c r="FBD164" s="15"/>
      <c r="FBE164" s="15"/>
      <c r="FBF164" s="15"/>
      <c r="FBG164" s="15"/>
      <c r="FBH164" s="15"/>
      <c r="FBI164" s="15"/>
      <c r="FBJ164" s="15"/>
      <c r="FBK164" s="15"/>
      <c r="FBL164" s="15"/>
      <c r="FBM164" s="15"/>
      <c r="FBN164" s="15"/>
      <c r="FBO164" s="15"/>
      <c r="FBP164" s="15"/>
      <c r="FBQ164" s="15"/>
      <c r="FBR164" s="15"/>
      <c r="FBS164" s="15"/>
      <c r="FBT164" s="15"/>
      <c r="FBU164" s="15"/>
      <c r="FBV164" s="15"/>
      <c r="FBW164" s="15"/>
      <c r="FBX164" s="15"/>
      <c r="FBY164" s="15"/>
      <c r="FBZ164" s="15"/>
      <c r="FCA164" s="15"/>
      <c r="FCB164" s="15"/>
      <c r="FCC164" s="15"/>
      <c r="FCD164" s="15"/>
      <c r="FCE164" s="15"/>
      <c r="FCF164" s="15"/>
      <c r="FCG164" s="15"/>
      <c r="FCH164" s="15"/>
      <c r="FCI164" s="15"/>
      <c r="FCJ164" s="15"/>
      <c r="FCK164" s="15"/>
      <c r="FCL164" s="15"/>
      <c r="FCM164" s="15"/>
      <c r="FCN164" s="15"/>
      <c r="FCO164" s="15"/>
      <c r="FCP164" s="15"/>
      <c r="FCQ164" s="15"/>
      <c r="FCR164" s="15"/>
      <c r="FCS164" s="15"/>
      <c r="FCT164" s="15"/>
      <c r="FCU164" s="15"/>
      <c r="FCV164" s="15"/>
      <c r="FCW164" s="15"/>
      <c r="FCX164" s="15"/>
      <c r="FCY164" s="15"/>
      <c r="FCZ164" s="15"/>
      <c r="FDA164" s="15"/>
      <c r="FDB164" s="15"/>
      <c r="FDC164" s="15"/>
      <c r="FDD164" s="15"/>
      <c r="FDE164" s="15"/>
      <c r="FDF164" s="15"/>
      <c r="FDG164" s="15"/>
      <c r="FDH164" s="15"/>
      <c r="FDI164" s="15"/>
      <c r="FDJ164" s="15"/>
      <c r="FDK164" s="15"/>
      <c r="FDL164" s="15"/>
      <c r="FDM164" s="15"/>
      <c r="FDN164" s="15"/>
      <c r="FDO164" s="15"/>
      <c r="FDP164" s="15"/>
      <c r="FDQ164" s="15"/>
      <c r="FDR164" s="15"/>
      <c r="FDS164" s="15"/>
      <c r="FDT164" s="15"/>
      <c r="FDU164" s="15"/>
      <c r="FDV164" s="15"/>
      <c r="FDW164" s="15"/>
      <c r="FDX164" s="15"/>
      <c r="FDY164" s="15"/>
      <c r="FDZ164" s="15"/>
      <c r="FEA164" s="15"/>
      <c r="FEB164" s="15"/>
      <c r="FEC164" s="15"/>
      <c r="FED164" s="15"/>
      <c r="FEE164" s="15"/>
      <c r="FEF164" s="15"/>
      <c r="FEG164" s="15"/>
      <c r="FEH164" s="15"/>
      <c r="FEI164" s="15"/>
      <c r="FEJ164" s="15"/>
      <c r="FEK164" s="15"/>
      <c r="FEL164" s="15"/>
      <c r="FEM164" s="15"/>
      <c r="FEN164" s="15"/>
      <c r="FEO164" s="15"/>
      <c r="FEP164" s="15"/>
      <c r="FEQ164" s="15"/>
      <c r="FER164" s="15"/>
      <c r="FES164" s="15"/>
      <c r="FET164" s="15"/>
      <c r="FEU164" s="15"/>
      <c r="FEV164" s="15"/>
      <c r="FEW164" s="15"/>
      <c r="FEX164" s="15"/>
      <c r="FEY164" s="15"/>
      <c r="FEZ164" s="15"/>
      <c r="FFA164" s="15"/>
      <c r="FFB164" s="15"/>
      <c r="FFC164" s="15"/>
      <c r="FFD164" s="15"/>
      <c r="FFE164" s="15"/>
      <c r="FFF164" s="15"/>
      <c r="FFG164" s="15"/>
      <c r="FFH164" s="15"/>
      <c r="FFI164" s="15"/>
      <c r="FFJ164" s="15"/>
      <c r="FFK164" s="15"/>
      <c r="FFL164" s="15"/>
      <c r="FFM164" s="15"/>
      <c r="FFN164" s="15"/>
      <c r="FFO164" s="15"/>
      <c r="FFP164" s="15"/>
      <c r="FFQ164" s="15"/>
      <c r="FFR164" s="15"/>
      <c r="FFS164" s="15"/>
      <c r="FFT164" s="15"/>
      <c r="FFU164" s="15"/>
      <c r="FFV164" s="15"/>
      <c r="FFW164" s="15"/>
      <c r="FFX164" s="15"/>
      <c r="FFY164" s="15"/>
      <c r="FFZ164" s="15"/>
      <c r="FGA164" s="15"/>
      <c r="FGB164" s="15"/>
      <c r="FGC164" s="15"/>
      <c r="FGD164" s="15"/>
      <c r="FGE164" s="15"/>
      <c r="FGF164" s="15"/>
      <c r="FGG164" s="15"/>
      <c r="FGH164" s="15"/>
      <c r="FGI164" s="15"/>
      <c r="FGJ164" s="15"/>
      <c r="FGK164" s="15"/>
      <c r="FGL164" s="15"/>
      <c r="FGM164" s="15"/>
      <c r="FGN164" s="15"/>
      <c r="FGO164" s="15"/>
      <c r="FGP164" s="15"/>
      <c r="FGQ164" s="15"/>
      <c r="FGR164" s="15"/>
      <c r="FGS164" s="15"/>
      <c r="FGT164" s="15"/>
      <c r="FGU164" s="15"/>
      <c r="FGV164" s="15"/>
      <c r="FGW164" s="15"/>
      <c r="FGX164" s="15"/>
      <c r="FGY164" s="15"/>
      <c r="FGZ164" s="15"/>
      <c r="FHA164" s="15"/>
      <c r="FHB164" s="15"/>
      <c r="FHC164" s="15"/>
      <c r="FHD164" s="15"/>
      <c r="FHE164" s="15"/>
      <c r="FHF164" s="15"/>
      <c r="FHG164" s="15"/>
      <c r="FHH164" s="15"/>
      <c r="FHI164" s="15"/>
      <c r="FHJ164" s="15"/>
      <c r="FHK164" s="15"/>
      <c r="FHL164" s="15"/>
      <c r="FHM164" s="15"/>
      <c r="FHN164" s="15"/>
      <c r="FHO164" s="15"/>
      <c r="FHP164" s="15"/>
      <c r="FHQ164" s="15"/>
      <c r="FHR164" s="15"/>
      <c r="FHS164" s="15"/>
      <c r="FHT164" s="15"/>
      <c r="FHU164" s="15"/>
      <c r="FHV164" s="15"/>
      <c r="FHW164" s="15"/>
      <c r="FHX164" s="15"/>
      <c r="FHY164" s="15"/>
      <c r="FHZ164" s="15"/>
      <c r="FIA164" s="15"/>
      <c r="FIB164" s="15"/>
      <c r="FIC164" s="15"/>
      <c r="FID164" s="15"/>
      <c r="FIE164" s="15"/>
      <c r="FIF164" s="15"/>
      <c r="FIG164" s="15"/>
      <c r="FIH164" s="15"/>
      <c r="FII164" s="15"/>
      <c r="FIJ164" s="15"/>
      <c r="FIK164" s="15"/>
      <c r="FIL164" s="15"/>
      <c r="FIM164" s="15"/>
      <c r="FIN164" s="15"/>
      <c r="FIO164" s="15"/>
      <c r="FIP164" s="15"/>
      <c r="FIQ164" s="15"/>
      <c r="FIR164" s="15"/>
      <c r="FIS164" s="15"/>
      <c r="FIT164" s="15"/>
      <c r="FIU164" s="15"/>
      <c r="FIV164" s="15"/>
      <c r="FIW164" s="15"/>
      <c r="FIX164" s="15"/>
      <c r="FIY164" s="15"/>
      <c r="FIZ164" s="15"/>
      <c r="FJA164" s="15"/>
      <c r="FJB164" s="15"/>
      <c r="FJC164" s="15"/>
      <c r="FJD164" s="15"/>
      <c r="FJE164" s="15"/>
      <c r="FJF164" s="15"/>
      <c r="FJG164" s="15"/>
      <c r="FJH164" s="15"/>
      <c r="FJI164" s="15"/>
      <c r="FJJ164" s="15"/>
      <c r="FJK164" s="15"/>
      <c r="FJL164" s="15"/>
      <c r="FJM164" s="15"/>
      <c r="FJN164" s="15"/>
      <c r="FJO164" s="15"/>
      <c r="FJP164" s="15"/>
      <c r="FJQ164" s="15"/>
      <c r="FJR164" s="15"/>
      <c r="FJS164" s="15"/>
      <c r="FJT164" s="15"/>
      <c r="FJU164" s="15"/>
      <c r="FJV164" s="15"/>
      <c r="FJW164" s="15"/>
      <c r="FJX164" s="15"/>
      <c r="FJY164" s="15"/>
      <c r="FJZ164" s="15"/>
      <c r="FKA164" s="15"/>
      <c r="FKB164" s="15"/>
      <c r="FKC164" s="15"/>
      <c r="FKD164" s="15"/>
      <c r="FKE164" s="15"/>
      <c r="FKF164" s="15"/>
      <c r="FKG164" s="15"/>
      <c r="FKH164" s="15"/>
      <c r="FKI164" s="15"/>
      <c r="FKJ164" s="15"/>
      <c r="FKK164" s="15"/>
      <c r="FKL164" s="15"/>
      <c r="FKM164" s="15"/>
      <c r="FKN164" s="15"/>
      <c r="FKO164" s="15"/>
      <c r="FKP164" s="15"/>
      <c r="FKQ164" s="15"/>
      <c r="FKR164" s="15"/>
      <c r="FKS164" s="15"/>
      <c r="FKT164" s="15"/>
      <c r="FKU164" s="15"/>
      <c r="FKV164" s="15"/>
      <c r="FKW164" s="15"/>
      <c r="FKX164" s="15"/>
      <c r="FKY164" s="15"/>
      <c r="FKZ164" s="15"/>
      <c r="FLA164" s="15"/>
      <c r="FLB164" s="15"/>
      <c r="FLC164" s="15"/>
      <c r="FLD164" s="15"/>
      <c r="FLE164" s="15"/>
      <c r="FLF164" s="15"/>
      <c r="FLG164" s="15"/>
      <c r="FLH164" s="15"/>
      <c r="FLI164" s="15"/>
      <c r="FLJ164" s="15"/>
      <c r="FLK164" s="15"/>
      <c r="FLL164" s="15"/>
      <c r="FLM164" s="15"/>
      <c r="FLN164" s="15"/>
      <c r="FLO164" s="15"/>
      <c r="FLP164" s="15"/>
      <c r="FLQ164" s="15"/>
      <c r="FLR164" s="15"/>
      <c r="FLS164" s="15"/>
      <c r="FLT164" s="15"/>
      <c r="FLU164" s="15"/>
      <c r="FLV164" s="15"/>
      <c r="FLW164" s="15"/>
      <c r="FLX164" s="15"/>
      <c r="FLY164" s="15"/>
      <c r="FLZ164" s="15"/>
      <c r="FMA164" s="15"/>
      <c r="FMB164" s="15"/>
      <c r="FMC164" s="15"/>
      <c r="FMD164" s="15"/>
      <c r="FME164" s="15"/>
      <c r="FMF164" s="15"/>
      <c r="FMG164" s="15"/>
      <c r="FMH164" s="15"/>
      <c r="FMI164" s="15"/>
      <c r="FMJ164" s="15"/>
      <c r="FMK164" s="15"/>
      <c r="FML164" s="15"/>
      <c r="FMM164" s="15"/>
      <c r="FMN164" s="15"/>
      <c r="FMO164" s="15"/>
      <c r="FMP164" s="15"/>
      <c r="FMQ164" s="15"/>
      <c r="FMR164" s="15"/>
      <c r="FMS164" s="15"/>
      <c r="FMT164" s="15"/>
      <c r="FMU164" s="15"/>
      <c r="FMV164" s="15"/>
      <c r="FMW164" s="15"/>
      <c r="FMX164" s="15"/>
      <c r="FMY164" s="15"/>
      <c r="FMZ164" s="15"/>
      <c r="FNA164" s="15"/>
      <c r="FNB164" s="15"/>
      <c r="FNC164" s="15"/>
      <c r="FND164" s="15"/>
      <c r="FNE164" s="15"/>
      <c r="FNF164" s="15"/>
      <c r="FNG164" s="15"/>
      <c r="FNH164" s="15"/>
      <c r="FNI164" s="15"/>
      <c r="FNJ164" s="15"/>
      <c r="FNK164" s="15"/>
      <c r="FNL164" s="15"/>
      <c r="FNM164" s="15"/>
      <c r="FNN164" s="15"/>
      <c r="FNO164" s="15"/>
      <c r="FNP164" s="15"/>
      <c r="FNQ164" s="15"/>
      <c r="FNR164" s="15"/>
      <c r="FNS164" s="15"/>
      <c r="FNT164" s="15"/>
      <c r="FNU164" s="15"/>
      <c r="FNV164" s="15"/>
      <c r="FNW164" s="15"/>
      <c r="FNX164" s="15"/>
      <c r="FNY164" s="15"/>
      <c r="FNZ164" s="15"/>
      <c r="FOA164" s="15"/>
      <c r="FOB164" s="15"/>
      <c r="FOC164" s="15"/>
      <c r="FOD164" s="15"/>
      <c r="FOE164" s="15"/>
      <c r="FOF164" s="15"/>
      <c r="FOG164" s="15"/>
      <c r="FOH164" s="15"/>
      <c r="FOI164" s="15"/>
      <c r="FOJ164" s="15"/>
      <c r="FOK164" s="15"/>
      <c r="FOL164" s="15"/>
      <c r="FOM164" s="15"/>
      <c r="FON164" s="15"/>
      <c r="FOO164" s="15"/>
      <c r="FOP164" s="15"/>
      <c r="FOQ164" s="15"/>
      <c r="FOR164" s="15"/>
      <c r="FOS164" s="15"/>
      <c r="FOT164" s="15"/>
      <c r="FOU164" s="15"/>
      <c r="FOV164" s="15"/>
      <c r="FOW164" s="15"/>
      <c r="FOX164" s="15"/>
      <c r="FOY164" s="15"/>
      <c r="FOZ164" s="15"/>
      <c r="FPA164" s="15"/>
      <c r="FPB164" s="15"/>
      <c r="FPC164" s="15"/>
      <c r="FPD164" s="15"/>
      <c r="FPE164" s="15"/>
      <c r="FPF164" s="15"/>
      <c r="FPG164" s="15"/>
      <c r="FPH164" s="15"/>
      <c r="FPI164" s="15"/>
      <c r="FPJ164" s="15"/>
      <c r="FPK164" s="15"/>
      <c r="FPL164" s="15"/>
      <c r="FPM164" s="15"/>
      <c r="FPN164" s="15"/>
      <c r="FPO164" s="15"/>
      <c r="FPP164" s="15"/>
      <c r="FPQ164" s="15"/>
      <c r="FPR164" s="15"/>
      <c r="FPS164" s="15"/>
      <c r="FPT164" s="15"/>
      <c r="FPU164" s="15"/>
      <c r="FPV164" s="15"/>
      <c r="FPW164" s="15"/>
      <c r="FPX164" s="15"/>
      <c r="FPY164" s="15"/>
      <c r="FPZ164" s="15"/>
      <c r="FQA164" s="15"/>
      <c r="FQB164" s="15"/>
      <c r="FQC164" s="15"/>
      <c r="FQD164" s="15"/>
      <c r="FQE164" s="15"/>
      <c r="FQF164" s="15"/>
      <c r="FQG164" s="15"/>
      <c r="FQH164" s="15"/>
      <c r="FQI164" s="15"/>
      <c r="FQJ164" s="15"/>
      <c r="FQK164" s="15"/>
      <c r="FQL164" s="15"/>
      <c r="FQM164" s="15"/>
      <c r="FQN164" s="15"/>
      <c r="FQO164" s="15"/>
      <c r="FQP164" s="15"/>
      <c r="FQQ164" s="15"/>
      <c r="FQR164" s="15"/>
      <c r="FQS164" s="15"/>
      <c r="FQT164" s="15"/>
      <c r="FQU164" s="15"/>
      <c r="FQV164" s="15"/>
      <c r="FQW164" s="15"/>
      <c r="FQX164" s="15"/>
      <c r="FQY164" s="15"/>
      <c r="FQZ164" s="15"/>
      <c r="FRA164" s="15"/>
      <c r="FRB164" s="15"/>
      <c r="FRC164" s="15"/>
      <c r="FRD164" s="15"/>
      <c r="FRE164" s="15"/>
      <c r="FRF164" s="15"/>
      <c r="FRG164" s="15"/>
      <c r="FRH164" s="15"/>
      <c r="FRI164" s="15"/>
      <c r="FRJ164" s="15"/>
      <c r="FRK164" s="15"/>
      <c r="FRL164" s="15"/>
      <c r="FRM164" s="15"/>
      <c r="FRN164" s="15"/>
      <c r="FRO164" s="15"/>
      <c r="FRP164" s="15"/>
      <c r="FRQ164" s="15"/>
      <c r="FRR164" s="15"/>
      <c r="FRS164" s="15"/>
      <c r="FRT164" s="15"/>
      <c r="FRU164" s="15"/>
      <c r="FRV164" s="15"/>
      <c r="FRW164" s="15"/>
      <c r="FRX164" s="15"/>
      <c r="FRY164" s="15"/>
      <c r="FRZ164" s="15"/>
      <c r="FSA164" s="15"/>
      <c r="FSB164" s="15"/>
      <c r="FSC164" s="15"/>
      <c r="FSD164" s="15"/>
      <c r="FSE164" s="15"/>
      <c r="FSF164" s="15"/>
      <c r="FSG164" s="15"/>
      <c r="FSH164" s="15"/>
      <c r="FSI164" s="15"/>
      <c r="FSJ164" s="15"/>
      <c r="FSK164" s="15"/>
      <c r="FSL164" s="15"/>
      <c r="FSM164" s="15"/>
      <c r="FSN164" s="15"/>
      <c r="FSO164" s="15"/>
      <c r="FSP164" s="15"/>
      <c r="FSQ164" s="15"/>
      <c r="FSR164" s="15"/>
      <c r="FSS164" s="15"/>
      <c r="FST164" s="15"/>
      <c r="FSU164" s="15"/>
      <c r="FSV164" s="15"/>
      <c r="FSW164" s="15"/>
      <c r="FSX164" s="15"/>
      <c r="FSY164" s="15"/>
      <c r="FSZ164" s="15"/>
      <c r="FTA164" s="15"/>
      <c r="FTB164" s="15"/>
      <c r="FTC164" s="15"/>
      <c r="FTD164" s="15"/>
      <c r="FTE164" s="15"/>
      <c r="FTF164" s="15"/>
      <c r="FTG164" s="15"/>
      <c r="FTH164" s="15"/>
      <c r="FTI164" s="15"/>
      <c r="FTJ164" s="15"/>
      <c r="FTK164" s="15"/>
      <c r="FTL164" s="15"/>
      <c r="FTM164" s="15"/>
      <c r="FTN164" s="15"/>
      <c r="FTO164" s="15"/>
      <c r="FTP164" s="15"/>
      <c r="FTQ164" s="15"/>
      <c r="FTR164" s="15"/>
      <c r="FTS164" s="15"/>
      <c r="FTT164" s="15"/>
      <c r="FTU164" s="15"/>
      <c r="FTV164" s="15"/>
      <c r="FTW164" s="15"/>
      <c r="FTX164" s="15"/>
      <c r="FTY164" s="15"/>
      <c r="FTZ164" s="15"/>
      <c r="FUA164" s="15"/>
      <c r="FUB164" s="15"/>
      <c r="FUC164" s="15"/>
      <c r="FUD164" s="15"/>
      <c r="FUE164" s="15"/>
      <c r="FUF164" s="15"/>
      <c r="FUG164" s="15"/>
      <c r="FUH164" s="15"/>
      <c r="FUI164" s="15"/>
      <c r="FUJ164" s="15"/>
      <c r="FUK164" s="15"/>
      <c r="FUL164" s="15"/>
      <c r="FUM164" s="15"/>
      <c r="FUN164" s="15"/>
      <c r="FUO164" s="15"/>
      <c r="FUP164" s="15"/>
      <c r="FUQ164" s="15"/>
      <c r="FUR164" s="15"/>
      <c r="FUS164" s="15"/>
      <c r="FUT164" s="15"/>
      <c r="FUU164" s="15"/>
      <c r="FUV164" s="15"/>
      <c r="FUW164" s="15"/>
      <c r="FUX164" s="15"/>
      <c r="FUY164" s="15"/>
      <c r="FUZ164" s="15"/>
      <c r="FVA164" s="15"/>
      <c r="FVB164" s="15"/>
      <c r="FVC164" s="15"/>
      <c r="FVD164" s="15"/>
      <c r="FVE164" s="15"/>
      <c r="FVF164" s="15"/>
      <c r="FVG164" s="15"/>
      <c r="FVH164" s="15"/>
      <c r="FVI164" s="15"/>
      <c r="FVJ164" s="15"/>
      <c r="FVK164" s="15"/>
      <c r="FVL164" s="15"/>
      <c r="FVM164" s="15"/>
      <c r="FVN164" s="15"/>
      <c r="FVO164" s="15"/>
      <c r="FVP164" s="15"/>
      <c r="FVQ164" s="15"/>
      <c r="FVR164" s="15"/>
      <c r="FVS164" s="15"/>
      <c r="FVT164" s="15"/>
      <c r="FVU164" s="15"/>
      <c r="FVV164" s="15"/>
      <c r="FVW164" s="15"/>
      <c r="FVX164" s="15"/>
      <c r="FVY164" s="15"/>
      <c r="FVZ164" s="15"/>
      <c r="FWA164" s="15"/>
      <c r="FWB164" s="15"/>
      <c r="FWC164" s="15"/>
      <c r="FWD164" s="15"/>
      <c r="FWE164" s="15"/>
      <c r="FWF164" s="15"/>
      <c r="FWG164" s="15"/>
      <c r="FWH164" s="15"/>
      <c r="FWI164" s="15"/>
      <c r="FWJ164" s="15"/>
      <c r="FWK164" s="15"/>
      <c r="FWL164" s="15"/>
      <c r="FWM164" s="15"/>
      <c r="FWN164" s="15"/>
      <c r="FWO164" s="15"/>
      <c r="FWP164" s="15"/>
      <c r="FWQ164" s="15"/>
      <c r="FWR164" s="15"/>
      <c r="FWS164" s="15"/>
      <c r="FWT164" s="15"/>
      <c r="FWU164" s="15"/>
      <c r="FWV164" s="15"/>
      <c r="FWW164" s="15"/>
      <c r="FWX164" s="15"/>
      <c r="FWY164" s="15"/>
      <c r="FWZ164" s="15"/>
      <c r="FXA164" s="15"/>
      <c r="FXB164" s="15"/>
      <c r="FXC164" s="15"/>
      <c r="FXD164" s="15"/>
      <c r="FXE164" s="15"/>
      <c r="FXF164" s="15"/>
      <c r="FXG164" s="15"/>
      <c r="FXH164" s="15"/>
      <c r="FXI164" s="15"/>
      <c r="FXJ164" s="15"/>
      <c r="FXK164" s="15"/>
      <c r="FXL164" s="15"/>
      <c r="FXM164" s="15"/>
      <c r="FXN164" s="15"/>
      <c r="FXO164" s="15"/>
      <c r="FXP164" s="15"/>
      <c r="FXQ164" s="15"/>
      <c r="FXR164" s="15"/>
      <c r="FXS164" s="15"/>
      <c r="FXT164" s="15"/>
      <c r="FXU164" s="15"/>
      <c r="FXV164" s="15"/>
      <c r="FXW164" s="15"/>
      <c r="FXX164" s="15"/>
      <c r="FXY164" s="15"/>
      <c r="FXZ164" s="15"/>
      <c r="FYA164" s="15"/>
      <c r="FYB164" s="15"/>
      <c r="FYC164" s="15"/>
      <c r="FYD164" s="15"/>
      <c r="FYE164" s="15"/>
      <c r="FYF164" s="15"/>
      <c r="FYG164" s="15"/>
      <c r="FYH164" s="15"/>
      <c r="FYI164" s="15"/>
      <c r="FYJ164" s="15"/>
      <c r="FYK164" s="15"/>
      <c r="FYL164" s="15"/>
      <c r="FYM164" s="15"/>
      <c r="FYN164" s="15"/>
      <c r="FYO164" s="15"/>
      <c r="FYP164" s="15"/>
      <c r="FYQ164" s="15"/>
      <c r="FYR164" s="15"/>
      <c r="FYS164" s="15"/>
      <c r="FYT164" s="15"/>
      <c r="FYU164" s="15"/>
      <c r="FYV164" s="15"/>
      <c r="FYW164" s="15"/>
      <c r="FYX164" s="15"/>
      <c r="FYY164" s="15"/>
      <c r="FYZ164" s="15"/>
      <c r="FZA164" s="15"/>
      <c r="FZB164" s="15"/>
      <c r="FZC164" s="15"/>
      <c r="FZD164" s="15"/>
      <c r="FZE164" s="15"/>
      <c r="FZF164" s="15"/>
      <c r="FZG164" s="15"/>
      <c r="FZH164" s="15"/>
      <c r="FZI164" s="15"/>
      <c r="FZJ164" s="15"/>
      <c r="FZK164" s="15"/>
      <c r="FZL164" s="15"/>
      <c r="FZM164" s="15"/>
      <c r="FZN164" s="15"/>
      <c r="FZO164" s="15"/>
      <c r="FZP164" s="15"/>
      <c r="FZQ164" s="15"/>
      <c r="FZR164" s="15"/>
      <c r="FZS164" s="15"/>
      <c r="FZT164" s="15"/>
      <c r="FZU164" s="15"/>
      <c r="FZV164" s="15"/>
      <c r="FZW164" s="15"/>
      <c r="FZX164" s="15"/>
      <c r="FZY164" s="15"/>
      <c r="FZZ164" s="15"/>
      <c r="GAA164" s="15"/>
      <c r="GAB164" s="15"/>
      <c r="GAC164" s="15"/>
      <c r="GAD164" s="15"/>
      <c r="GAE164" s="15"/>
      <c r="GAF164" s="15"/>
      <c r="GAG164" s="15"/>
      <c r="GAH164" s="15"/>
      <c r="GAI164" s="15"/>
      <c r="GAJ164" s="15"/>
      <c r="GAK164" s="15"/>
      <c r="GAL164" s="15"/>
      <c r="GAM164" s="15"/>
      <c r="GAN164" s="15"/>
      <c r="GAO164" s="15"/>
      <c r="GAP164" s="15"/>
      <c r="GAQ164" s="15"/>
      <c r="GAR164" s="15"/>
      <c r="GAS164" s="15"/>
      <c r="GAT164" s="15"/>
      <c r="GAU164" s="15"/>
      <c r="GAV164" s="15"/>
      <c r="GAW164" s="15"/>
      <c r="GAX164" s="15"/>
      <c r="GAY164" s="15"/>
      <c r="GAZ164" s="15"/>
      <c r="GBA164" s="15"/>
      <c r="GBB164" s="15"/>
      <c r="GBC164" s="15"/>
      <c r="GBD164" s="15"/>
      <c r="GBE164" s="15"/>
      <c r="GBF164" s="15"/>
      <c r="GBG164" s="15"/>
      <c r="GBH164" s="15"/>
      <c r="GBI164" s="15"/>
      <c r="GBJ164" s="15"/>
      <c r="GBK164" s="15"/>
      <c r="GBL164" s="15"/>
      <c r="GBM164" s="15"/>
      <c r="GBN164" s="15"/>
      <c r="GBO164" s="15"/>
      <c r="GBP164" s="15"/>
      <c r="GBQ164" s="15"/>
      <c r="GBR164" s="15"/>
      <c r="GBS164" s="15"/>
      <c r="GBT164" s="15"/>
      <c r="GBU164" s="15"/>
      <c r="GBV164" s="15"/>
      <c r="GBW164" s="15"/>
      <c r="GBX164" s="15"/>
      <c r="GBY164" s="15"/>
      <c r="GBZ164" s="15"/>
      <c r="GCA164" s="15"/>
      <c r="GCB164" s="15"/>
      <c r="GCC164" s="15"/>
      <c r="GCD164" s="15"/>
      <c r="GCE164" s="15"/>
      <c r="GCF164" s="15"/>
      <c r="GCG164" s="15"/>
      <c r="GCH164" s="15"/>
      <c r="GCI164" s="15"/>
      <c r="GCJ164" s="15"/>
      <c r="GCK164" s="15"/>
      <c r="GCL164" s="15"/>
      <c r="GCM164" s="15"/>
      <c r="GCN164" s="15"/>
      <c r="GCO164" s="15"/>
      <c r="GCP164" s="15"/>
      <c r="GCQ164" s="15"/>
      <c r="GCR164" s="15"/>
      <c r="GCS164" s="15"/>
      <c r="GCT164" s="15"/>
      <c r="GCU164" s="15"/>
      <c r="GCV164" s="15"/>
      <c r="GCW164" s="15"/>
      <c r="GCX164" s="15"/>
      <c r="GCY164" s="15"/>
      <c r="GCZ164" s="15"/>
      <c r="GDA164" s="15"/>
      <c r="GDB164" s="15"/>
      <c r="GDC164" s="15"/>
      <c r="GDD164" s="15"/>
      <c r="GDE164" s="15"/>
      <c r="GDF164" s="15"/>
      <c r="GDG164" s="15"/>
      <c r="GDH164" s="15"/>
      <c r="GDI164" s="15"/>
      <c r="GDJ164" s="15"/>
      <c r="GDK164" s="15"/>
      <c r="GDL164" s="15"/>
      <c r="GDM164" s="15"/>
      <c r="GDN164" s="15"/>
      <c r="GDO164" s="15"/>
      <c r="GDP164" s="15"/>
      <c r="GDQ164" s="15"/>
      <c r="GDR164" s="15"/>
      <c r="GDS164" s="15"/>
      <c r="GDT164" s="15"/>
      <c r="GDU164" s="15"/>
      <c r="GDV164" s="15"/>
      <c r="GDW164" s="15"/>
      <c r="GDX164" s="15"/>
      <c r="GDY164" s="15"/>
      <c r="GDZ164" s="15"/>
      <c r="GEA164" s="15"/>
      <c r="GEB164" s="15"/>
      <c r="GEC164" s="15"/>
      <c r="GED164" s="15"/>
      <c r="GEE164" s="15"/>
      <c r="GEF164" s="15"/>
      <c r="GEG164" s="15"/>
      <c r="GEH164" s="15"/>
      <c r="GEI164" s="15"/>
      <c r="GEJ164" s="15"/>
      <c r="GEK164" s="15"/>
      <c r="GEL164" s="15"/>
      <c r="GEM164" s="15"/>
      <c r="GEN164" s="15"/>
      <c r="GEO164" s="15"/>
      <c r="GEP164" s="15"/>
      <c r="GEQ164" s="15"/>
      <c r="GER164" s="15"/>
      <c r="GES164" s="15"/>
      <c r="GET164" s="15"/>
      <c r="GEU164" s="15"/>
      <c r="GEV164" s="15"/>
      <c r="GEW164" s="15"/>
      <c r="GEX164" s="15"/>
      <c r="GEY164" s="15"/>
      <c r="GEZ164" s="15"/>
      <c r="GFA164" s="15"/>
      <c r="GFB164" s="15"/>
      <c r="GFC164" s="15"/>
      <c r="GFD164" s="15"/>
      <c r="GFE164" s="15"/>
      <c r="GFF164" s="15"/>
      <c r="GFG164" s="15"/>
      <c r="GFH164" s="15"/>
      <c r="GFI164" s="15"/>
      <c r="GFJ164" s="15"/>
      <c r="GFK164" s="15"/>
      <c r="GFL164" s="15"/>
      <c r="GFM164" s="15"/>
      <c r="GFN164" s="15"/>
      <c r="GFO164" s="15"/>
      <c r="GFP164" s="15"/>
      <c r="GFQ164" s="15"/>
      <c r="GFR164" s="15"/>
      <c r="GFS164" s="15"/>
      <c r="GFT164" s="15"/>
      <c r="GFU164" s="15"/>
      <c r="GFV164" s="15"/>
      <c r="GFW164" s="15"/>
      <c r="GFX164" s="15"/>
      <c r="GFY164" s="15"/>
      <c r="GFZ164" s="15"/>
      <c r="GGA164" s="15"/>
      <c r="GGB164" s="15"/>
      <c r="GGC164" s="15"/>
      <c r="GGD164" s="15"/>
      <c r="GGE164" s="15"/>
      <c r="GGF164" s="15"/>
      <c r="GGG164" s="15"/>
      <c r="GGH164" s="15"/>
      <c r="GGI164" s="15"/>
      <c r="GGJ164" s="15"/>
      <c r="GGK164" s="15"/>
      <c r="GGL164" s="15"/>
      <c r="GGM164" s="15"/>
      <c r="GGN164" s="15"/>
      <c r="GGO164" s="15"/>
      <c r="GGP164" s="15"/>
      <c r="GGQ164" s="15"/>
      <c r="GGR164" s="15"/>
      <c r="GGS164" s="15"/>
      <c r="GGT164" s="15"/>
      <c r="GGU164" s="15"/>
      <c r="GGV164" s="15"/>
      <c r="GGW164" s="15"/>
      <c r="GGX164" s="15"/>
      <c r="GGY164" s="15"/>
      <c r="GGZ164" s="15"/>
      <c r="GHA164" s="15"/>
      <c r="GHB164" s="15"/>
      <c r="GHC164" s="15"/>
      <c r="GHD164" s="15"/>
      <c r="GHE164" s="15"/>
      <c r="GHF164" s="15"/>
      <c r="GHG164" s="15"/>
      <c r="GHH164" s="15"/>
      <c r="GHI164" s="15"/>
      <c r="GHJ164" s="15"/>
      <c r="GHK164" s="15"/>
      <c r="GHL164" s="15"/>
      <c r="GHM164" s="15"/>
      <c r="GHN164" s="15"/>
      <c r="GHO164" s="15"/>
      <c r="GHP164" s="15"/>
      <c r="GHQ164" s="15"/>
      <c r="GHR164" s="15"/>
      <c r="GHS164" s="15"/>
      <c r="GHT164" s="15"/>
      <c r="GHU164" s="15"/>
      <c r="GHV164" s="15"/>
      <c r="GHW164" s="15"/>
      <c r="GHX164" s="15"/>
      <c r="GHY164" s="15"/>
      <c r="GHZ164" s="15"/>
      <c r="GIA164" s="15"/>
      <c r="GIB164" s="15"/>
      <c r="GIC164" s="15"/>
      <c r="GID164" s="15"/>
      <c r="GIE164" s="15"/>
      <c r="GIF164" s="15"/>
      <c r="GIG164" s="15"/>
      <c r="GIH164" s="15"/>
      <c r="GII164" s="15"/>
      <c r="GIJ164" s="15"/>
      <c r="GIK164" s="15"/>
      <c r="GIL164" s="15"/>
      <c r="GIM164" s="15"/>
      <c r="GIN164" s="15"/>
      <c r="GIO164" s="15"/>
      <c r="GIP164" s="15"/>
      <c r="GIQ164" s="15"/>
      <c r="GIR164" s="15"/>
      <c r="GIS164" s="15"/>
      <c r="GIT164" s="15"/>
      <c r="GIU164" s="15"/>
      <c r="GIV164" s="15"/>
      <c r="GIW164" s="15"/>
      <c r="GIX164" s="15"/>
      <c r="GIY164" s="15"/>
      <c r="GIZ164" s="15"/>
      <c r="GJA164" s="15"/>
      <c r="GJB164" s="15"/>
      <c r="GJC164" s="15"/>
      <c r="GJD164" s="15"/>
      <c r="GJE164" s="15"/>
      <c r="GJF164" s="15"/>
      <c r="GJG164" s="15"/>
      <c r="GJH164" s="15"/>
      <c r="GJI164" s="15"/>
      <c r="GJJ164" s="15"/>
      <c r="GJK164" s="15"/>
      <c r="GJL164" s="15"/>
      <c r="GJM164" s="15"/>
      <c r="GJN164" s="15"/>
      <c r="GJO164" s="15"/>
      <c r="GJP164" s="15"/>
      <c r="GJQ164" s="15"/>
      <c r="GJR164" s="15"/>
      <c r="GJS164" s="15"/>
      <c r="GJT164" s="15"/>
      <c r="GJU164" s="15"/>
      <c r="GJV164" s="15"/>
      <c r="GJW164" s="15"/>
      <c r="GJX164" s="15"/>
      <c r="GJY164" s="15"/>
      <c r="GJZ164" s="15"/>
      <c r="GKA164" s="15"/>
      <c r="GKB164" s="15"/>
      <c r="GKC164" s="15"/>
      <c r="GKD164" s="15"/>
      <c r="GKE164" s="15"/>
      <c r="GKF164" s="15"/>
      <c r="GKG164" s="15"/>
      <c r="GKH164" s="15"/>
      <c r="GKI164" s="15"/>
      <c r="GKJ164" s="15"/>
      <c r="GKK164" s="15"/>
      <c r="GKL164" s="15"/>
      <c r="GKM164" s="15"/>
      <c r="GKN164" s="15"/>
      <c r="GKO164" s="15"/>
      <c r="GKP164" s="15"/>
      <c r="GKQ164" s="15"/>
      <c r="GKR164" s="15"/>
      <c r="GKS164" s="15"/>
      <c r="GKT164" s="15"/>
      <c r="GKU164" s="15"/>
      <c r="GKV164" s="15"/>
      <c r="GKW164" s="15"/>
      <c r="GKX164" s="15"/>
      <c r="GKY164" s="15"/>
      <c r="GKZ164" s="15"/>
      <c r="GLA164" s="15"/>
      <c r="GLB164" s="15"/>
      <c r="GLC164" s="15"/>
      <c r="GLD164" s="15"/>
      <c r="GLE164" s="15"/>
      <c r="GLF164" s="15"/>
      <c r="GLG164" s="15"/>
      <c r="GLH164" s="15"/>
      <c r="GLI164" s="15"/>
      <c r="GLJ164" s="15"/>
      <c r="GLK164" s="15"/>
      <c r="GLL164" s="15"/>
      <c r="GLM164" s="15"/>
      <c r="GLN164" s="15"/>
      <c r="GLO164" s="15"/>
      <c r="GLP164" s="15"/>
      <c r="GLQ164" s="15"/>
      <c r="GLR164" s="15"/>
      <c r="GLS164" s="15"/>
      <c r="GLT164" s="15"/>
      <c r="GLU164" s="15"/>
      <c r="GLV164" s="15"/>
      <c r="GLW164" s="15"/>
      <c r="GLX164" s="15"/>
      <c r="GLY164" s="15"/>
      <c r="GLZ164" s="15"/>
      <c r="GMA164" s="15"/>
      <c r="GMB164" s="15"/>
      <c r="GMC164" s="15"/>
      <c r="GMD164" s="15"/>
      <c r="GME164" s="15"/>
      <c r="GMF164" s="15"/>
      <c r="GMG164" s="15"/>
      <c r="GMH164" s="15"/>
      <c r="GMI164" s="15"/>
      <c r="GMJ164" s="15"/>
      <c r="GMK164" s="15"/>
      <c r="GML164" s="15"/>
      <c r="GMM164" s="15"/>
      <c r="GMN164" s="15"/>
      <c r="GMO164" s="15"/>
      <c r="GMP164" s="15"/>
      <c r="GMQ164" s="15"/>
      <c r="GMR164" s="15"/>
      <c r="GMS164" s="15"/>
      <c r="GMT164" s="15"/>
      <c r="GMU164" s="15"/>
      <c r="GMV164" s="15"/>
      <c r="GMW164" s="15"/>
      <c r="GMX164" s="15"/>
      <c r="GMY164" s="15"/>
      <c r="GMZ164" s="15"/>
      <c r="GNA164" s="15"/>
      <c r="GNB164" s="15"/>
      <c r="GNC164" s="15"/>
      <c r="GND164" s="15"/>
      <c r="GNE164" s="15"/>
      <c r="GNF164" s="15"/>
      <c r="GNG164" s="15"/>
      <c r="GNH164" s="15"/>
      <c r="GNI164" s="15"/>
      <c r="GNJ164" s="15"/>
      <c r="GNK164" s="15"/>
      <c r="GNL164" s="15"/>
      <c r="GNM164" s="15"/>
      <c r="GNN164" s="15"/>
      <c r="GNO164" s="15"/>
      <c r="GNP164" s="15"/>
      <c r="GNQ164" s="15"/>
      <c r="GNR164" s="15"/>
      <c r="GNS164" s="15"/>
      <c r="GNT164" s="15"/>
      <c r="GNU164" s="15"/>
      <c r="GNV164" s="15"/>
      <c r="GNW164" s="15"/>
      <c r="GNX164" s="15"/>
      <c r="GNY164" s="15"/>
      <c r="GNZ164" s="15"/>
      <c r="GOA164" s="15"/>
      <c r="GOB164" s="15"/>
      <c r="GOC164" s="15"/>
      <c r="GOD164" s="15"/>
      <c r="GOE164" s="15"/>
      <c r="GOF164" s="15"/>
      <c r="GOG164" s="15"/>
      <c r="GOH164" s="15"/>
      <c r="GOI164" s="15"/>
      <c r="GOJ164" s="15"/>
      <c r="GOK164" s="15"/>
      <c r="GOL164" s="15"/>
      <c r="GOM164" s="15"/>
      <c r="GON164" s="15"/>
      <c r="GOO164" s="15"/>
      <c r="GOP164" s="15"/>
      <c r="GOQ164" s="15"/>
      <c r="GOR164" s="15"/>
      <c r="GOS164" s="15"/>
      <c r="GOT164" s="15"/>
      <c r="GOU164" s="15"/>
      <c r="GOV164" s="15"/>
      <c r="GOW164" s="15"/>
      <c r="GOX164" s="15"/>
      <c r="GOY164" s="15"/>
      <c r="GOZ164" s="15"/>
      <c r="GPA164" s="15"/>
      <c r="GPB164" s="15"/>
      <c r="GPC164" s="15"/>
      <c r="GPD164" s="15"/>
      <c r="GPE164" s="15"/>
      <c r="GPF164" s="15"/>
      <c r="GPG164" s="15"/>
      <c r="GPH164" s="15"/>
      <c r="GPI164" s="15"/>
      <c r="GPJ164" s="15"/>
      <c r="GPK164" s="15"/>
      <c r="GPL164" s="15"/>
      <c r="GPM164" s="15"/>
      <c r="GPN164" s="15"/>
      <c r="GPO164" s="15"/>
      <c r="GPP164" s="15"/>
      <c r="GPQ164" s="15"/>
      <c r="GPR164" s="15"/>
      <c r="GPS164" s="15"/>
      <c r="GPT164" s="15"/>
      <c r="GPU164" s="15"/>
      <c r="GPV164" s="15"/>
      <c r="GPW164" s="15"/>
      <c r="GPX164" s="15"/>
      <c r="GPY164" s="15"/>
      <c r="GPZ164" s="15"/>
      <c r="GQA164" s="15"/>
      <c r="GQB164" s="15"/>
      <c r="GQC164" s="15"/>
      <c r="GQD164" s="15"/>
      <c r="GQE164" s="15"/>
      <c r="GQF164" s="15"/>
      <c r="GQG164" s="15"/>
      <c r="GQH164" s="15"/>
      <c r="GQI164" s="15"/>
      <c r="GQJ164" s="15"/>
      <c r="GQK164" s="15"/>
      <c r="GQL164" s="15"/>
      <c r="GQM164" s="15"/>
      <c r="GQN164" s="15"/>
      <c r="GQO164" s="15"/>
      <c r="GQP164" s="15"/>
      <c r="GQQ164" s="15"/>
      <c r="GQR164" s="15"/>
      <c r="GQS164" s="15"/>
      <c r="GQT164" s="15"/>
      <c r="GQU164" s="15"/>
      <c r="GQV164" s="15"/>
      <c r="GQW164" s="15"/>
      <c r="GQX164" s="15"/>
      <c r="GQY164" s="15"/>
      <c r="GQZ164" s="15"/>
      <c r="GRA164" s="15"/>
      <c r="GRB164" s="15"/>
      <c r="GRC164" s="15"/>
      <c r="GRD164" s="15"/>
      <c r="GRE164" s="15"/>
      <c r="GRF164" s="15"/>
      <c r="GRG164" s="15"/>
      <c r="GRH164" s="15"/>
      <c r="GRI164" s="15"/>
      <c r="GRJ164" s="15"/>
      <c r="GRK164" s="15"/>
      <c r="GRL164" s="15"/>
      <c r="GRM164" s="15"/>
      <c r="GRN164" s="15"/>
      <c r="GRO164" s="15"/>
      <c r="GRP164" s="15"/>
      <c r="GRQ164" s="15"/>
      <c r="GRR164" s="15"/>
      <c r="GRS164" s="15"/>
      <c r="GRT164" s="15"/>
      <c r="GRU164" s="15"/>
      <c r="GRV164" s="15"/>
      <c r="GRW164" s="15"/>
      <c r="GRX164" s="15"/>
      <c r="GRY164" s="15"/>
      <c r="GRZ164" s="15"/>
      <c r="GSA164" s="15"/>
      <c r="GSB164" s="15"/>
      <c r="GSC164" s="15"/>
      <c r="GSD164" s="15"/>
      <c r="GSE164" s="15"/>
      <c r="GSF164" s="15"/>
      <c r="GSG164" s="15"/>
      <c r="GSH164" s="15"/>
      <c r="GSI164" s="15"/>
      <c r="GSJ164" s="15"/>
      <c r="GSK164" s="15"/>
      <c r="GSL164" s="15"/>
      <c r="GSM164" s="15"/>
      <c r="GSN164" s="15"/>
      <c r="GSO164" s="15"/>
      <c r="GSP164" s="15"/>
      <c r="GSQ164" s="15"/>
      <c r="GSR164" s="15"/>
      <c r="GSS164" s="15"/>
      <c r="GST164" s="15"/>
      <c r="GSU164" s="15"/>
      <c r="GSV164" s="15"/>
      <c r="GSW164" s="15"/>
      <c r="GSX164" s="15"/>
      <c r="GSY164" s="15"/>
      <c r="GSZ164" s="15"/>
      <c r="GTA164" s="15"/>
      <c r="GTB164" s="15"/>
      <c r="GTC164" s="15"/>
      <c r="GTD164" s="15"/>
      <c r="GTE164" s="15"/>
      <c r="GTF164" s="15"/>
      <c r="GTG164" s="15"/>
      <c r="GTH164" s="15"/>
      <c r="GTI164" s="15"/>
      <c r="GTJ164" s="15"/>
      <c r="GTK164" s="15"/>
      <c r="GTL164" s="15"/>
      <c r="GTM164" s="15"/>
      <c r="GTN164" s="15"/>
      <c r="GTO164" s="15"/>
      <c r="GTP164" s="15"/>
      <c r="GTQ164" s="15"/>
      <c r="GTR164" s="15"/>
      <c r="GTS164" s="15"/>
      <c r="GTT164" s="15"/>
      <c r="GTU164" s="15"/>
      <c r="GTV164" s="15"/>
      <c r="GTW164" s="15"/>
      <c r="GTX164" s="15"/>
      <c r="GTY164" s="15"/>
      <c r="GTZ164" s="15"/>
      <c r="GUA164" s="15"/>
      <c r="GUB164" s="15"/>
      <c r="GUC164" s="15"/>
      <c r="GUD164" s="15"/>
      <c r="GUE164" s="15"/>
      <c r="GUF164" s="15"/>
      <c r="GUG164" s="15"/>
      <c r="GUH164" s="15"/>
      <c r="GUI164" s="15"/>
      <c r="GUJ164" s="15"/>
      <c r="GUK164" s="15"/>
      <c r="GUL164" s="15"/>
      <c r="GUM164" s="15"/>
      <c r="GUN164" s="15"/>
      <c r="GUO164" s="15"/>
      <c r="GUP164" s="15"/>
      <c r="GUQ164" s="15"/>
      <c r="GUR164" s="15"/>
      <c r="GUS164" s="15"/>
      <c r="GUT164" s="15"/>
      <c r="GUU164" s="15"/>
      <c r="GUV164" s="15"/>
      <c r="GUW164" s="15"/>
      <c r="GUX164" s="15"/>
      <c r="GUY164" s="15"/>
      <c r="GUZ164" s="15"/>
      <c r="GVA164" s="15"/>
      <c r="GVB164" s="15"/>
      <c r="GVC164" s="15"/>
      <c r="GVD164" s="15"/>
      <c r="GVE164" s="15"/>
      <c r="GVF164" s="15"/>
      <c r="GVG164" s="15"/>
      <c r="GVH164" s="15"/>
      <c r="GVI164" s="15"/>
      <c r="GVJ164" s="15"/>
      <c r="GVK164" s="15"/>
      <c r="GVL164" s="15"/>
      <c r="GVM164" s="15"/>
      <c r="GVN164" s="15"/>
      <c r="GVO164" s="15"/>
      <c r="GVP164" s="15"/>
      <c r="GVQ164" s="15"/>
      <c r="GVR164" s="15"/>
      <c r="GVS164" s="15"/>
      <c r="GVT164" s="15"/>
      <c r="GVU164" s="15"/>
      <c r="GVV164" s="15"/>
      <c r="GVW164" s="15"/>
      <c r="GVX164" s="15"/>
      <c r="GVY164" s="15"/>
      <c r="GVZ164" s="15"/>
      <c r="GWA164" s="15"/>
      <c r="GWB164" s="15"/>
      <c r="GWC164" s="15"/>
      <c r="GWD164" s="15"/>
      <c r="GWE164" s="15"/>
      <c r="GWF164" s="15"/>
      <c r="GWG164" s="15"/>
      <c r="GWH164" s="15"/>
      <c r="GWI164" s="15"/>
      <c r="GWJ164" s="15"/>
      <c r="GWK164" s="15"/>
      <c r="GWL164" s="15"/>
      <c r="GWM164" s="15"/>
      <c r="GWN164" s="15"/>
      <c r="GWO164" s="15"/>
      <c r="GWP164" s="15"/>
      <c r="GWQ164" s="15"/>
      <c r="GWR164" s="15"/>
      <c r="GWS164" s="15"/>
      <c r="GWT164" s="15"/>
      <c r="GWU164" s="15"/>
      <c r="GWV164" s="15"/>
      <c r="GWW164" s="15"/>
      <c r="GWX164" s="15"/>
      <c r="GWY164" s="15"/>
      <c r="GWZ164" s="15"/>
      <c r="GXA164" s="15"/>
      <c r="GXB164" s="15"/>
      <c r="GXC164" s="15"/>
      <c r="GXD164" s="15"/>
      <c r="GXE164" s="15"/>
      <c r="GXF164" s="15"/>
      <c r="GXG164" s="15"/>
      <c r="GXH164" s="15"/>
      <c r="GXI164" s="15"/>
      <c r="GXJ164" s="15"/>
      <c r="GXK164" s="15"/>
      <c r="GXL164" s="15"/>
      <c r="GXM164" s="15"/>
      <c r="GXN164" s="15"/>
      <c r="GXO164" s="15"/>
      <c r="GXP164" s="15"/>
      <c r="GXQ164" s="15"/>
      <c r="GXR164" s="15"/>
      <c r="GXS164" s="15"/>
      <c r="GXT164" s="15"/>
      <c r="GXU164" s="15"/>
      <c r="GXV164" s="15"/>
      <c r="GXW164" s="15"/>
      <c r="GXX164" s="15"/>
      <c r="GXY164" s="15"/>
      <c r="GXZ164" s="15"/>
      <c r="GYA164" s="15"/>
      <c r="GYB164" s="15"/>
      <c r="GYC164" s="15"/>
      <c r="GYD164" s="15"/>
      <c r="GYE164" s="15"/>
      <c r="GYF164" s="15"/>
      <c r="GYG164" s="15"/>
      <c r="GYH164" s="15"/>
      <c r="GYI164" s="15"/>
      <c r="GYJ164" s="15"/>
      <c r="GYK164" s="15"/>
      <c r="GYL164" s="15"/>
      <c r="GYM164" s="15"/>
      <c r="GYN164" s="15"/>
      <c r="GYO164" s="15"/>
      <c r="GYP164" s="15"/>
      <c r="GYQ164" s="15"/>
      <c r="GYR164" s="15"/>
      <c r="GYS164" s="15"/>
      <c r="GYT164" s="15"/>
      <c r="GYU164" s="15"/>
      <c r="GYV164" s="15"/>
      <c r="GYW164" s="15"/>
      <c r="GYX164" s="15"/>
      <c r="GYY164" s="15"/>
      <c r="GYZ164" s="15"/>
      <c r="GZA164" s="15"/>
      <c r="GZB164" s="15"/>
      <c r="GZC164" s="15"/>
      <c r="GZD164" s="15"/>
      <c r="GZE164" s="15"/>
      <c r="GZF164" s="15"/>
      <c r="GZG164" s="15"/>
      <c r="GZH164" s="15"/>
      <c r="GZI164" s="15"/>
      <c r="GZJ164" s="15"/>
      <c r="GZK164" s="15"/>
      <c r="GZL164" s="15"/>
      <c r="GZM164" s="15"/>
      <c r="GZN164" s="15"/>
      <c r="GZO164" s="15"/>
      <c r="GZP164" s="15"/>
      <c r="GZQ164" s="15"/>
      <c r="GZR164" s="15"/>
      <c r="GZS164" s="15"/>
      <c r="GZT164" s="15"/>
      <c r="GZU164" s="15"/>
      <c r="GZV164" s="15"/>
      <c r="GZW164" s="15"/>
      <c r="GZX164" s="15"/>
      <c r="GZY164" s="15"/>
      <c r="GZZ164" s="15"/>
      <c r="HAA164" s="15"/>
      <c r="HAB164" s="15"/>
      <c r="HAC164" s="15"/>
      <c r="HAD164" s="15"/>
      <c r="HAE164" s="15"/>
      <c r="HAF164" s="15"/>
      <c r="HAG164" s="15"/>
      <c r="HAH164" s="15"/>
      <c r="HAI164" s="15"/>
      <c r="HAJ164" s="15"/>
      <c r="HAK164" s="15"/>
      <c r="HAL164" s="15"/>
      <c r="HAM164" s="15"/>
      <c r="HAN164" s="15"/>
      <c r="HAO164" s="15"/>
      <c r="HAP164" s="15"/>
      <c r="HAQ164" s="15"/>
      <c r="HAR164" s="15"/>
      <c r="HAS164" s="15"/>
      <c r="HAT164" s="15"/>
      <c r="HAU164" s="15"/>
      <c r="HAV164" s="15"/>
      <c r="HAW164" s="15"/>
      <c r="HAX164" s="15"/>
      <c r="HAY164" s="15"/>
      <c r="HAZ164" s="15"/>
      <c r="HBA164" s="15"/>
      <c r="HBB164" s="15"/>
      <c r="HBC164" s="15"/>
      <c r="HBD164" s="15"/>
      <c r="HBE164" s="15"/>
      <c r="HBF164" s="15"/>
      <c r="HBG164" s="15"/>
      <c r="HBH164" s="15"/>
      <c r="HBI164" s="15"/>
      <c r="HBJ164" s="15"/>
      <c r="HBK164" s="15"/>
      <c r="HBL164" s="15"/>
      <c r="HBM164" s="15"/>
      <c r="HBN164" s="15"/>
      <c r="HBO164" s="15"/>
      <c r="HBP164" s="15"/>
      <c r="HBQ164" s="15"/>
      <c r="HBR164" s="15"/>
      <c r="HBS164" s="15"/>
      <c r="HBT164" s="15"/>
      <c r="HBU164" s="15"/>
      <c r="HBV164" s="15"/>
      <c r="HBW164" s="15"/>
      <c r="HBX164" s="15"/>
      <c r="HBY164" s="15"/>
      <c r="HBZ164" s="15"/>
      <c r="HCA164" s="15"/>
      <c r="HCB164" s="15"/>
      <c r="HCC164" s="15"/>
      <c r="HCD164" s="15"/>
      <c r="HCE164" s="15"/>
      <c r="HCF164" s="15"/>
      <c r="HCG164" s="15"/>
      <c r="HCH164" s="15"/>
      <c r="HCI164" s="15"/>
      <c r="HCJ164" s="15"/>
      <c r="HCK164" s="15"/>
      <c r="HCL164" s="15"/>
      <c r="HCM164" s="15"/>
      <c r="HCN164" s="15"/>
      <c r="HCO164" s="15"/>
      <c r="HCP164" s="15"/>
      <c r="HCQ164" s="15"/>
      <c r="HCR164" s="15"/>
      <c r="HCS164" s="15"/>
      <c r="HCT164" s="15"/>
      <c r="HCU164" s="15"/>
      <c r="HCV164" s="15"/>
      <c r="HCW164" s="15"/>
      <c r="HCX164" s="15"/>
      <c r="HCY164" s="15"/>
      <c r="HCZ164" s="15"/>
      <c r="HDA164" s="15"/>
      <c r="HDB164" s="15"/>
      <c r="HDC164" s="15"/>
      <c r="HDD164" s="15"/>
      <c r="HDE164" s="15"/>
      <c r="HDF164" s="15"/>
      <c r="HDG164" s="15"/>
      <c r="HDH164" s="15"/>
      <c r="HDI164" s="15"/>
      <c r="HDJ164" s="15"/>
      <c r="HDK164" s="15"/>
      <c r="HDL164" s="15"/>
      <c r="HDM164" s="15"/>
      <c r="HDN164" s="15"/>
      <c r="HDO164" s="15"/>
      <c r="HDP164" s="15"/>
      <c r="HDQ164" s="15"/>
      <c r="HDR164" s="15"/>
      <c r="HDS164" s="15"/>
      <c r="HDT164" s="15"/>
      <c r="HDU164" s="15"/>
      <c r="HDV164" s="15"/>
      <c r="HDW164" s="15"/>
      <c r="HDX164" s="15"/>
      <c r="HDY164" s="15"/>
      <c r="HDZ164" s="15"/>
      <c r="HEA164" s="15"/>
      <c r="HEB164" s="15"/>
      <c r="HEC164" s="15"/>
      <c r="HED164" s="15"/>
      <c r="HEE164" s="15"/>
      <c r="HEF164" s="15"/>
      <c r="HEG164" s="15"/>
      <c r="HEH164" s="15"/>
      <c r="HEI164" s="15"/>
      <c r="HEJ164" s="15"/>
      <c r="HEK164" s="15"/>
      <c r="HEL164" s="15"/>
      <c r="HEM164" s="15"/>
      <c r="HEN164" s="15"/>
      <c r="HEO164" s="15"/>
      <c r="HEP164" s="15"/>
      <c r="HEQ164" s="15"/>
      <c r="HER164" s="15"/>
      <c r="HES164" s="15"/>
      <c r="HET164" s="15"/>
      <c r="HEU164" s="15"/>
      <c r="HEV164" s="15"/>
      <c r="HEW164" s="15"/>
      <c r="HEX164" s="15"/>
      <c r="HEY164" s="15"/>
      <c r="HEZ164" s="15"/>
      <c r="HFA164" s="15"/>
      <c r="HFB164" s="15"/>
      <c r="HFC164" s="15"/>
      <c r="HFD164" s="15"/>
      <c r="HFE164" s="15"/>
      <c r="HFF164" s="15"/>
      <c r="HFG164" s="15"/>
      <c r="HFH164" s="15"/>
      <c r="HFI164" s="15"/>
      <c r="HFJ164" s="15"/>
      <c r="HFK164" s="15"/>
      <c r="HFL164" s="15"/>
      <c r="HFM164" s="15"/>
      <c r="HFN164" s="15"/>
      <c r="HFO164" s="15"/>
      <c r="HFP164" s="15"/>
      <c r="HFQ164" s="15"/>
      <c r="HFR164" s="15"/>
      <c r="HFS164" s="15"/>
      <c r="HFT164" s="15"/>
      <c r="HFU164" s="15"/>
      <c r="HFV164" s="15"/>
      <c r="HFW164" s="15"/>
      <c r="HFX164" s="15"/>
      <c r="HFY164" s="15"/>
      <c r="HFZ164" s="15"/>
      <c r="HGA164" s="15"/>
      <c r="HGB164" s="15"/>
      <c r="HGC164" s="15"/>
      <c r="HGD164" s="15"/>
      <c r="HGE164" s="15"/>
      <c r="HGF164" s="15"/>
      <c r="HGG164" s="15"/>
      <c r="HGH164" s="15"/>
      <c r="HGI164" s="15"/>
      <c r="HGJ164" s="15"/>
      <c r="HGK164" s="15"/>
      <c r="HGL164" s="15"/>
      <c r="HGM164" s="15"/>
      <c r="HGN164" s="15"/>
      <c r="HGO164" s="15"/>
      <c r="HGP164" s="15"/>
      <c r="HGQ164" s="15"/>
      <c r="HGR164" s="15"/>
      <c r="HGS164" s="15"/>
      <c r="HGT164" s="15"/>
      <c r="HGU164" s="15"/>
      <c r="HGV164" s="15"/>
      <c r="HGW164" s="15"/>
      <c r="HGX164" s="15"/>
      <c r="HGY164" s="15"/>
      <c r="HGZ164" s="15"/>
      <c r="HHA164" s="15"/>
      <c r="HHB164" s="15"/>
      <c r="HHC164" s="15"/>
      <c r="HHD164" s="15"/>
      <c r="HHE164" s="15"/>
      <c r="HHF164" s="15"/>
      <c r="HHG164" s="15"/>
      <c r="HHH164" s="15"/>
      <c r="HHI164" s="15"/>
      <c r="HHJ164" s="15"/>
      <c r="HHK164" s="15"/>
      <c r="HHL164" s="15"/>
      <c r="HHM164" s="15"/>
      <c r="HHN164" s="15"/>
      <c r="HHO164" s="15"/>
      <c r="HHP164" s="15"/>
      <c r="HHQ164" s="15"/>
      <c r="HHR164" s="15"/>
      <c r="HHS164" s="15"/>
      <c r="HHT164" s="15"/>
      <c r="HHU164" s="15"/>
      <c r="HHV164" s="15"/>
      <c r="HHW164" s="15"/>
      <c r="HHX164" s="15"/>
      <c r="HHY164" s="15"/>
      <c r="HHZ164" s="15"/>
      <c r="HIA164" s="15"/>
      <c r="HIB164" s="15"/>
      <c r="HIC164" s="15"/>
      <c r="HID164" s="15"/>
      <c r="HIE164" s="15"/>
      <c r="HIF164" s="15"/>
      <c r="HIG164" s="15"/>
      <c r="HIH164" s="15"/>
      <c r="HII164" s="15"/>
      <c r="HIJ164" s="15"/>
      <c r="HIK164" s="15"/>
      <c r="HIL164" s="15"/>
      <c r="HIM164" s="15"/>
      <c r="HIN164" s="15"/>
      <c r="HIO164" s="15"/>
      <c r="HIP164" s="15"/>
      <c r="HIQ164" s="15"/>
      <c r="HIR164" s="15"/>
      <c r="HIS164" s="15"/>
      <c r="HIT164" s="15"/>
      <c r="HIU164" s="15"/>
      <c r="HIV164" s="15"/>
      <c r="HIW164" s="15"/>
      <c r="HIX164" s="15"/>
      <c r="HIY164" s="15"/>
      <c r="HIZ164" s="15"/>
      <c r="HJA164" s="15"/>
      <c r="HJB164" s="15"/>
      <c r="HJC164" s="15"/>
      <c r="HJD164" s="15"/>
      <c r="HJE164" s="15"/>
      <c r="HJF164" s="15"/>
      <c r="HJG164" s="15"/>
      <c r="HJH164" s="15"/>
      <c r="HJI164" s="15"/>
      <c r="HJJ164" s="15"/>
      <c r="HJK164" s="15"/>
      <c r="HJL164" s="15"/>
      <c r="HJM164" s="15"/>
      <c r="HJN164" s="15"/>
      <c r="HJO164" s="15"/>
      <c r="HJP164" s="15"/>
      <c r="HJQ164" s="15"/>
      <c r="HJR164" s="15"/>
      <c r="HJS164" s="15"/>
      <c r="HJT164" s="15"/>
      <c r="HJU164" s="15"/>
      <c r="HJV164" s="15"/>
      <c r="HJW164" s="15"/>
      <c r="HJX164" s="15"/>
      <c r="HJY164" s="15"/>
      <c r="HJZ164" s="15"/>
      <c r="HKA164" s="15"/>
      <c r="HKB164" s="15"/>
      <c r="HKC164" s="15"/>
      <c r="HKD164" s="15"/>
      <c r="HKE164" s="15"/>
      <c r="HKF164" s="15"/>
      <c r="HKG164" s="15"/>
      <c r="HKH164" s="15"/>
      <c r="HKI164" s="15"/>
      <c r="HKJ164" s="15"/>
      <c r="HKK164" s="15"/>
      <c r="HKL164" s="15"/>
      <c r="HKM164" s="15"/>
      <c r="HKN164" s="15"/>
      <c r="HKO164" s="15"/>
      <c r="HKP164" s="15"/>
      <c r="HKQ164" s="15"/>
      <c r="HKR164" s="15"/>
      <c r="HKS164" s="15"/>
      <c r="HKT164" s="15"/>
      <c r="HKU164" s="15"/>
      <c r="HKV164" s="15"/>
      <c r="HKW164" s="15"/>
      <c r="HKX164" s="15"/>
      <c r="HKY164" s="15"/>
      <c r="HKZ164" s="15"/>
      <c r="HLA164" s="15"/>
      <c r="HLB164" s="15"/>
      <c r="HLC164" s="15"/>
      <c r="HLD164" s="15"/>
      <c r="HLE164" s="15"/>
      <c r="HLF164" s="15"/>
      <c r="HLG164" s="15"/>
      <c r="HLH164" s="15"/>
      <c r="HLI164" s="15"/>
      <c r="HLJ164" s="15"/>
      <c r="HLK164" s="15"/>
      <c r="HLL164" s="15"/>
      <c r="HLM164" s="15"/>
      <c r="HLN164" s="15"/>
      <c r="HLO164" s="15"/>
      <c r="HLP164" s="15"/>
      <c r="HLQ164" s="15"/>
      <c r="HLR164" s="15"/>
      <c r="HLS164" s="15"/>
      <c r="HLT164" s="15"/>
      <c r="HLU164" s="15"/>
      <c r="HLV164" s="15"/>
      <c r="HLW164" s="15"/>
      <c r="HLX164" s="15"/>
      <c r="HLY164" s="15"/>
      <c r="HLZ164" s="15"/>
      <c r="HMA164" s="15"/>
      <c r="HMB164" s="15"/>
      <c r="HMC164" s="15"/>
      <c r="HMD164" s="15"/>
      <c r="HME164" s="15"/>
      <c r="HMF164" s="15"/>
      <c r="HMG164" s="15"/>
      <c r="HMH164" s="15"/>
      <c r="HMI164" s="15"/>
      <c r="HMJ164" s="15"/>
      <c r="HMK164" s="15"/>
      <c r="HML164" s="15"/>
      <c r="HMM164" s="15"/>
      <c r="HMN164" s="15"/>
      <c r="HMO164" s="15"/>
      <c r="HMP164" s="15"/>
      <c r="HMQ164" s="15"/>
      <c r="HMR164" s="15"/>
      <c r="HMS164" s="15"/>
      <c r="HMT164" s="15"/>
      <c r="HMU164" s="15"/>
      <c r="HMV164" s="15"/>
      <c r="HMW164" s="15"/>
      <c r="HMX164" s="15"/>
      <c r="HMY164" s="15"/>
      <c r="HMZ164" s="15"/>
      <c r="HNA164" s="15"/>
      <c r="HNB164" s="15"/>
      <c r="HNC164" s="15"/>
      <c r="HND164" s="15"/>
      <c r="HNE164" s="15"/>
      <c r="HNF164" s="15"/>
      <c r="HNG164" s="15"/>
      <c r="HNH164" s="15"/>
      <c r="HNI164" s="15"/>
      <c r="HNJ164" s="15"/>
      <c r="HNK164" s="15"/>
      <c r="HNL164" s="15"/>
      <c r="HNM164" s="15"/>
      <c r="HNN164" s="15"/>
      <c r="HNO164" s="15"/>
      <c r="HNP164" s="15"/>
      <c r="HNQ164" s="15"/>
      <c r="HNR164" s="15"/>
      <c r="HNS164" s="15"/>
      <c r="HNT164" s="15"/>
      <c r="HNU164" s="15"/>
      <c r="HNV164" s="15"/>
      <c r="HNW164" s="15"/>
      <c r="HNX164" s="15"/>
      <c r="HNY164" s="15"/>
      <c r="HNZ164" s="15"/>
      <c r="HOA164" s="15"/>
      <c r="HOB164" s="15"/>
      <c r="HOC164" s="15"/>
      <c r="HOD164" s="15"/>
      <c r="HOE164" s="15"/>
      <c r="HOF164" s="15"/>
      <c r="HOG164" s="15"/>
      <c r="HOH164" s="15"/>
      <c r="HOI164" s="15"/>
      <c r="HOJ164" s="15"/>
      <c r="HOK164" s="15"/>
      <c r="HOL164" s="15"/>
      <c r="HOM164" s="15"/>
      <c r="HON164" s="15"/>
      <c r="HOO164" s="15"/>
      <c r="HOP164" s="15"/>
      <c r="HOQ164" s="15"/>
      <c r="HOR164" s="15"/>
      <c r="HOS164" s="15"/>
      <c r="HOT164" s="15"/>
      <c r="HOU164" s="15"/>
      <c r="HOV164" s="15"/>
      <c r="HOW164" s="15"/>
      <c r="HOX164" s="15"/>
      <c r="HOY164" s="15"/>
      <c r="HOZ164" s="15"/>
      <c r="HPA164" s="15"/>
      <c r="HPB164" s="15"/>
      <c r="HPC164" s="15"/>
      <c r="HPD164" s="15"/>
      <c r="HPE164" s="15"/>
      <c r="HPF164" s="15"/>
      <c r="HPG164" s="15"/>
      <c r="HPH164" s="15"/>
      <c r="HPI164" s="15"/>
      <c r="HPJ164" s="15"/>
      <c r="HPK164" s="15"/>
      <c r="HPL164" s="15"/>
      <c r="HPM164" s="15"/>
      <c r="HPN164" s="15"/>
      <c r="HPO164" s="15"/>
      <c r="HPP164" s="15"/>
      <c r="HPQ164" s="15"/>
      <c r="HPR164" s="15"/>
      <c r="HPS164" s="15"/>
      <c r="HPT164" s="15"/>
      <c r="HPU164" s="15"/>
      <c r="HPV164" s="15"/>
      <c r="HPW164" s="15"/>
      <c r="HPX164" s="15"/>
      <c r="HPY164" s="15"/>
      <c r="HPZ164" s="15"/>
      <c r="HQA164" s="15"/>
      <c r="HQB164" s="15"/>
      <c r="HQC164" s="15"/>
      <c r="HQD164" s="15"/>
      <c r="HQE164" s="15"/>
      <c r="HQF164" s="15"/>
      <c r="HQG164" s="15"/>
      <c r="HQH164" s="15"/>
      <c r="HQI164" s="15"/>
      <c r="HQJ164" s="15"/>
      <c r="HQK164" s="15"/>
      <c r="HQL164" s="15"/>
      <c r="HQM164" s="15"/>
      <c r="HQN164" s="15"/>
      <c r="HQO164" s="15"/>
      <c r="HQP164" s="15"/>
      <c r="HQQ164" s="15"/>
      <c r="HQR164" s="15"/>
      <c r="HQS164" s="15"/>
      <c r="HQT164" s="15"/>
      <c r="HQU164" s="15"/>
      <c r="HQV164" s="15"/>
      <c r="HQW164" s="15"/>
      <c r="HQX164" s="15"/>
      <c r="HQY164" s="15"/>
      <c r="HQZ164" s="15"/>
      <c r="HRA164" s="15"/>
      <c r="HRB164" s="15"/>
      <c r="HRC164" s="15"/>
      <c r="HRD164" s="15"/>
      <c r="HRE164" s="15"/>
      <c r="HRF164" s="15"/>
      <c r="HRG164" s="15"/>
      <c r="HRH164" s="15"/>
      <c r="HRI164" s="15"/>
      <c r="HRJ164" s="15"/>
      <c r="HRK164" s="15"/>
      <c r="HRL164" s="15"/>
      <c r="HRM164" s="15"/>
      <c r="HRN164" s="15"/>
      <c r="HRO164" s="15"/>
      <c r="HRP164" s="15"/>
      <c r="HRQ164" s="15"/>
      <c r="HRR164" s="15"/>
      <c r="HRS164" s="15"/>
      <c r="HRT164" s="15"/>
      <c r="HRU164" s="15"/>
      <c r="HRV164" s="15"/>
      <c r="HRW164" s="15"/>
      <c r="HRX164" s="15"/>
      <c r="HRY164" s="15"/>
      <c r="HRZ164" s="15"/>
      <c r="HSA164" s="15"/>
      <c r="HSB164" s="15"/>
      <c r="HSC164" s="15"/>
      <c r="HSD164" s="15"/>
      <c r="HSE164" s="15"/>
      <c r="HSF164" s="15"/>
      <c r="HSG164" s="15"/>
      <c r="HSH164" s="15"/>
      <c r="HSI164" s="15"/>
      <c r="HSJ164" s="15"/>
      <c r="HSK164" s="15"/>
      <c r="HSL164" s="15"/>
      <c r="HSM164" s="15"/>
      <c r="HSN164" s="15"/>
      <c r="HSO164" s="15"/>
      <c r="HSP164" s="15"/>
      <c r="HSQ164" s="15"/>
      <c r="HSR164" s="15"/>
      <c r="HSS164" s="15"/>
      <c r="HST164" s="15"/>
      <c r="HSU164" s="15"/>
      <c r="HSV164" s="15"/>
      <c r="HSW164" s="15"/>
      <c r="HSX164" s="15"/>
      <c r="HSY164" s="15"/>
      <c r="HSZ164" s="15"/>
      <c r="HTA164" s="15"/>
      <c r="HTB164" s="15"/>
      <c r="HTC164" s="15"/>
      <c r="HTD164" s="15"/>
      <c r="HTE164" s="15"/>
      <c r="HTF164" s="15"/>
      <c r="HTG164" s="15"/>
      <c r="HTH164" s="15"/>
      <c r="HTI164" s="15"/>
      <c r="HTJ164" s="15"/>
      <c r="HTK164" s="15"/>
      <c r="HTL164" s="15"/>
      <c r="HTM164" s="15"/>
      <c r="HTN164" s="15"/>
      <c r="HTO164" s="15"/>
      <c r="HTP164" s="15"/>
      <c r="HTQ164" s="15"/>
      <c r="HTR164" s="15"/>
      <c r="HTS164" s="15"/>
      <c r="HTT164" s="15"/>
      <c r="HTU164" s="15"/>
      <c r="HTV164" s="15"/>
      <c r="HTW164" s="15"/>
      <c r="HTX164" s="15"/>
      <c r="HTY164" s="15"/>
      <c r="HTZ164" s="15"/>
      <c r="HUA164" s="15"/>
      <c r="HUB164" s="15"/>
      <c r="HUC164" s="15"/>
      <c r="HUD164" s="15"/>
      <c r="HUE164" s="15"/>
      <c r="HUF164" s="15"/>
      <c r="HUG164" s="15"/>
      <c r="HUH164" s="15"/>
      <c r="HUI164" s="15"/>
      <c r="HUJ164" s="15"/>
      <c r="HUK164" s="15"/>
      <c r="HUL164" s="15"/>
      <c r="HUM164" s="15"/>
      <c r="HUN164" s="15"/>
      <c r="HUO164" s="15"/>
      <c r="HUP164" s="15"/>
      <c r="HUQ164" s="15"/>
      <c r="HUR164" s="15"/>
      <c r="HUS164" s="15"/>
      <c r="HUT164" s="15"/>
      <c r="HUU164" s="15"/>
      <c r="HUV164" s="15"/>
      <c r="HUW164" s="15"/>
      <c r="HUX164" s="15"/>
      <c r="HUY164" s="15"/>
      <c r="HUZ164" s="15"/>
      <c r="HVA164" s="15"/>
      <c r="HVB164" s="15"/>
      <c r="HVC164" s="15"/>
      <c r="HVD164" s="15"/>
      <c r="HVE164" s="15"/>
      <c r="HVF164" s="15"/>
      <c r="HVG164" s="15"/>
      <c r="HVH164" s="15"/>
      <c r="HVI164" s="15"/>
      <c r="HVJ164" s="15"/>
      <c r="HVK164" s="15"/>
      <c r="HVL164" s="15"/>
      <c r="HVM164" s="15"/>
      <c r="HVN164" s="15"/>
      <c r="HVO164" s="15"/>
      <c r="HVP164" s="15"/>
      <c r="HVQ164" s="15"/>
      <c r="HVR164" s="15"/>
      <c r="HVS164" s="15"/>
      <c r="HVT164" s="15"/>
      <c r="HVU164" s="15"/>
      <c r="HVV164" s="15"/>
      <c r="HVW164" s="15"/>
      <c r="HVX164" s="15"/>
      <c r="HVY164" s="15"/>
      <c r="HVZ164" s="15"/>
      <c r="HWA164" s="15"/>
      <c r="HWB164" s="15"/>
      <c r="HWC164" s="15"/>
      <c r="HWD164" s="15"/>
      <c r="HWE164" s="15"/>
      <c r="HWF164" s="15"/>
      <c r="HWG164" s="15"/>
      <c r="HWH164" s="15"/>
      <c r="HWI164" s="15"/>
      <c r="HWJ164" s="15"/>
      <c r="HWK164" s="15"/>
      <c r="HWL164" s="15"/>
      <c r="HWM164" s="15"/>
      <c r="HWN164" s="15"/>
      <c r="HWO164" s="15"/>
      <c r="HWP164" s="15"/>
      <c r="HWQ164" s="15"/>
      <c r="HWR164" s="15"/>
      <c r="HWS164" s="15"/>
      <c r="HWT164" s="15"/>
      <c r="HWU164" s="15"/>
      <c r="HWV164" s="15"/>
      <c r="HWW164" s="15"/>
      <c r="HWX164" s="15"/>
      <c r="HWY164" s="15"/>
      <c r="HWZ164" s="15"/>
      <c r="HXA164" s="15"/>
      <c r="HXB164" s="15"/>
      <c r="HXC164" s="15"/>
      <c r="HXD164" s="15"/>
      <c r="HXE164" s="15"/>
      <c r="HXF164" s="15"/>
      <c r="HXG164" s="15"/>
      <c r="HXH164" s="15"/>
      <c r="HXI164" s="15"/>
      <c r="HXJ164" s="15"/>
      <c r="HXK164" s="15"/>
      <c r="HXL164" s="15"/>
      <c r="HXM164" s="15"/>
      <c r="HXN164" s="15"/>
      <c r="HXO164" s="15"/>
      <c r="HXP164" s="15"/>
      <c r="HXQ164" s="15"/>
      <c r="HXR164" s="15"/>
      <c r="HXS164" s="15"/>
      <c r="HXT164" s="15"/>
      <c r="HXU164" s="15"/>
      <c r="HXV164" s="15"/>
      <c r="HXW164" s="15"/>
      <c r="HXX164" s="15"/>
      <c r="HXY164" s="15"/>
      <c r="HXZ164" s="15"/>
      <c r="HYA164" s="15"/>
      <c r="HYB164" s="15"/>
      <c r="HYC164" s="15"/>
      <c r="HYD164" s="15"/>
      <c r="HYE164" s="15"/>
      <c r="HYF164" s="15"/>
      <c r="HYG164" s="15"/>
      <c r="HYH164" s="15"/>
      <c r="HYI164" s="15"/>
      <c r="HYJ164" s="15"/>
      <c r="HYK164" s="15"/>
      <c r="HYL164" s="15"/>
      <c r="HYM164" s="15"/>
      <c r="HYN164" s="15"/>
      <c r="HYO164" s="15"/>
      <c r="HYP164" s="15"/>
      <c r="HYQ164" s="15"/>
      <c r="HYR164" s="15"/>
      <c r="HYS164" s="15"/>
      <c r="HYT164" s="15"/>
      <c r="HYU164" s="15"/>
      <c r="HYV164" s="15"/>
      <c r="HYW164" s="15"/>
      <c r="HYX164" s="15"/>
      <c r="HYY164" s="15"/>
      <c r="HYZ164" s="15"/>
      <c r="HZA164" s="15"/>
      <c r="HZB164" s="15"/>
      <c r="HZC164" s="15"/>
      <c r="HZD164" s="15"/>
      <c r="HZE164" s="15"/>
      <c r="HZF164" s="15"/>
      <c r="HZG164" s="15"/>
      <c r="HZH164" s="15"/>
      <c r="HZI164" s="15"/>
      <c r="HZJ164" s="15"/>
      <c r="HZK164" s="15"/>
      <c r="HZL164" s="15"/>
      <c r="HZM164" s="15"/>
      <c r="HZN164" s="15"/>
      <c r="HZO164" s="15"/>
      <c r="HZP164" s="15"/>
      <c r="HZQ164" s="15"/>
      <c r="HZR164" s="15"/>
      <c r="HZS164" s="15"/>
      <c r="HZT164" s="15"/>
      <c r="HZU164" s="15"/>
      <c r="HZV164" s="15"/>
      <c r="HZW164" s="15"/>
      <c r="HZX164" s="15"/>
      <c r="HZY164" s="15"/>
      <c r="HZZ164" s="15"/>
      <c r="IAA164" s="15"/>
      <c r="IAB164" s="15"/>
      <c r="IAC164" s="15"/>
      <c r="IAD164" s="15"/>
      <c r="IAE164" s="15"/>
      <c r="IAF164" s="15"/>
      <c r="IAG164" s="15"/>
      <c r="IAH164" s="15"/>
      <c r="IAI164" s="15"/>
      <c r="IAJ164" s="15"/>
      <c r="IAK164" s="15"/>
      <c r="IAL164" s="15"/>
      <c r="IAM164" s="15"/>
      <c r="IAN164" s="15"/>
      <c r="IAO164" s="15"/>
      <c r="IAP164" s="15"/>
      <c r="IAQ164" s="15"/>
      <c r="IAR164" s="15"/>
      <c r="IAS164" s="15"/>
      <c r="IAT164" s="15"/>
      <c r="IAU164" s="15"/>
      <c r="IAV164" s="15"/>
      <c r="IAW164" s="15"/>
      <c r="IAX164" s="15"/>
      <c r="IAY164" s="15"/>
      <c r="IAZ164" s="15"/>
      <c r="IBA164" s="15"/>
      <c r="IBB164" s="15"/>
      <c r="IBC164" s="15"/>
      <c r="IBD164" s="15"/>
      <c r="IBE164" s="15"/>
      <c r="IBF164" s="15"/>
      <c r="IBG164" s="15"/>
      <c r="IBH164" s="15"/>
      <c r="IBI164" s="15"/>
      <c r="IBJ164" s="15"/>
      <c r="IBK164" s="15"/>
      <c r="IBL164" s="15"/>
      <c r="IBM164" s="15"/>
      <c r="IBN164" s="15"/>
      <c r="IBO164" s="15"/>
      <c r="IBP164" s="15"/>
      <c r="IBQ164" s="15"/>
      <c r="IBR164" s="15"/>
      <c r="IBS164" s="15"/>
      <c r="IBT164" s="15"/>
      <c r="IBU164" s="15"/>
      <c r="IBV164" s="15"/>
      <c r="IBW164" s="15"/>
      <c r="IBX164" s="15"/>
      <c r="IBY164" s="15"/>
      <c r="IBZ164" s="15"/>
      <c r="ICA164" s="15"/>
      <c r="ICB164" s="15"/>
      <c r="ICC164" s="15"/>
      <c r="ICD164" s="15"/>
      <c r="ICE164" s="15"/>
      <c r="ICF164" s="15"/>
      <c r="ICG164" s="15"/>
      <c r="ICH164" s="15"/>
      <c r="ICI164" s="15"/>
      <c r="ICJ164" s="15"/>
      <c r="ICK164" s="15"/>
      <c r="ICL164" s="15"/>
      <c r="ICM164" s="15"/>
      <c r="ICN164" s="15"/>
      <c r="ICO164" s="15"/>
      <c r="ICP164" s="15"/>
      <c r="ICQ164" s="15"/>
      <c r="ICR164" s="15"/>
      <c r="ICS164" s="15"/>
      <c r="ICT164" s="15"/>
      <c r="ICU164" s="15"/>
      <c r="ICV164" s="15"/>
      <c r="ICW164" s="15"/>
      <c r="ICX164" s="15"/>
      <c r="ICY164" s="15"/>
      <c r="ICZ164" s="15"/>
      <c r="IDA164" s="15"/>
      <c r="IDB164" s="15"/>
      <c r="IDC164" s="15"/>
      <c r="IDD164" s="15"/>
      <c r="IDE164" s="15"/>
      <c r="IDF164" s="15"/>
      <c r="IDG164" s="15"/>
      <c r="IDH164" s="15"/>
      <c r="IDI164" s="15"/>
      <c r="IDJ164" s="15"/>
      <c r="IDK164" s="15"/>
      <c r="IDL164" s="15"/>
      <c r="IDM164" s="15"/>
      <c r="IDN164" s="15"/>
      <c r="IDO164" s="15"/>
      <c r="IDP164" s="15"/>
      <c r="IDQ164" s="15"/>
      <c r="IDR164" s="15"/>
      <c r="IDS164" s="15"/>
      <c r="IDT164" s="15"/>
      <c r="IDU164" s="15"/>
      <c r="IDV164" s="15"/>
      <c r="IDW164" s="15"/>
      <c r="IDX164" s="15"/>
      <c r="IDY164" s="15"/>
      <c r="IDZ164" s="15"/>
      <c r="IEA164" s="15"/>
      <c r="IEB164" s="15"/>
      <c r="IEC164" s="15"/>
      <c r="IED164" s="15"/>
      <c r="IEE164" s="15"/>
      <c r="IEF164" s="15"/>
      <c r="IEG164" s="15"/>
      <c r="IEH164" s="15"/>
      <c r="IEI164" s="15"/>
      <c r="IEJ164" s="15"/>
      <c r="IEK164" s="15"/>
      <c r="IEL164" s="15"/>
      <c r="IEM164" s="15"/>
      <c r="IEN164" s="15"/>
      <c r="IEO164" s="15"/>
      <c r="IEP164" s="15"/>
      <c r="IEQ164" s="15"/>
      <c r="IER164" s="15"/>
      <c r="IES164" s="15"/>
      <c r="IET164" s="15"/>
      <c r="IEU164" s="15"/>
      <c r="IEV164" s="15"/>
      <c r="IEW164" s="15"/>
      <c r="IEX164" s="15"/>
      <c r="IEY164" s="15"/>
      <c r="IEZ164" s="15"/>
      <c r="IFA164" s="15"/>
      <c r="IFB164" s="15"/>
      <c r="IFC164" s="15"/>
      <c r="IFD164" s="15"/>
      <c r="IFE164" s="15"/>
      <c r="IFF164" s="15"/>
      <c r="IFG164" s="15"/>
      <c r="IFH164" s="15"/>
      <c r="IFI164" s="15"/>
      <c r="IFJ164" s="15"/>
      <c r="IFK164" s="15"/>
      <c r="IFL164" s="15"/>
      <c r="IFM164" s="15"/>
      <c r="IFN164" s="15"/>
      <c r="IFO164" s="15"/>
      <c r="IFP164" s="15"/>
      <c r="IFQ164" s="15"/>
      <c r="IFR164" s="15"/>
      <c r="IFS164" s="15"/>
      <c r="IFT164" s="15"/>
      <c r="IFU164" s="15"/>
      <c r="IFV164" s="15"/>
      <c r="IFW164" s="15"/>
      <c r="IFX164" s="15"/>
      <c r="IFY164" s="15"/>
      <c r="IFZ164" s="15"/>
      <c r="IGA164" s="15"/>
      <c r="IGB164" s="15"/>
      <c r="IGC164" s="15"/>
      <c r="IGD164" s="15"/>
      <c r="IGE164" s="15"/>
      <c r="IGF164" s="15"/>
      <c r="IGG164" s="15"/>
      <c r="IGH164" s="15"/>
      <c r="IGI164" s="15"/>
      <c r="IGJ164" s="15"/>
      <c r="IGK164" s="15"/>
      <c r="IGL164" s="15"/>
      <c r="IGM164" s="15"/>
      <c r="IGN164" s="15"/>
      <c r="IGO164" s="15"/>
      <c r="IGP164" s="15"/>
      <c r="IGQ164" s="15"/>
      <c r="IGR164" s="15"/>
      <c r="IGS164" s="15"/>
      <c r="IGT164" s="15"/>
      <c r="IGU164" s="15"/>
      <c r="IGV164" s="15"/>
      <c r="IGW164" s="15"/>
      <c r="IGX164" s="15"/>
      <c r="IGY164" s="15"/>
      <c r="IGZ164" s="15"/>
      <c r="IHA164" s="15"/>
      <c r="IHB164" s="15"/>
      <c r="IHC164" s="15"/>
      <c r="IHD164" s="15"/>
      <c r="IHE164" s="15"/>
      <c r="IHF164" s="15"/>
      <c r="IHG164" s="15"/>
      <c r="IHH164" s="15"/>
      <c r="IHI164" s="15"/>
      <c r="IHJ164" s="15"/>
      <c r="IHK164" s="15"/>
      <c r="IHL164" s="15"/>
      <c r="IHM164" s="15"/>
      <c r="IHN164" s="15"/>
      <c r="IHO164" s="15"/>
      <c r="IHP164" s="15"/>
      <c r="IHQ164" s="15"/>
      <c r="IHR164" s="15"/>
      <c r="IHS164" s="15"/>
      <c r="IHT164" s="15"/>
      <c r="IHU164" s="15"/>
      <c r="IHV164" s="15"/>
      <c r="IHW164" s="15"/>
      <c r="IHX164" s="15"/>
      <c r="IHY164" s="15"/>
      <c r="IHZ164" s="15"/>
      <c r="IIA164" s="15"/>
      <c r="IIB164" s="15"/>
      <c r="IIC164" s="15"/>
      <c r="IID164" s="15"/>
      <c r="IIE164" s="15"/>
      <c r="IIF164" s="15"/>
      <c r="IIG164" s="15"/>
      <c r="IIH164" s="15"/>
      <c r="III164" s="15"/>
      <c r="IIJ164" s="15"/>
      <c r="IIK164" s="15"/>
      <c r="IIL164" s="15"/>
      <c r="IIM164" s="15"/>
      <c r="IIN164" s="15"/>
      <c r="IIO164" s="15"/>
      <c r="IIP164" s="15"/>
      <c r="IIQ164" s="15"/>
      <c r="IIR164" s="15"/>
      <c r="IIS164" s="15"/>
      <c r="IIT164" s="15"/>
      <c r="IIU164" s="15"/>
      <c r="IIV164" s="15"/>
      <c r="IIW164" s="15"/>
      <c r="IIX164" s="15"/>
      <c r="IIY164" s="15"/>
      <c r="IIZ164" s="15"/>
      <c r="IJA164" s="15"/>
      <c r="IJB164" s="15"/>
      <c r="IJC164" s="15"/>
      <c r="IJD164" s="15"/>
      <c r="IJE164" s="15"/>
      <c r="IJF164" s="15"/>
      <c r="IJG164" s="15"/>
      <c r="IJH164" s="15"/>
      <c r="IJI164" s="15"/>
      <c r="IJJ164" s="15"/>
      <c r="IJK164" s="15"/>
      <c r="IJL164" s="15"/>
      <c r="IJM164" s="15"/>
      <c r="IJN164" s="15"/>
      <c r="IJO164" s="15"/>
      <c r="IJP164" s="15"/>
      <c r="IJQ164" s="15"/>
      <c r="IJR164" s="15"/>
      <c r="IJS164" s="15"/>
      <c r="IJT164" s="15"/>
      <c r="IJU164" s="15"/>
      <c r="IJV164" s="15"/>
      <c r="IJW164" s="15"/>
      <c r="IJX164" s="15"/>
      <c r="IJY164" s="15"/>
      <c r="IJZ164" s="15"/>
      <c r="IKA164" s="15"/>
      <c r="IKB164" s="15"/>
      <c r="IKC164" s="15"/>
      <c r="IKD164" s="15"/>
      <c r="IKE164" s="15"/>
      <c r="IKF164" s="15"/>
      <c r="IKG164" s="15"/>
      <c r="IKH164" s="15"/>
      <c r="IKI164" s="15"/>
      <c r="IKJ164" s="15"/>
      <c r="IKK164" s="15"/>
      <c r="IKL164" s="15"/>
      <c r="IKM164" s="15"/>
      <c r="IKN164" s="15"/>
      <c r="IKO164" s="15"/>
      <c r="IKP164" s="15"/>
      <c r="IKQ164" s="15"/>
      <c r="IKR164" s="15"/>
      <c r="IKS164" s="15"/>
      <c r="IKT164" s="15"/>
      <c r="IKU164" s="15"/>
      <c r="IKV164" s="15"/>
      <c r="IKW164" s="15"/>
      <c r="IKX164" s="15"/>
      <c r="IKY164" s="15"/>
      <c r="IKZ164" s="15"/>
      <c r="ILA164" s="15"/>
      <c r="ILB164" s="15"/>
      <c r="ILC164" s="15"/>
      <c r="ILD164" s="15"/>
      <c r="ILE164" s="15"/>
      <c r="ILF164" s="15"/>
      <c r="ILG164" s="15"/>
      <c r="ILH164" s="15"/>
      <c r="ILI164" s="15"/>
      <c r="ILJ164" s="15"/>
      <c r="ILK164" s="15"/>
      <c r="ILL164" s="15"/>
      <c r="ILM164" s="15"/>
      <c r="ILN164" s="15"/>
      <c r="ILO164" s="15"/>
      <c r="ILP164" s="15"/>
      <c r="ILQ164" s="15"/>
      <c r="ILR164" s="15"/>
      <c r="ILS164" s="15"/>
      <c r="ILT164" s="15"/>
      <c r="ILU164" s="15"/>
      <c r="ILV164" s="15"/>
      <c r="ILW164" s="15"/>
      <c r="ILX164" s="15"/>
      <c r="ILY164" s="15"/>
      <c r="ILZ164" s="15"/>
      <c r="IMA164" s="15"/>
      <c r="IMB164" s="15"/>
      <c r="IMC164" s="15"/>
      <c r="IMD164" s="15"/>
      <c r="IME164" s="15"/>
      <c r="IMF164" s="15"/>
      <c r="IMG164" s="15"/>
      <c r="IMH164" s="15"/>
      <c r="IMI164" s="15"/>
      <c r="IMJ164" s="15"/>
      <c r="IMK164" s="15"/>
      <c r="IML164" s="15"/>
      <c r="IMM164" s="15"/>
      <c r="IMN164" s="15"/>
      <c r="IMO164" s="15"/>
      <c r="IMP164" s="15"/>
      <c r="IMQ164" s="15"/>
      <c r="IMR164" s="15"/>
      <c r="IMS164" s="15"/>
      <c r="IMT164" s="15"/>
      <c r="IMU164" s="15"/>
      <c r="IMV164" s="15"/>
      <c r="IMW164" s="15"/>
      <c r="IMX164" s="15"/>
      <c r="IMY164" s="15"/>
      <c r="IMZ164" s="15"/>
      <c r="INA164" s="15"/>
      <c r="INB164" s="15"/>
      <c r="INC164" s="15"/>
      <c r="IND164" s="15"/>
      <c r="INE164" s="15"/>
      <c r="INF164" s="15"/>
      <c r="ING164" s="15"/>
      <c r="INH164" s="15"/>
      <c r="INI164" s="15"/>
      <c r="INJ164" s="15"/>
      <c r="INK164" s="15"/>
      <c r="INL164" s="15"/>
      <c r="INM164" s="15"/>
      <c r="INN164" s="15"/>
      <c r="INO164" s="15"/>
      <c r="INP164" s="15"/>
      <c r="INQ164" s="15"/>
      <c r="INR164" s="15"/>
      <c r="INS164" s="15"/>
      <c r="INT164" s="15"/>
      <c r="INU164" s="15"/>
      <c r="INV164" s="15"/>
      <c r="INW164" s="15"/>
      <c r="INX164" s="15"/>
      <c r="INY164" s="15"/>
      <c r="INZ164" s="15"/>
      <c r="IOA164" s="15"/>
      <c r="IOB164" s="15"/>
      <c r="IOC164" s="15"/>
      <c r="IOD164" s="15"/>
      <c r="IOE164" s="15"/>
      <c r="IOF164" s="15"/>
      <c r="IOG164" s="15"/>
      <c r="IOH164" s="15"/>
      <c r="IOI164" s="15"/>
      <c r="IOJ164" s="15"/>
      <c r="IOK164" s="15"/>
      <c r="IOL164" s="15"/>
      <c r="IOM164" s="15"/>
      <c r="ION164" s="15"/>
      <c r="IOO164" s="15"/>
      <c r="IOP164" s="15"/>
      <c r="IOQ164" s="15"/>
      <c r="IOR164" s="15"/>
      <c r="IOS164" s="15"/>
      <c r="IOT164" s="15"/>
      <c r="IOU164" s="15"/>
      <c r="IOV164" s="15"/>
      <c r="IOW164" s="15"/>
      <c r="IOX164" s="15"/>
      <c r="IOY164" s="15"/>
      <c r="IOZ164" s="15"/>
      <c r="IPA164" s="15"/>
      <c r="IPB164" s="15"/>
      <c r="IPC164" s="15"/>
      <c r="IPD164" s="15"/>
      <c r="IPE164" s="15"/>
      <c r="IPF164" s="15"/>
      <c r="IPG164" s="15"/>
      <c r="IPH164" s="15"/>
      <c r="IPI164" s="15"/>
      <c r="IPJ164" s="15"/>
      <c r="IPK164" s="15"/>
      <c r="IPL164" s="15"/>
      <c r="IPM164" s="15"/>
      <c r="IPN164" s="15"/>
      <c r="IPO164" s="15"/>
      <c r="IPP164" s="15"/>
      <c r="IPQ164" s="15"/>
      <c r="IPR164" s="15"/>
      <c r="IPS164" s="15"/>
      <c r="IPT164" s="15"/>
      <c r="IPU164" s="15"/>
      <c r="IPV164" s="15"/>
      <c r="IPW164" s="15"/>
      <c r="IPX164" s="15"/>
      <c r="IPY164" s="15"/>
      <c r="IPZ164" s="15"/>
      <c r="IQA164" s="15"/>
      <c r="IQB164" s="15"/>
      <c r="IQC164" s="15"/>
      <c r="IQD164" s="15"/>
      <c r="IQE164" s="15"/>
      <c r="IQF164" s="15"/>
      <c r="IQG164" s="15"/>
      <c r="IQH164" s="15"/>
      <c r="IQI164" s="15"/>
      <c r="IQJ164" s="15"/>
      <c r="IQK164" s="15"/>
      <c r="IQL164" s="15"/>
      <c r="IQM164" s="15"/>
      <c r="IQN164" s="15"/>
      <c r="IQO164" s="15"/>
      <c r="IQP164" s="15"/>
      <c r="IQQ164" s="15"/>
      <c r="IQR164" s="15"/>
      <c r="IQS164" s="15"/>
      <c r="IQT164" s="15"/>
      <c r="IQU164" s="15"/>
      <c r="IQV164" s="15"/>
      <c r="IQW164" s="15"/>
      <c r="IQX164" s="15"/>
      <c r="IQY164" s="15"/>
      <c r="IQZ164" s="15"/>
      <c r="IRA164" s="15"/>
      <c r="IRB164" s="15"/>
      <c r="IRC164" s="15"/>
      <c r="IRD164" s="15"/>
      <c r="IRE164" s="15"/>
      <c r="IRF164" s="15"/>
      <c r="IRG164" s="15"/>
      <c r="IRH164" s="15"/>
      <c r="IRI164" s="15"/>
      <c r="IRJ164" s="15"/>
      <c r="IRK164" s="15"/>
      <c r="IRL164" s="15"/>
      <c r="IRM164" s="15"/>
      <c r="IRN164" s="15"/>
      <c r="IRO164" s="15"/>
      <c r="IRP164" s="15"/>
      <c r="IRQ164" s="15"/>
      <c r="IRR164" s="15"/>
      <c r="IRS164" s="15"/>
      <c r="IRT164" s="15"/>
      <c r="IRU164" s="15"/>
      <c r="IRV164" s="15"/>
      <c r="IRW164" s="15"/>
      <c r="IRX164" s="15"/>
      <c r="IRY164" s="15"/>
      <c r="IRZ164" s="15"/>
      <c r="ISA164" s="15"/>
      <c r="ISB164" s="15"/>
      <c r="ISC164" s="15"/>
      <c r="ISD164" s="15"/>
      <c r="ISE164" s="15"/>
      <c r="ISF164" s="15"/>
      <c r="ISG164" s="15"/>
      <c r="ISH164" s="15"/>
      <c r="ISI164" s="15"/>
      <c r="ISJ164" s="15"/>
      <c r="ISK164" s="15"/>
      <c r="ISL164" s="15"/>
      <c r="ISM164" s="15"/>
      <c r="ISN164" s="15"/>
      <c r="ISO164" s="15"/>
      <c r="ISP164" s="15"/>
      <c r="ISQ164" s="15"/>
      <c r="ISR164" s="15"/>
      <c r="ISS164" s="15"/>
      <c r="IST164" s="15"/>
      <c r="ISU164" s="15"/>
      <c r="ISV164" s="15"/>
      <c r="ISW164" s="15"/>
      <c r="ISX164" s="15"/>
      <c r="ISY164" s="15"/>
      <c r="ISZ164" s="15"/>
      <c r="ITA164" s="15"/>
      <c r="ITB164" s="15"/>
      <c r="ITC164" s="15"/>
      <c r="ITD164" s="15"/>
      <c r="ITE164" s="15"/>
      <c r="ITF164" s="15"/>
      <c r="ITG164" s="15"/>
      <c r="ITH164" s="15"/>
      <c r="ITI164" s="15"/>
      <c r="ITJ164" s="15"/>
      <c r="ITK164" s="15"/>
      <c r="ITL164" s="15"/>
      <c r="ITM164" s="15"/>
      <c r="ITN164" s="15"/>
      <c r="ITO164" s="15"/>
      <c r="ITP164" s="15"/>
      <c r="ITQ164" s="15"/>
      <c r="ITR164" s="15"/>
      <c r="ITS164" s="15"/>
      <c r="ITT164" s="15"/>
      <c r="ITU164" s="15"/>
      <c r="ITV164" s="15"/>
      <c r="ITW164" s="15"/>
      <c r="ITX164" s="15"/>
      <c r="ITY164" s="15"/>
      <c r="ITZ164" s="15"/>
      <c r="IUA164" s="15"/>
      <c r="IUB164" s="15"/>
      <c r="IUC164" s="15"/>
      <c r="IUD164" s="15"/>
      <c r="IUE164" s="15"/>
      <c r="IUF164" s="15"/>
      <c r="IUG164" s="15"/>
      <c r="IUH164" s="15"/>
      <c r="IUI164" s="15"/>
      <c r="IUJ164" s="15"/>
      <c r="IUK164" s="15"/>
      <c r="IUL164" s="15"/>
      <c r="IUM164" s="15"/>
      <c r="IUN164" s="15"/>
      <c r="IUO164" s="15"/>
      <c r="IUP164" s="15"/>
      <c r="IUQ164" s="15"/>
      <c r="IUR164" s="15"/>
      <c r="IUS164" s="15"/>
      <c r="IUT164" s="15"/>
      <c r="IUU164" s="15"/>
      <c r="IUV164" s="15"/>
      <c r="IUW164" s="15"/>
      <c r="IUX164" s="15"/>
      <c r="IUY164" s="15"/>
      <c r="IUZ164" s="15"/>
      <c r="IVA164" s="15"/>
      <c r="IVB164" s="15"/>
      <c r="IVC164" s="15"/>
      <c r="IVD164" s="15"/>
      <c r="IVE164" s="15"/>
      <c r="IVF164" s="15"/>
      <c r="IVG164" s="15"/>
      <c r="IVH164" s="15"/>
      <c r="IVI164" s="15"/>
      <c r="IVJ164" s="15"/>
      <c r="IVK164" s="15"/>
      <c r="IVL164" s="15"/>
      <c r="IVM164" s="15"/>
      <c r="IVN164" s="15"/>
      <c r="IVO164" s="15"/>
      <c r="IVP164" s="15"/>
      <c r="IVQ164" s="15"/>
      <c r="IVR164" s="15"/>
      <c r="IVS164" s="15"/>
      <c r="IVT164" s="15"/>
      <c r="IVU164" s="15"/>
      <c r="IVV164" s="15"/>
      <c r="IVW164" s="15"/>
      <c r="IVX164" s="15"/>
      <c r="IVY164" s="15"/>
      <c r="IVZ164" s="15"/>
      <c r="IWA164" s="15"/>
      <c r="IWB164" s="15"/>
      <c r="IWC164" s="15"/>
      <c r="IWD164" s="15"/>
      <c r="IWE164" s="15"/>
      <c r="IWF164" s="15"/>
      <c r="IWG164" s="15"/>
      <c r="IWH164" s="15"/>
      <c r="IWI164" s="15"/>
      <c r="IWJ164" s="15"/>
      <c r="IWK164" s="15"/>
      <c r="IWL164" s="15"/>
      <c r="IWM164" s="15"/>
      <c r="IWN164" s="15"/>
      <c r="IWO164" s="15"/>
      <c r="IWP164" s="15"/>
      <c r="IWQ164" s="15"/>
      <c r="IWR164" s="15"/>
      <c r="IWS164" s="15"/>
      <c r="IWT164" s="15"/>
      <c r="IWU164" s="15"/>
      <c r="IWV164" s="15"/>
      <c r="IWW164" s="15"/>
      <c r="IWX164" s="15"/>
      <c r="IWY164" s="15"/>
      <c r="IWZ164" s="15"/>
      <c r="IXA164" s="15"/>
      <c r="IXB164" s="15"/>
      <c r="IXC164" s="15"/>
      <c r="IXD164" s="15"/>
      <c r="IXE164" s="15"/>
      <c r="IXF164" s="15"/>
      <c r="IXG164" s="15"/>
      <c r="IXH164" s="15"/>
      <c r="IXI164" s="15"/>
      <c r="IXJ164" s="15"/>
      <c r="IXK164" s="15"/>
      <c r="IXL164" s="15"/>
      <c r="IXM164" s="15"/>
      <c r="IXN164" s="15"/>
      <c r="IXO164" s="15"/>
      <c r="IXP164" s="15"/>
      <c r="IXQ164" s="15"/>
      <c r="IXR164" s="15"/>
      <c r="IXS164" s="15"/>
      <c r="IXT164" s="15"/>
      <c r="IXU164" s="15"/>
      <c r="IXV164" s="15"/>
      <c r="IXW164" s="15"/>
      <c r="IXX164" s="15"/>
      <c r="IXY164" s="15"/>
      <c r="IXZ164" s="15"/>
      <c r="IYA164" s="15"/>
      <c r="IYB164" s="15"/>
      <c r="IYC164" s="15"/>
      <c r="IYD164" s="15"/>
      <c r="IYE164" s="15"/>
      <c r="IYF164" s="15"/>
      <c r="IYG164" s="15"/>
      <c r="IYH164" s="15"/>
      <c r="IYI164" s="15"/>
      <c r="IYJ164" s="15"/>
      <c r="IYK164" s="15"/>
      <c r="IYL164" s="15"/>
      <c r="IYM164" s="15"/>
      <c r="IYN164" s="15"/>
      <c r="IYO164" s="15"/>
      <c r="IYP164" s="15"/>
      <c r="IYQ164" s="15"/>
      <c r="IYR164" s="15"/>
      <c r="IYS164" s="15"/>
      <c r="IYT164" s="15"/>
      <c r="IYU164" s="15"/>
      <c r="IYV164" s="15"/>
      <c r="IYW164" s="15"/>
      <c r="IYX164" s="15"/>
      <c r="IYY164" s="15"/>
      <c r="IYZ164" s="15"/>
      <c r="IZA164" s="15"/>
      <c r="IZB164" s="15"/>
      <c r="IZC164" s="15"/>
      <c r="IZD164" s="15"/>
      <c r="IZE164" s="15"/>
      <c r="IZF164" s="15"/>
      <c r="IZG164" s="15"/>
      <c r="IZH164" s="15"/>
      <c r="IZI164" s="15"/>
      <c r="IZJ164" s="15"/>
      <c r="IZK164" s="15"/>
      <c r="IZL164" s="15"/>
      <c r="IZM164" s="15"/>
      <c r="IZN164" s="15"/>
      <c r="IZO164" s="15"/>
      <c r="IZP164" s="15"/>
      <c r="IZQ164" s="15"/>
      <c r="IZR164" s="15"/>
      <c r="IZS164" s="15"/>
      <c r="IZT164" s="15"/>
      <c r="IZU164" s="15"/>
      <c r="IZV164" s="15"/>
      <c r="IZW164" s="15"/>
      <c r="IZX164" s="15"/>
      <c r="IZY164" s="15"/>
      <c r="IZZ164" s="15"/>
      <c r="JAA164" s="15"/>
      <c r="JAB164" s="15"/>
      <c r="JAC164" s="15"/>
      <c r="JAD164" s="15"/>
      <c r="JAE164" s="15"/>
      <c r="JAF164" s="15"/>
      <c r="JAG164" s="15"/>
      <c r="JAH164" s="15"/>
      <c r="JAI164" s="15"/>
      <c r="JAJ164" s="15"/>
      <c r="JAK164" s="15"/>
      <c r="JAL164" s="15"/>
      <c r="JAM164" s="15"/>
      <c r="JAN164" s="15"/>
      <c r="JAO164" s="15"/>
      <c r="JAP164" s="15"/>
      <c r="JAQ164" s="15"/>
      <c r="JAR164" s="15"/>
      <c r="JAS164" s="15"/>
      <c r="JAT164" s="15"/>
      <c r="JAU164" s="15"/>
      <c r="JAV164" s="15"/>
      <c r="JAW164" s="15"/>
      <c r="JAX164" s="15"/>
      <c r="JAY164" s="15"/>
      <c r="JAZ164" s="15"/>
      <c r="JBA164" s="15"/>
      <c r="JBB164" s="15"/>
      <c r="JBC164" s="15"/>
      <c r="JBD164" s="15"/>
      <c r="JBE164" s="15"/>
      <c r="JBF164" s="15"/>
      <c r="JBG164" s="15"/>
      <c r="JBH164" s="15"/>
      <c r="JBI164" s="15"/>
      <c r="JBJ164" s="15"/>
      <c r="JBK164" s="15"/>
      <c r="JBL164" s="15"/>
      <c r="JBM164" s="15"/>
      <c r="JBN164" s="15"/>
      <c r="JBO164" s="15"/>
      <c r="JBP164" s="15"/>
      <c r="JBQ164" s="15"/>
      <c r="JBR164" s="15"/>
      <c r="JBS164" s="15"/>
      <c r="JBT164" s="15"/>
      <c r="JBU164" s="15"/>
      <c r="JBV164" s="15"/>
      <c r="JBW164" s="15"/>
      <c r="JBX164" s="15"/>
      <c r="JBY164" s="15"/>
      <c r="JBZ164" s="15"/>
      <c r="JCA164" s="15"/>
      <c r="JCB164" s="15"/>
      <c r="JCC164" s="15"/>
      <c r="JCD164" s="15"/>
      <c r="JCE164" s="15"/>
      <c r="JCF164" s="15"/>
      <c r="JCG164" s="15"/>
      <c r="JCH164" s="15"/>
      <c r="JCI164" s="15"/>
      <c r="JCJ164" s="15"/>
      <c r="JCK164" s="15"/>
      <c r="JCL164" s="15"/>
      <c r="JCM164" s="15"/>
      <c r="JCN164" s="15"/>
      <c r="JCO164" s="15"/>
      <c r="JCP164" s="15"/>
      <c r="JCQ164" s="15"/>
      <c r="JCR164" s="15"/>
      <c r="JCS164" s="15"/>
      <c r="JCT164" s="15"/>
      <c r="JCU164" s="15"/>
      <c r="JCV164" s="15"/>
      <c r="JCW164" s="15"/>
      <c r="JCX164" s="15"/>
      <c r="JCY164" s="15"/>
      <c r="JCZ164" s="15"/>
      <c r="JDA164" s="15"/>
      <c r="JDB164" s="15"/>
      <c r="JDC164" s="15"/>
      <c r="JDD164" s="15"/>
      <c r="JDE164" s="15"/>
      <c r="JDF164" s="15"/>
      <c r="JDG164" s="15"/>
      <c r="JDH164" s="15"/>
      <c r="JDI164" s="15"/>
      <c r="JDJ164" s="15"/>
      <c r="JDK164" s="15"/>
      <c r="JDL164" s="15"/>
      <c r="JDM164" s="15"/>
      <c r="JDN164" s="15"/>
      <c r="JDO164" s="15"/>
      <c r="JDP164" s="15"/>
      <c r="JDQ164" s="15"/>
      <c r="JDR164" s="15"/>
      <c r="JDS164" s="15"/>
      <c r="JDT164" s="15"/>
      <c r="JDU164" s="15"/>
      <c r="JDV164" s="15"/>
      <c r="JDW164" s="15"/>
      <c r="JDX164" s="15"/>
      <c r="JDY164" s="15"/>
      <c r="JDZ164" s="15"/>
      <c r="JEA164" s="15"/>
      <c r="JEB164" s="15"/>
      <c r="JEC164" s="15"/>
      <c r="JED164" s="15"/>
      <c r="JEE164" s="15"/>
      <c r="JEF164" s="15"/>
      <c r="JEG164" s="15"/>
      <c r="JEH164" s="15"/>
      <c r="JEI164" s="15"/>
      <c r="JEJ164" s="15"/>
      <c r="JEK164" s="15"/>
      <c r="JEL164" s="15"/>
      <c r="JEM164" s="15"/>
      <c r="JEN164" s="15"/>
      <c r="JEO164" s="15"/>
      <c r="JEP164" s="15"/>
      <c r="JEQ164" s="15"/>
      <c r="JER164" s="15"/>
      <c r="JES164" s="15"/>
      <c r="JET164" s="15"/>
      <c r="JEU164" s="15"/>
      <c r="JEV164" s="15"/>
      <c r="JEW164" s="15"/>
      <c r="JEX164" s="15"/>
      <c r="JEY164" s="15"/>
      <c r="JEZ164" s="15"/>
      <c r="JFA164" s="15"/>
      <c r="JFB164" s="15"/>
      <c r="JFC164" s="15"/>
      <c r="JFD164" s="15"/>
      <c r="JFE164" s="15"/>
      <c r="JFF164" s="15"/>
      <c r="JFG164" s="15"/>
      <c r="JFH164" s="15"/>
      <c r="JFI164" s="15"/>
      <c r="JFJ164" s="15"/>
      <c r="JFK164" s="15"/>
      <c r="JFL164" s="15"/>
      <c r="JFM164" s="15"/>
      <c r="JFN164" s="15"/>
      <c r="JFO164" s="15"/>
      <c r="JFP164" s="15"/>
      <c r="JFQ164" s="15"/>
      <c r="JFR164" s="15"/>
      <c r="JFS164" s="15"/>
      <c r="JFT164" s="15"/>
      <c r="JFU164" s="15"/>
      <c r="JFV164" s="15"/>
      <c r="JFW164" s="15"/>
      <c r="JFX164" s="15"/>
      <c r="JFY164" s="15"/>
      <c r="JFZ164" s="15"/>
      <c r="JGA164" s="15"/>
      <c r="JGB164" s="15"/>
      <c r="JGC164" s="15"/>
      <c r="JGD164" s="15"/>
      <c r="JGE164" s="15"/>
      <c r="JGF164" s="15"/>
      <c r="JGG164" s="15"/>
      <c r="JGH164" s="15"/>
      <c r="JGI164" s="15"/>
      <c r="JGJ164" s="15"/>
      <c r="JGK164" s="15"/>
      <c r="JGL164" s="15"/>
      <c r="JGM164" s="15"/>
      <c r="JGN164" s="15"/>
      <c r="JGO164" s="15"/>
      <c r="JGP164" s="15"/>
      <c r="JGQ164" s="15"/>
      <c r="JGR164" s="15"/>
      <c r="JGS164" s="15"/>
      <c r="JGT164" s="15"/>
      <c r="JGU164" s="15"/>
      <c r="JGV164" s="15"/>
      <c r="JGW164" s="15"/>
      <c r="JGX164" s="15"/>
      <c r="JGY164" s="15"/>
      <c r="JGZ164" s="15"/>
      <c r="JHA164" s="15"/>
      <c r="JHB164" s="15"/>
      <c r="JHC164" s="15"/>
      <c r="JHD164" s="15"/>
      <c r="JHE164" s="15"/>
      <c r="JHF164" s="15"/>
      <c r="JHG164" s="15"/>
      <c r="JHH164" s="15"/>
      <c r="JHI164" s="15"/>
      <c r="JHJ164" s="15"/>
      <c r="JHK164" s="15"/>
      <c r="JHL164" s="15"/>
      <c r="JHM164" s="15"/>
      <c r="JHN164" s="15"/>
      <c r="JHO164" s="15"/>
      <c r="JHP164" s="15"/>
      <c r="JHQ164" s="15"/>
      <c r="JHR164" s="15"/>
      <c r="JHS164" s="15"/>
      <c r="JHT164" s="15"/>
      <c r="JHU164" s="15"/>
      <c r="JHV164" s="15"/>
      <c r="JHW164" s="15"/>
      <c r="JHX164" s="15"/>
      <c r="JHY164" s="15"/>
      <c r="JHZ164" s="15"/>
      <c r="JIA164" s="15"/>
      <c r="JIB164" s="15"/>
      <c r="JIC164" s="15"/>
      <c r="JID164" s="15"/>
      <c r="JIE164" s="15"/>
      <c r="JIF164" s="15"/>
      <c r="JIG164" s="15"/>
      <c r="JIH164" s="15"/>
      <c r="JII164" s="15"/>
      <c r="JIJ164" s="15"/>
      <c r="JIK164" s="15"/>
      <c r="JIL164" s="15"/>
      <c r="JIM164" s="15"/>
      <c r="JIN164" s="15"/>
      <c r="JIO164" s="15"/>
      <c r="JIP164" s="15"/>
      <c r="JIQ164" s="15"/>
      <c r="JIR164" s="15"/>
      <c r="JIS164" s="15"/>
      <c r="JIT164" s="15"/>
      <c r="JIU164" s="15"/>
      <c r="JIV164" s="15"/>
      <c r="JIW164" s="15"/>
      <c r="JIX164" s="15"/>
      <c r="JIY164" s="15"/>
      <c r="JIZ164" s="15"/>
      <c r="JJA164" s="15"/>
      <c r="JJB164" s="15"/>
      <c r="JJC164" s="15"/>
      <c r="JJD164" s="15"/>
      <c r="JJE164" s="15"/>
      <c r="JJF164" s="15"/>
      <c r="JJG164" s="15"/>
      <c r="JJH164" s="15"/>
      <c r="JJI164" s="15"/>
      <c r="JJJ164" s="15"/>
      <c r="JJK164" s="15"/>
      <c r="JJL164" s="15"/>
      <c r="JJM164" s="15"/>
      <c r="JJN164" s="15"/>
      <c r="JJO164" s="15"/>
      <c r="JJP164" s="15"/>
      <c r="JJQ164" s="15"/>
      <c r="JJR164" s="15"/>
      <c r="JJS164" s="15"/>
      <c r="JJT164" s="15"/>
      <c r="JJU164" s="15"/>
      <c r="JJV164" s="15"/>
      <c r="JJW164" s="15"/>
      <c r="JJX164" s="15"/>
      <c r="JJY164" s="15"/>
      <c r="JJZ164" s="15"/>
      <c r="JKA164" s="15"/>
      <c r="JKB164" s="15"/>
      <c r="JKC164" s="15"/>
      <c r="JKD164" s="15"/>
      <c r="JKE164" s="15"/>
      <c r="JKF164" s="15"/>
      <c r="JKG164" s="15"/>
      <c r="JKH164" s="15"/>
      <c r="JKI164" s="15"/>
      <c r="JKJ164" s="15"/>
      <c r="JKK164" s="15"/>
      <c r="JKL164" s="15"/>
      <c r="JKM164" s="15"/>
      <c r="JKN164" s="15"/>
      <c r="JKO164" s="15"/>
      <c r="JKP164" s="15"/>
      <c r="JKQ164" s="15"/>
      <c r="JKR164" s="15"/>
      <c r="JKS164" s="15"/>
      <c r="JKT164" s="15"/>
      <c r="JKU164" s="15"/>
      <c r="JKV164" s="15"/>
      <c r="JKW164" s="15"/>
      <c r="JKX164" s="15"/>
      <c r="JKY164" s="15"/>
      <c r="JKZ164" s="15"/>
      <c r="JLA164" s="15"/>
      <c r="JLB164" s="15"/>
      <c r="JLC164" s="15"/>
      <c r="JLD164" s="15"/>
      <c r="JLE164" s="15"/>
      <c r="JLF164" s="15"/>
      <c r="JLG164" s="15"/>
      <c r="JLH164" s="15"/>
      <c r="JLI164" s="15"/>
      <c r="JLJ164" s="15"/>
      <c r="JLK164" s="15"/>
      <c r="JLL164" s="15"/>
      <c r="JLM164" s="15"/>
      <c r="JLN164" s="15"/>
      <c r="JLO164" s="15"/>
      <c r="JLP164" s="15"/>
      <c r="JLQ164" s="15"/>
      <c r="JLR164" s="15"/>
      <c r="JLS164" s="15"/>
      <c r="JLT164" s="15"/>
      <c r="JLU164" s="15"/>
      <c r="JLV164" s="15"/>
      <c r="JLW164" s="15"/>
      <c r="JLX164" s="15"/>
      <c r="JLY164" s="15"/>
      <c r="JLZ164" s="15"/>
      <c r="JMA164" s="15"/>
      <c r="JMB164" s="15"/>
      <c r="JMC164" s="15"/>
      <c r="JMD164" s="15"/>
      <c r="JME164" s="15"/>
      <c r="JMF164" s="15"/>
      <c r="JMG164" s="15"/>
      <c r="JMH164" s="15"/>
      <c r="JMI164" s="15"/>
      <c r="JMJ164" s="15"/>
      <c r="JMK164" s="15"/>
      <c r="JML164" s="15"/>
      <c r="JMM164" s="15"/>
      <c r="JMN164" s="15"/>
      <c r="JMO164" s="15"/>
      <c r="JMP164" s="15"/>
      <c r="JMQ164" s="15"/>
      <c r="JMR164" s="15"/>
      <c r="JMS164" s="15"/>
      <c r="JMT164" s="15"/>
      <c r="JMU164" s="15"/>
      <c r="JMV164" s="15"/>
      <c r="JMW164" s="15"/>
      <c r="JMX164" s="15"/>
      <c r="JMY164" s="15"/>
      <c r="JMZ164" s="15"/>
      <c r="JNA164" s="15"/>
      <c r="JNB164" s="15"/>
      <c r="JNC164" s="15"/>
      <c r="JND164" s="15"/>
      <c r="JNE164" s="15"/>
      <c r="JNF164" s="15"/>
      <c r="JNG164" s="15"/>
      <c r="JNH164" s="15"/>
      <c r="JNI164" s="15"/>
      <c r="JNJ164" s="15"/>
      <c r="JNK164" s="15"/>
      <c r="JNL164" s="15"/>
      <c r="JNM164" s="15"/>
      <c r="JNN164" s="15"/>
      <c r="JNO164" s="15"/>
      <c r="JNP164" s="15"/>
      <c r="JNQ164" s="15"/>
      <c r="JNR164" s="15"/>
      <c r="JNS164" s="15"/>
      <c r="JNT164" s="15"/>
      <c r="JNU164" s="15"/>
      <c r="JNV164" s="15"/>
      <c r="JNW164" s="15"/>
      <c r="JNX164" s="15"/>
      <c r="JNY164" s="15"/>
      <c r="JNZ164" s="15"/>
      <c r="JOA164" s="15"/>
      <c r="JOB164" s="15"/>
      <c r="JOC164" s="15"/>
      <c r="JOD164" s="15"/>
      <c r="JOE164" s="15"/>
      <c r="JOF164" s="15"/>
      <c r="JOG164" s="15"/>
      <c r="JOH164" s="15"/>
      <c r="JOI164" s="15"/>
      <c r="JOJ164" s="15"/>
      <c r="JOK164" s="15"/>
      <c r="JOL164" s="15"/>
      <c r="JOM164" s="15"/>
      <c r="JON164" s="15"/>
      <c r="JOO164" s="15"/>
      <c r="JOP164" s="15"/>
      <c r="JOQ164" s="15"/>
      <c r="JOR164" s="15"/>
      <c r="JOS164" s="15"/>
      <c r="JOT164" s="15"/>
      <c r="JOU164" s="15"/>
      <c r="JOV164" s="15"/>
      <c r="JOW164" s="15"/>
      <c r="JOX164" s="15"/>
      <c r="JOY164" s="15"/>
      <c r="JOZ164" s="15"/>
      <c r="JPA164" s="15"/>
      <c r="JPB164" s="15"/>
      <c r="JPC164" s="15"/>
      <c r="JPD164" s="15"/>
      <c r="JPE164" s="15"/>
      <c r="JPF164" s="15"/>
      <c r="JPG164" s="15"/>
      <c r="JPH164" s="15"/>
      <c r="JPI164" s="15"/>
      <c r="JPJ164" s="15"/>
      <c r="JPK164" s="15"/>
      <c r="JPL164" s="15"/>
      <c r="JPM164" s="15"/>
      <c r="JPN164" s="15"/>
      <c r="JPO164" s="15"/>
      <c r="JPP164" s="15"/>
      <c r="JPQ164" s="15"/>
      <c r="JPR164" s="15"/>
      <c r="JPS164" s="15"/>
      <c r="JPT164" s="15"/>
      <c r="JPU164" s="15"/>
      <c r="JPV164" s="15"/>
      <c r="JPW164" s="15"/>
      <c r="JPX164" s="15"/>
      <c r="JPY164" s="15"/>
      <c r="JPZ164" s="15"/>
      <c r="JQA164" s="15"/>
      <c r="JQB164" s="15"/>
      <c r="JQC164" s="15"/>
      <c r="JQD164" s="15"/>
      <c r="JQE164" s="15"/>
      <c r="JQF164" s="15"/>
      <c r="JQG164" s="15"/>
      <c r="JQH164" s="15"/>
      <c r="JQI164" s="15"/>
      <c r="JQJ164" s="15"/>
      <c r="JQK164" s="15"/>
      <c r="JQL164" s="15"/>
      <c r="JQM164" s="15"/>
      <c r="JQN164" s="15"/>
      <c r="JQO164" s="15"/>
      <c r="JQP164" s="15"/>
      <c r="JQQ164" s="15"/>
      <c r="JQR164" s="15"/>
      <c r="JQS164" s="15"/>
      <c r="JQT164" s="15"/>
      <c r="JQU164" s="15"/>
      <c r="JQV164" s="15"/>
      <c r="JQW164" s="15"/>
      <c r="JQX164" s="15"/>
      <c r="JQY164" s="15"/>
      <c r="JQZ164" s="15"/>
      <c r="JRA164" s="15"/>
      <c r="JRB164" s="15"/>
      <c r="JRC164" s="15"/>
      <c r="JRD164" s="15"/>
      <c r="JRE164" s="15"/>
      <c r="JRF164" s="15"/>
      <c r="JRG164" s="15"/>
      <c r="JRH164" s="15"/>
      <c r="JRI164" s="15"/>
      <c r="JRJ164" s="15"/>
      <c r="JRK164" s="15"/>
      <c r="JRL164" s="15"/>
      <c r="JRM164" s="15"/>
      <c r="JRN164" s="15"/>
      <c r="JRO164" s="15"/>
      <c r="JRP164" s="15"/>
      <c r="JRQ164" s="15"/>
      <c r="JRR164" s="15"/>
      <c r="JRS164" s="15"/>
      <c r="JRT164" s="15"/>
      <c r="JRU164" s="15"/>
      <c r="JRV164" s="15"/>
      <c r="JRW164" s="15"/>
      <c r="JRX164" s="15"/>
      <c r="JRY164" s="15"/>
      <c r="JRZ164" s="15"/>
      <c r="JSA164" s="15"/>
      <c r="JSB164" s="15"/>
      <c r="JSC164" s="15"/>
      <c r="JSD164" s="15"/>
      <c r="JSE164" s="15"/>
      <c r="JSF164" s="15"/>
      <c r="JSG164" s="15"/>
      <c r="JSH164" s="15"/>
      <c r="JSI164" s="15"/>
      <c r="JSJ164" s="15"/>
      <c r="JSK164" s="15"/>
      <c r="JSL164" s="15"/>
      <c r="JSM164" s="15"/>
      <c r="JSN164" s="15"/>
      <c r="JSO164" s="15"/>
      <c r="JSP164" s="15"/>
      <c r="JSQ164" s="15"/>
      <c r="JSR164" s="15"/>
      <c r="JSS164" s="15"/>
      <c r="JST164" s="15"/>
      <c r="JSU164" s="15"/>
      <c r="JSV164" s="15"/>
      <c r="JSW164" s="15"/>
      <c r="JSX164" s="15"/>
      <c r="JSY164" s="15"/>
      <c r="JSZ164" s="15"/>
      <c r="JTA164" s="15"/>
      <c r="JTB164" s="15"/>
      <c r="JTC164" s="15"/>
      <c r="JTD164" s="15"/>
      <c r="JTE164" s="15"/>
      <c r="JTF164" s="15"/>
      <c r="JTG164" s="15"/>
      <c r="JTH164" s="15"/>
      <c r="JTI164" s="15"/>
      <c r="JTJ164" s="15"/>
      <c r="JTK164" s="15"/>
      <c r="JTL164" s="15"/>
      <c r="JTM164" s="15"/>
      <c r="JTN164" s="15"/>
      <c r="JTO164" s="15"/>
      <c r="JTP164" s="15"/>
      <c r="JTQ164" s="15"/>
      <c r="JTR164" s="15"/>
      <c r="JTS164" s="15"/>
      <c r="JTT164" s="15"/>
      <c r="JTU164" s="15"/>
      <c r="JTV164" s="15"/>
      <c r="JTW164" s="15"/>
      <c r="JTX164" s="15"/>
      <c r="JTY164" s="15"/>
      <c r="JTZ164" s="15"/>
      <c r="JUA164" s="15"/>
      <c r="JUB164" s="15"/>
      <c r="JUC164" s="15"/>
      <c r="JUD164" s="15"/>
      <c r="JUE164" s="15"/>
      <c r="JUF164" s="15"/>
      <c r="JUG164" s="15"/>
      <c r="JUH164" s="15"/>
      <c r="JUI164" s="15"/>
      <c r="JUJ164" s="15"/>
      <c r="JUK164" s="15"/>
      <c r="JUL164" s="15"/>
      <c r="JUM164" s="15"/>
      <c r="JUN164" s="15"/>
      <c r="JUO164" s="15"/>
      <c r="JUP164" s="15"/>
      <c r="JUQ164" s="15"/>
      <c r="JUR164" s="15"/>
      <c r="JUS164" s="15"/>
      <c r="JUT164" s="15"/>
      <c r="JUU164" s="15"/>
      <c r="JUV164" s="15"/>
      <c r="JUW164" s="15"/>
      <c r="JUX164" s="15"/>
      <c r="JUY164" s="15"/>
      <c r="JUZ164" s="15"/>
      <c r="JVA164" s="15"/>
      <c r="JVB164" s="15"/>
      <c r="JVC164" s="15"/>
      <c r="JVD164" s="15"/>
      <c r="JVE164" s="15"/>
      <c r="JVF164" s="15"/>
      <c r="JVG164" s="15"/>
      <c r="JVH164" s="15"/>
      <c r="JVI164" s="15"/>
      <c r="JVJ164" s="15"/>
      <c r="JVK164" s="15"/>
      <c r="JVL164" s="15"/>
      <c r="JVM164" s="15"/>
      <c r="JVN164" s="15"/>
      <c r="JVO164" s="15"/>
      <c r="JVP164" s="15"/>
      <c r="JVQ164" s="15"/>
      <c r="JVR164" s="15"/>
      <c r="JVS164" s="15"/>
      <c r="JVT164" s="15"/>
      <c r="JVU164" s="15"/>
      <c r="JVV164" s="15"/>
      <c r="JVW164" s="15"/>
      <c r="JVX164" s="15"/>
      <c r="JVY164" s="15"/>
      <c r="JVZ164" s="15"/>
      <c r="JWA164" s="15"/>
      <c r="JWB164" s="15"/>
      <c r="JWC164" s="15"/>
      <c r="JWD164" s="15"/>
      <c r="JWE164" s="15"/>
      <c r="JWF164" s="15"/>
      <c r="JWG164" s="15"/>
      <c r="JWH164" s="15"/>
      <c r="JWI164" s="15"/>
      <c r="JWJ164" s="15"/>
      <c r="JWK164" s="15"/>
      <c r="JWL164" s="15"/>
      <c r="JWM164" s="15"/>
      <c r="JWN164" s="15"/>
      <c r="JWO164" s="15"/>
      <c r="JWP164" s="15"/>
      <c r="JWQ164" s="15"/>
      <c r="JWR164" s="15"/>
      <c r="JWS164" s="15"/>
      <c r="JWT164" s="15"/>
      <c r="JWU164" s="15"/>
      <c r="JWV164" s="15"/>
      <c r="JWW164" s="15"/>
      <c r="JWX164" s="15"/>
      <c r="JWY164" s="15"/>
      <c r="JWZ164" s="15"/>
      <c r="JXA164" s="15"/>
      <c r="JXB164" s="15"/>
      <c r="JXC164" s="15"/>
      <c r="JXD164" s="15"/>
      <c r="JXE164" s="15"/>
      <c r="JXF164" s="15"/>
      <c r="JXG164" s="15"/>
      <c r="JXH164" s="15"/>
      <c r="JXI164" s="15"/>
      <c r="JXJ164" s="15"/>
      <c r="JXK164" s="15"/>
      <c r="JXL164" s="15"/>
      <c r="JXM164" s="15"/>
      <c r="JXN164" s="15"/>
      <c r="JXO164" s="15"/>
      <c r="JXP164" s="15"/>
      <c r="JXQ164" s="15"/>
      <c r="JXR164" s="15"/>
      <c r="JXS164" s="15"/>
      <c r="JXT164" s="15"/>
      <c r="JXU164" s="15"/>
      <c r="JXV164" s="15"/>
      <c r="JXW164" s="15"/>
      <c r="JXX164" s="15"/>
      <c r="JXY164" s="15"/>
      <c r="JXZ164" s="15"/>
      <c r="JYA164" s="15"/>
      <c r="JYB164" s="15"/>
      <c r="JYC164" s="15"/>
      <c r="JYD164" s="15"/>
      <c r="JYE164" s="15"/>
      <c r="JYF164" s="15"/>
      <c r="JYG164" s="15"/>
      <c r="JYH164" s="15"/>
      <c r="JYI164" s="15"/>
      <c r="JYJ164" s="15"/>
      <c r="JYK164" s="15"/>
      <c r="JYL164" s="15"/>
      <c r="JYM164" s="15"/>
      <c r="JYN164" s="15"/>
      <c r="JYO164" s="15"/>
      <c r="JYP164" s="15"/>
      <c r="JYQ164" s="15"/>
      <c r="JYR164" s="15"/>
      <c r="JYS164" s="15"/>
      <c r="JYT164" s="15"/>
      <c r="JYU164" s="15"/>
      <c r="JYV164" s="15"/>
      <c r="JYW164" s="15"/>
      <c r="JYX164" s="15"/>
      <c r="JYY164" s="15"/>
      <c r="JYZ164" s="15"/>
      <c r="JZA164" s="15"/>
      <c r="JZB164" s="15"/>
      <c r="JZC164" s="15"/>
      <c r="JZD164" s="15"/>
      <c r="JZE164" s="15"/>
      <c r="JZF164" s="15"/>
      <c r="JZG164" s="15"/>
      <c r="JZH164" s="15"/>
      <c r="JZI164" s="15"/>
      <c r="JZJ164" s="15"/>
      <c r="JZK164" s="15"/>
      <c r="JZL164" s="15"/>
      <c r="JZM164" s="15"/>
      <c r="JZN164" s="15"/>
      <c r="JZO164" s="15"/>
      <c r="JZP164" s="15"/>
      <c r="JZQ164" s="15"/>
      <c r="JZR164" s="15"/>
      <c r="JZS164" s="15"/>
      <c r="JZT164" s="15"/>
      <c r="JZU164" s="15"/>
      <c r="JZV164" s="15"/>
      <c r="JZW164" s="15"/>
      <c r="JZX164" s="15"/>
      <c r="JZY164" s="15"/>
      <c r="JZZ164" s="15"/>
      <c r="KAA164" s="15"/>
      <c r="KAB164" s="15"/>
      <c r="KAC164" s="15"/>
      <c r="KAD164" s="15"/>
      <c r="KAE164" s="15"/>
      <c r="KAF164" s="15"/>
      <c r="KAG164" s="15"/>
      <c r="KAH164" s="15"/>
      <c r="KAI164" s="15"/>
      <c r="KAJ164" s="15"/>
      <c r="KAK164" s="15"/>
      <c r="KAL164" s="15"/>
      <c r="KAM164" s="15"/>
      <c r="KAN164" s="15"/>
      <c r="KAO164" s="15"/>
      <c r="KAP164" s="15"/>
      <c r="KAQ164" s="15"/>
      <c r="KAR164" s="15"/>
      <c r="KAS164" s="15"/>
      <c r="KAT164" s="15"/>
      <c r="KAU164" s="15"/>
      <c r="KAV164" s="15"/>
      <c r="KAW164" s="15"/>
      <c r="KAX164" s="15"/>
      <c r="KAY164" s="15"/>
      <c r="KAZ164" s="15"/>
      <c r="KBA164" s="15"/>
      <c r="KBB164" s="15"/>
      <c r="KBC164" s="15"/>
      <c r="KBD164" s="15"/>
      <c r="KBE164" s="15"/>
      <c r="KBF164" s="15"/>
      <c r="KBG164" s="15"/>
      <c r="KBH164" s="15"/>
      <c r="KBI164" s="15"/>
      <c r="KBJ164" s="15"/>
      <c r="KBK164" s="15"/>
      <c r="KBL164" s="15"/>
      <c r="KBM164" s="15"/>
      <c r="KBN164" s="15"/>
      <c r="KBO164" s="15"/>
      <c r="KBP164" s="15"/>
      <c r="KBQ164" s="15"/>
      <c r="KBR164" s="15"/>
      <c r="KBS164" s="15"/>
      <c r="KBT164" s="15"/>
      <c r="KBU164" s="15"/>
      <c r="KBV164" s="15"/>
      <c r="KBW164" s="15"/>
      <c r="KBX164" s="15"/>
      <c r="KBY164" s="15"/>
      <c r="KBZ164" s="15"/>
      <c r="KCA164" s="15"/>
      <c r="KCB164" s="15"/>
      <c r="KCC164" s="15"/>
      <c r="KCD164" s="15"/>
      <c r="KCE164" s="15"/>
      <c r="KCF164" s="15"/>
      <c r="KCG164" s="15"/>
      <c r="KCH164" s="15"/>
      <c r="KCI164" s="15"/>
      <c r="KCJ164" s="15"/>
      <c r="KCK164" s="15"/>
      <c r="KCL164" s="15"/>
      <c r="KCM164" s="15"/>
      <c r="KCN164" s="15"/>
      <c r="KCO164" s="15"/>
      <c r="KCP164" s="15"/>
      <c r="KCQ164" s="15"/>
      <c r="KCR164" s="15"/>
      <c r="KCS164" s="15"/>
      <c r="KCT164" s="15"/>
      <c r="KCU164" s="15"/>
      <c r="KCV164" s="15"/>
      <c r="KCW164" s="15"/>
      <c r="KCX164" s="15"/>
      <c r="KCY164" s="15"/>
      <c r="KCZ164" s="15"/>
      <c r="KDA164" s="15"/>
      <c r="KDB164" s="15"/>
      <c r="KDC164" s="15"/>
      <c r="KDD164" s="15"/>
      <c r="KDE164" s="15"/>
      <c r="KDF164" s="15"/>
      <c r="KDG164" s="15"/>
      <c r="KDH164" s="15"/>
      <c r="KDI164" s="15"/>
      <c r="KDJ164" s="15"/>
      <c r="KDK164" s="15"/>
      <c r="KDL164" s="15"/>
      <c r="KDM164" s="15"/>
      <c r="KDN164" s="15"/>
      <c r="KDO164" s="15"/>
      <c r="KDP164" s="15"/>
      <c r="KDQ164" s="15"/>
      <c r="KDR164" s="15"/>
      <c r="KDS164" s="15"/>
      <c r="KDT164" s="15"/>
      <c r="KDU164" s="15"/>
      <c r="KDV164" s="15"/>
      <c r="KDW164" s="15"/>
      <c r="KDX164" s="15"/>
      <c r="KDY164" s="15"/>
      <c r="KDZ164" s="15"/>
      <c r="KEA164" s="15"/>
      <c r="KEB164" s="15"/>
      <c r="KEC164" s="15"/>
      <c r="KED164" s="15"/>
      <c r="KEE164" s="15"/>
      <c r="KEF164" s="15"/>
      <c r="KEG164" s="15"/>
      <c r="KEH164" s="15"/>
      <c r="KEI164" s="15"/>
      <c r="KEJ164" s="15"/>
      <c r="KEK164" s="15"/>
      <c r="KEL164" s="15"/>
      <c r="KEM164" s="15"/>
      <c r="KEN164" s="15"/>
      <c r="KEO164" s="15"/>
      <c r="KEP164" s="15"/>
      <c r="KEQ164" s="15"/>
      <c r="KER164" s="15"/>
      <c r="KES164" s="15"/>
      <c r="KET164" s="15"/>
      <c r="KEU164" s="15"/>
      <c r="KEV164" s="15"/>
      <c r="KEW164" s="15"/>
      <c r="KEX164" s="15"/>
      <c r="KEY164" s="15"/>
      <c r="KEZ164" s="15"/>
      <c r="KFA164" s="15"/>
      <c r="KFB164" s="15"/>
      <c r="KFC164" s="15"/>
      <c r="KFD164" s="15"/>
      <c r="KFE164" s="15"/>
      <c r="KFF164" s="15"/>
      <c r="KFG164" s="15"/>
      <c r="KFH164" s="15"/>
      <c r="KFI164" s="15"/>
      <c r="KFJ164" s="15"/>
      <c r="KFK164" s="15"/>
      <c r="KFL164" s="15"/>
      <c r="KFM164" s="15"/>
      <c r="KFN164" s="15"/>
      <c r="KFO164" s="15"/>
      <c r="KFP164" s="15"/>
      <c r="KFQ164" s="15"/>
      <c r="KFR164" s="15"/>
      <c r="KFS164" s="15"/>
      <c r="KFT164" s="15"/>
      <c r="KFU164" s="15"/>
      <c r="KFV164" s="15"/>
      <c r="KFW164" s="15"/>
      <c r="KFX164" s="15"/>
      <c r="KFY164" s="15"/>
      <c r="KFZ164" s="15"/>
      <c r="KGA164" s="15"/>
      <c r="KGB164" s="15"/>
      <c r="KGC164" s="15"/>
      <c r="KGD164" s="15"/>
      <c r="KGE164" s="15"/>
      <c r="KGF164" s="15"/>
      <c r="KGG164" s="15"/>
      <c r="KGH164" s="15"/>
      <c r="KGI164" s="15"/>
      <c r="KGJ164" s="15"/>
      <c r="KGK164" s="15"/>
      <c r="KGL164" s="15"/>
      <c r="KGM164" s="15"/>
      <c r="KGN164" s="15"/>
      <c r="KGO164" s="15"/>
      <c r="KGP164" s="15"/>
      <c r="KGQ164" s="15"/>
      <c r="KGR164" s="15"/>
      <c r="KGS164" s="15"/>
      <c r="KGT164" s="15"/>
      <c r="KGU164" s="15"/>
      <c r="KGV164" s="15"/>
      <c r="KGW164" s="15"/>
      <c r="KGX164" s="15"/>
      <c r="KGY164" s="15"/>
      <c r="KGZ164" s="15"/>
      <c r="KHA164" s="15"/>
      <c r="KHB164" s="15"/>
      <c r="KHC164" s="15"/>
      <c r="KHD164" s="15"/>
      <c r="KHE164" s="15"/>
      <c r="KHF164" s="15"/>
      <c r="KHG164" s="15"/>
      <c r="KHH164" s="15"/>
      <c r="KHI164" s="15"/>
      <c r="KHJ164" s="15"/>
      <c r="KHK164" s="15"/>
      <c r="KHL164" s="15"/>
      <c r="KHM164" s="15"/>
      <c r="KHN164" s="15"/>
      <c r="KHO164" s="15"/>
      <c r="KHP164" s="15"/>
      <c r="KHQ164" s="15"/>
      <c r="KHR164" s="15"/>
      <c r="KHS164" s="15"/>
      <c r="KHT164" s="15"/>
      <c r="KHU164" s="15"/>
      <c r="KHV164" s="15"/>
      <c r="KHW164" s="15"/>
      <c r="KHX164" s="15"/>
      <c r="KHY164" s="15"/>
      <c r="KHZ164" s="15"/>
      <c r="KIA164" s="15"/>
      <c r="KIB164" s="15"/>
      <c r="KIC164" s="15"/>
      <c r="KID164" s="15"/>
      <c r="KIE164" s="15"/>
      <c r="KIF164" s="15"/>
      <c r="KIG164" s="15"/>
      <c r="KIH164" s="15"/>
      <c r="KII164" s="15"/>
      <c r="KIJ164" s="15"/>
      <c r="KIK164" s="15"/>
      <c r="KIL164" s="15"/>
      <c r="KIM164" s="15"/>
      <c r="KIN164" s="15"/>
      <c r="KIO164" s="15"/>
      <c r="KIP164" s="15"/>
      <c r="KIQ164" s="15"/>
      <c r="KIR164" s="15"/>
      <c r="KIS164" s="15"/>
      <c r="KIT164" s="15"/>
      <c r="KIU164" s="15"/>
      <c r="KIV164" s="15"/>
      <c r="KIW164" s="15"/>
      <c r="KIX164" s="15"/>
      <c r="KIY164" s="15"/>
      <c r="KIZ164" s="15"/>
      <c r="KJA164" s="15"/>
      <c r="KJB164" s="15"/>
      <c r="KJC164" s="15"/>
      <c r="KJD164" s="15"/>
      <c r="KJE164" s="15"/>
      <c r="KJF164" s="15"/>
      <c r="KJG164" s="15"/>
      <c r="KJH164" s="15"/>
      <c r="KJI164" s="15"/>
      <c r="KJJ164" s="15"/>
      <c r="KJK164" s="15"/>
      <c r="KJL164" s="15"/>
      <c r="KJM164" s="15"/>
      <c r="KJN164" s="15"/>
      <c r="KJO164" s="15"/>
      <c r="KJP164" s="15"/>
      <c r="KJQ164" s="15"/>
      <c r="KJR164" s="15"/>
      <c r="KJS164" s="15"/>
      <c r="KJT164" s="15"/>
      <c r="KJU164" s="15"/>
      <c r="KJV164" s="15"/>
      <c r="KJW164" s="15"/>
      <c r="KJX164" s="15"/>
      <c r="KJY164" s="15"/>
      <c r="KJZ164" s="15"/>
      <c r="KKA164" s="15"/>
      <c r="KKB164" s="15"/>
      <c r="KKC164" s="15"/>
      <c r="KKD164" s="15"/>
      <c r="KKE164" s="15"/>
      <c r="KKF164" s="15"/>
      <c r="KKG164" s="15"/>
      <c r="KKH164" s="15"/>
      <c r="KKI164" s="15"/>
      <c r="KKJ164" s="15"/>
      <c r="KKK164" s="15"/>
      <c r="KKL164" s="15"/>
      <c r="KKM164" s="15"/>
      <c r="KKN164" s="15"/>
      <c r="KKO164" s="15"/>
      <c r="KKP164" s="15"/>
      <c r="KKQ164" s="15"/>
      <c r="KKR164" s="15"/>
      <c r="KKS164" s="15"/>
      <c r="KKT164" s="15"/>
      <c r="KKU164" s="15"/>
      <c r="KKV164" s="15"/>
      <c r="KKW164" s="15"/>
      <c r="KKX164" s="15"/>
      <c r="KKY164" s="15"/>
      <c r="KKZ164" s="15"/>
      <c r="KLA164" s="15"/>
      <c r="KLB164" s="15"/>
      <c r="KLC164" s="15"/>
      <c r="KLD164" s="15"/>
      <c r="KLE164" s="15"/>
      <c r="KLF164" s="15"/>
      <c r="KLG164" s="15"/>
      <c r="KLH164" s="15"/>
      <c r="KLI164" s="15"/>
      <c r="KLJ164" s="15"/>
      <c r="KLK164" s="15"/>
      <c r="KLL164" s="15"/>
      <c r="KLM164" s="15"/>
      <c r="KLN164" s="15"/>
      <c r="KLO164" s="15"/>
      <c r="KLP164" s="15"/>
      <c r="KLQ164" s="15"/>
      <c r="KLR164" s="15"/>
      <c r="KLS164" s="15"/>
      <c r="KLT164" s="15"/>
      <c r="KLU164" s="15"/>
      <c r="KLV164" s="15"/>
      <c r="KLW164" s="15"/>
      <c r="KLX164" s="15"/>
      <c r="KLY164" s="15"/>
      <c r="KLZ164" s="15"/>
      <c r="KMA164" s="15"/>
      <c r="KMB164" s="15"/>
      <c r="KMC164" s="15"/>
      <c r="KMD164" s="15"/>
      <c r="KME164" s="15"/>
      <c r="KMF164" s="15"/>
      <c r="KMG164" s="15"/>
      <c r="KMH164" s="15"/>
      <c r="KMI164" s="15"/>
      <c r="KMJ164" s="15"/>
      <c r="KMK164" s="15"/>
      <c r="KML164" s="15"/>
      <c r="KMM164" s="15"/>
      <c r="KMN164" s="15"/>
      <c r="KMO164" s="15"/>
      <c r="KMP164" s="15"/>
      <c r="KMQ164" s="15"/>
      <c r="KMR164" s="15"/>
      <c r="KMS164" s="15"/>
      <c r="KMT164" s="15"/>
      <c r="KMU164" s="15"/>
      <c r="KMV164" s="15"/>
      <c r="KMW164" s="15"/>
      <c r="KMX164" s="15"/>
      <c r="KMY164" s="15"/>
      <c r="KMZ164" s="15"/>
      <c r="KNA164" s="15"/>
      <c r="KNB164" s="15"/>
      <c r="KNC164" s="15"/>
      <c r="KND164" s="15"/>
      <c r="KNE164" s="15"/>
      <c r="KNF164" s="15"/>
      <c r="KNG164" s="15"/>
      <c r="KNH164" s="15"/>
      <c r="KNI164" s="15"/>
      <c r="KNJ164" s="15"/>
      <c r="KNK164" s="15"/>
      <c r="KNL164" s="15"/>
      <c r="KNM164" s="15"/>
      <c r="KNN164" s="15"/>
      <c r="KNO164" s="15"/>
      <c r="KNP164" s="15"/>
      <c r="KNQ164" s="15"/>
      <c r="KNR164" s="15"/>
      <c r="KNS164" s="15"/>
      <c r="KNT164" s="15"/>
      <c r="KNU164" s="15"/>
      <c r="KNV164" s="15"/>
      <c r="KNW164" s="15"/>
      <c r="KNX164" s="15"/>
      <c r="KNY164" s="15"/>
      <c r="KNZ164" s="15"/>
      <c r="KOA164" s="15"/>
      <c r="KOB164" s="15"/>
      <c r="KOC164" s="15"/>
      <c r="KOD164" s="15"/>
      <c r="KOE164" s="15"/>
      <c r="KOF164" s="15"/>
      <c r="KOG164" s="15"/>
      <c r="KOH164" s="15"/>
      <c r="KOI164" s="15"/>
      <c r="KOJ164" s="15"/>
      <c r="KOK164" s="15"/>
      <c r="KOL164" s="15"/>
      <c r="KOM164" s="15"/>
      <c r="KON164" s="15"/>
      <c r="KOO164" s="15"/>
      <c r="KOP164" s="15"/>
      <c r="KOQ164" s="15"/>
      <c r="KOR164" s="15"/>
      <c r="KOS164" s="15"/>
      <c r="KOT164" s="15"/>
      <c r="KOU164" s="15"/>
      <c r="KOV164" s="15"/>
      <c r="KOW164" s="15"/>
      <c r="KOX164" s="15"/>
      <c r="KOY164" s="15"/>
      <c r="KOZ164" s="15"/>
      <c r="KPA164" s="15"/>
      <c r="KPB164" s="15"/>
      <c r="KPC164" s="15"/>
      <c r="KPD164" s="15"/>
      <c r="KPE164" s="15"/>
      <c r="KPF164" s="15"/>
      <c r="KPG164" s="15"/>
      <c r="KPH164" s="15"/>
      <c r="KPI164" s="15"/>
      <c r="KPJ164" s="15"/>
      <c r="KPK164" s="15"/>
      <c r="KPL164" s="15"/>
      <c r="KPM164" s="15"/>
      <c r="KPN164" s="15"/>
      <c r="KPO164" s="15"/>
      <c r="KPP164" s="15"/>
      <c r="KPQ164" s="15"/>
      <c r="KPR164" s="15"/>
      <c r="KPS164" s="15"/>
      <c r="KPT164" s="15"/>
      <c r="KPU164" s="15"/>
      <c r="KPV164" s="15"/>
      <c r="KPW164" s="15"/>
      <c r="KPX164" s="15"/>
      <c r="KPY164" s="15"/>
      <c r="KPZ164" s="15"/>
      <c r="KQA164" s="15"/>
      <c r="KQB164" s="15"/>
      <c r="KQC164" s="15"/>
      <c r="KQD164" s="15"/>
      <c r="KQE164" s="15"/>
      <c r="KQF164" s="15"/>
      <c r="KQG164" s="15"/>
      <c r="KQH164" s="15"/>
      <c r="KQI164" s="15"/>
      <c r="KQJ164" s="15"/>
      <c r="KQK164" s="15"/>
      <c r="KQL164" s="15"/>
      <c r="KQM164" s="15"/>
      <c r="KQN164" s="15"/>
      <c r="KQO164" s="15"/>
      <c r="KQP164" s="15"/>
      <c r="KQQ164" s="15"/>
      <c r="KQR164" s="15"/>
      <c r="KQS164" s="15"/>
      <c r="KQT164" s="15"/>
      <c r="KQU164" s="15"/>
      <c r="KQV164" s="15"/>
      <c r="KQW164" s="15"/>
      <c r="KQX164" s="15"/>
      <c r="KQY164" s="15"/>
      <c r="KQZ164" s="15"/>
      <c r="KRA164" s="15"/>
      <c r="KRB164" s="15"/>
      <c r="KRC164" s="15"/>
      <c r="KRD164" s="15"/>
      <c r="KRE164" s="15"/>
      <c r="KRF164" s="15"/>
      <c r="KRG164" s="15"/>
      <c r="KRH164" s="15"/>
      <c r="KRI164" s="15"/>
      <c r="KRJ164" s="15"/>
      <c r="KRK164" s="15"/>
      <c r="KRL164" s="15"/>
      <c r="KRM164" s="15"/>
      <c r="KRN164" s="15"/>
      <c r="KRO164" s="15"/>
      <c r="KRP164" s="15"/>
      <c r="KRQ164" s="15"/>
      <c r="KRR164" s="15"/>
      <c r="KRS164" s="15"/>
      <c r="KRT164" s="15"/>
      <c r="KRU164" s="15"/>
      <c r="KRV164" s="15"/>
      <c r="KRW164" s="15"/>
      <c r="KRX164" s="15"/>
      <c r="KRY164" s="15"/>
      <c r="KRZ164" s="15"/>
      <c r="KSA164" s="15"/>
      <c r="KSB164" s="15"/>
      <c r="KSC164" s="15"/>
      <c r="KSD164" s="15"/>
      <c r="KSE164" s="15"/>
      <c r="KSF164" s="15"/>
      <c r="KSG164" s="15"/>
      <c r="KSH164" s="15"/>
      <c r="KSI164" s="15"/>
      <c r="KSJ164" s="15"/>
      <c r="KSK164" s="15"/>
      <c r="KSL164" s="15"/>
      <c r="KSM164" s="15"/>
      <c r="KSN164" s="15"/>
      <c r="KSO164" s="15"/>
      <c r="KSP164" s="15"/>
      <c r="KSQ164" s="15"/>
      <c r="KSR164" s="15"/>
      <c r="KSS164" s="15"/>
      <c r="KST164" s="15"/>
      <c r="KSU164" s="15"/>
      <c r="KSV164" s="15"/>
      <c r="KSW164" s="15"/>
      <c r="KSX164" s="15"/>
      <c r="KSY164" s="15"/>
      <c r="KSZ164" s="15"/>
      <c r="KTA164" s="15"/>
      <c r="KTB164" s="15"/>
      <c r="KTC164" s="15"/>
      <c r="KTD164" s="15"/>
      <c r="KTE164" s="15"/>
      <c r="KTF164" s="15"/>
      <c r="KTG164" s="15"/>
      <c r="KTH164" s="15"/>
      <c r="KTI164" s="15"/>
      <c r="KTJ164" s="15"/>
      <c r="KTK164" s="15"/>
      <c r="KTL164" s="15"/>
      <c r="KTM164" s="15"/>
      <c r="KTN164" s="15"/>
      <c r="KTO164" s="15"/>
      <c r="KTP164" s="15"/>
      <c r="KTQ164" s="15"/>
      <c r="KTR164" s="15"/>
      <c r="KTS164" s="15"/>
      <c r="KTT164" s="15"/>
      <c r="KTU164" s="15"/>
      <c r="KTV164" s="15"/>
      <c r="KTW164" s="15"/>
      <c r="KTX164" s="15"/>
      <c r="KTY164" s="15"/>
      <c r="KTZ164" s="15"/>
      <c r="KUA164" s="15"/>
      <c r="KUB164" s="15"/>
      <c r="KUC164" s="15"/>
      <c r="KUD164" s="15"/>
      <c r="KUE164" s="15"/>
      <c r="KUF164" s="15"/>
      <c r="KUG164" s="15"/>
      <c r="KUH164" s="15"/>
      <c r="KUI164" s="15"/>
      <c r="KUJ164" s="15"/>
      <c r="KUK164" s="15"/>
      <c r="KUL164" s="15"/>
      <c r="KUM164" s="15"/>
      <c r="KUN164" s="15"/>
      <c r="KUO164" s="15"/>
      <c r="KUP164" s="15"/>
      <c r="KUQ164" s="15"/>
      <c r="KUR164" s="15"/>
      <c r="KUS164" s="15"/>
      <c r="KUT164" s="15"/>
      <c r="KUU164" s="15"/>
      <c r="KUV164" s="15"/>
      <c r="KUW164" s="15"/>
      <c r="KUX164" s="15"/>
      <c r="KUY164" s="15"/>
      <c r="KUZ164" s="15"/>
      <c r="KVA164" s="15"/>
      <c r="KVB164" s="15"/>
      <c r="KVC164" s="15"/>
      <c r="KVD164" s="15"/>
      <c r="KVE164" s="15"/>
      <c r="KVF164" s="15"/>
      <c r="KVG164" s="15"/>
      <c r="KVH164" s="15"/>
      <c r="KVI164" s="15"/>
      <c r="KVJ164" s="15"/>
      <c r="KVK164" s="15"/>
      <c r="KVL164" s="15"/>
      <c r="KVM164" s="15"/>
      <c r="KVN164" s="15"/>
      <c r="KVO164" s="15"/>
      <c r="KVP164" s="15"/>
      <c r="KVQ164" s="15"/>
      <c r="KVR164" s="15"/>
      <c r="KVS164" s="15"/>
      <c r="KVT164" s="15"/>
      <c r="KVU164" s="15"/>
      <c r="KVV164" s="15"/>
      <c r="KVW164" s="15"/>
      <c r="KVX164" s="15"/>
      <c r="KVY164" s="15"/>
      <c r="KVZ164" s="15"/>
      <c r="KWA164" s="15"/>
      <c r="KWB164" s="15"/>
      <c r="KWC164" s="15"/>
      <c r="KWD164" s="15"/>
      <c r="KWE164" s="15"/>
      <c r="KWF164" s="15"/>
      <c r="KWG164" s="15"/>
      <c r="KWH164" s="15"/>
      <c r="KWI164" s="15"/>
      <c r="KWJ164" s="15"/>
      <c r="KWK164" s="15"/>
      <c r="KWL164" s="15"/>
      <c r="KWM164" s="15"/>
      <c r="KWN164" s="15"/>
      <c r="KWO164" s="15"/>
      <c r="KWP164" s="15"/>
      <c r="KWQ164" s="15"/>
      <c r="KWR164" s="15"/>
      <c r="KWS164" s="15"/>
      <c r="KWT164" s="15"/>
      <c r="KWU164" s="15"/>
      <c r="KWV164" s="15"/>
      <c r="KWW164" s="15"/>
      <c r="KWX164" s="15"/>
      <c r="KWY164" s="15"/>
      <c r="KWZ164" s="15"/>
      <c r="KXA164" s="15"/>
      <c r="KXB164" s="15"/>
      <c r="KXC164" s="15"/>
      <c r="KXD164" s="15"/>
      <c r="KXE164" s="15"/>
      <c r="KXF164" s="15"/>
      <c r="KXG164" s="15"/>
      <c r="KXH164" s="15"/>
      <c r="KXI164" s="15"/>
      <c r="KXJ164" s="15"/>
      <c r="KXK164" s="15"/>
      <c r="KXL164" s="15"/>
      <c r="KXM164" s="15"/>
      <c r="KXN164" s="15"/>
      <c r="KXO164" s="15"/>
      <c r="KXP164" s="15"/>
      <c r="KXQ164" s="15"/>
      <c r="KXR164" s="15"/>
      <c r="KXS164" s="15"/>
      <c r="KXT164" s="15"/>
      <c r="KXU164" s="15"/>
      <c r="KXV164" s="15"/>
      <c r="KXW164" s="15"/>
      <c r="KXX164" s="15"/>
      <c r="KXY164" s="15"/>
      <c r="KXZ164" s="15"/>
      <c r="KYA164" s="15"/>
      <c r="KYB164" s="15"/>
      <c r="KYC164" s="15"/>
      <c r="KYD164" s="15"/>
      <c r="KYE164" s="15"/>
      <c r="KYF164" s="15"/>
      <c r="KYG164" s="15"/>
      <c r="KYH164" s="15"/>
      <c r="KYI164" s="15"/>
      <c r="KYJ164" s="15"/>
      <c r="KYK164" s="15"/>
      <c r="KYL164" s="15"/>
      <c r="KYM164" s="15"/>
      <c r="KYN164" s="15"/>
      <c r="KYO164" s="15"/>
      <c r="KYP164" s="15"/>
      <c r="KYQ164" s="15"/>
      <c r="KYR164" s="15"/>
      <c r="KYS164" s="15"/>
      <c r="KYT164" s="15"/>
      <c r="KYU164" s="15"/>
      <c r="KYV164" s="15"/>
      <c r="KYW164" s="15"/>
      <c r="KYX164" s="15"/>
      <c r="KYY164" s="15"/>
      <c r="KYZ164" s="15"/>
      <c r="KZA164" s="15"/>
      <c r="KZB164" s="15"/>
      <c r="KZC164" s="15"/>
      <c r="KZD164" s="15"/>
      <c r="KZE164" s="15"/>
      <c r="KZF164" s="15"/>
      <c r="KZG164" s="15"/>
      <c r="KZH164" s="15"/>
      <c r="KZI164" s="15"/>
      <c r="KZJ164" s="15"/>
      <c r="KZK164" s="15"/>
      <c r="KZL164" s="15"/>
      <c r="KZM164" s="15"/>
      <c r="KZN164" s="15"/>
      <c r="KZO164" s="15"/>
      <c r="KZP164" s="15"/>
      <c r="KZQ164" s="15"/>
      <c r="KZR164" s="15"/>
      <c r="KZS164" s="15"/>
      <c r="KZT164" s="15"/>
      <c r="KZU164" s="15"/>
      <c r="KZV164" s="15"/>
      <c r="KZW164" s="15"/>
      <c r="KZX164" s="15"/>
      <c r="KZY164" s="15"/>
      <c r="KZZ164" s="15"/>
      <c r="LAA164" s="15"/>
      <c r="LAB164" s="15"/>
      <c r="LAC164" s="15"/>
      <c r="LAD164" s="15"/>
      <c r="LAE164" s="15"/>
      <c r="LAF164" s="15"/>
      <c r="LAG164" s="15"/>
      <c r="LAH164" s="15"/>
      <c r="LAI164" s="15"/>
      <c r="LAJ164" s="15"/>
      <c r="LAK164" s="15"/>
      <c r="LAL164" s="15"/>
      <c r="LAM164" s="15"/>
      <c r="LAN164" s="15"/>
      <c r="LAO164" s="15"/>
      <c r="LAP164" s="15"/>
      <c r="LAQ164" s="15"/>
      <c r="LAR164" s="15"/>
      <c r="LAS164" s="15"/>
      <c r="LAT164" s="15"/>
      <c r="LAU164" s="15"/>
      <c r="LAV164" s="15"/>
      <c r="LAW164" s="15"/>
      <c r="LAX164" s="15"/>
      <c r="LAY164" s="15"/>
      <c r="LAZ164" s="15"/>
      <c r="LBA164" s="15"/>
      <c r="LBB164" s="15"/>
      <c r="LBC164" s="15"/>
      <c r="LBD164" s="15"/>
      <c r="LBE164" s="15"/>
      <c r="LBF164" s="15"/>
      <c r="LBG164" s="15"/>
      <c r="LBH164" s="15"/>
      <c r="LBI164" s="15"/>
      <c r="LBJ164" s="15"/>
      <c r="LBK164" s="15"/>
      <c r="LBL164" s="15"/>
      <c r="LBM164" s="15"/>
      <c r="LBN164" s="15"/>
      <c r="LBO164" s="15"/>
      <c r="LBP164" s="15"/>
      <c r="LBQ164" s="15"/>
      <c r="LBR164" s="15"/>
      <c r="LBS164" s="15"/>
      <c r="LBT164" s="15"/>
      <c r="LBU164" s="15"/>
      <c r="LBV164" s="15"/>
      <c r="LBW164" s="15"/>
      <c r="LBX164" s="15"/>
      <c r="LBY164" s="15"/>
      <c r="LBZ164" s="15"/>
      <c r="LCA164" s="15"/>
      <c r="LCB164" s="15"/>
      <c r="LCC164" s="15"/>
      <c r="LCD164" s="15"/>
      <c r="LCE164" s="15"/>
      <c r="LCF164" s="15"/>
      <c r="LCG164" s="15"/>
      <c r="LCH164" s="15"/>
      <c r="LCI164" s="15"/>
      <c r="LCJ164" s="15"/>
      <c r="LCK164" s="15"/>
      <c r="LCL164" s="15"/>
      <c r="LCM164" s="15"/>
      <c r="LCN164" s="15"/>
      <c r="LCO164" s="15"/>
      <c r="LCP164" s="15"/>
      <c r="LCQ164" s="15"/>
      <c r="LCR164" s="15"/>
      <c r="LCS164" s="15"/>
      <c r="LCT164" s="15"/>
      <c r="LCU164" s="15"/>
      <c r="LCV164" s="15"/>
      <c r="LCW164" s="15"/>
      <c r="LCX164" s="15"/>
      <c r="LCY164" s="15"/>
      <c r="LCZ164" s="15"/>
      <c r="LDA164" s="15"/>
      <c r="LDB164" s="15"/>
      <c r="LDC164" s="15"/>
      <c r="LDD164" s="15"/>
      <c r="LDE164" s="15"/>
      <c r="LDF164" s="15"/>
      <c r="LDG164" s="15"/>
      <c r="LDH164" s="15"/>
      <c r="LDI164" s="15"/>
      <c r="LDJ164" s="15"/>
      <c r="LDK164" s="15"/>
      <c r="LDL164" s="15"/>
      <c r="LDM164" s="15"/>
      <c r="LDN164" s="15"/>
      <c r="LDO164" s="15"/>
      <c r="LDP164" s="15"/>
      <c r="LDQ164" s="15"/>
      <c r="LDR164" s="15"/>
      <c r="LDS164" s="15"/>
      <c r="LDT164" s="15"/>
      <c r="LDU164" s="15"/>
      <c r="LDV164" s="15"/>
      <c r="LDW164" s="15"/>
      <c r="LDX164" s="15"/>
      <c r="LDY164" s="15"/>
      <c r="LDZ164" s="15"/>
      <c r="LEA164" s="15"/>
      <c r="LEB164" s="15"/>
      <c r="LEC164" s="15"/>
      <c r="LED164" s="15"/>
      <c r="LEE164" s="15"/>
      <c r="LEF164" s="15"/>
      <c r="LEG164" s="15"/>
      <c r="LEH164" s="15"/>
      <c r="LEI164" s="15"/>
      <c r="LEJ164" s="15"/>
      <c r="LEK164" s="15"/>
      <c r="LEL164" s="15"/>
      <c r="LEM164" s="15"/>
      <c r="LEN164" s="15"/>
      <c r="LEO164" s="15"/>
      <c r="LEP164" s="15"/>
      <c r="LEQ164" s="15"/>
      <c r="LER164" s="15"/>
      <c r="LES164" s="15"/>
      <c r="LET164" s="15"/>
      <c r="LEU164" s="15"/>
      <c r="LEV164" s="15"/>
      <c r="LEW164" s="15"/>
      <c r="LEX164" s="15"/>
      <c r="LEY164" s="15"/>
      <c r="LEZ164" s="15"/>
      <c r="LFA164" s="15"/>
      <c r="LFB164" s="15"/>
      <c r="LFC164" s="15"/>
      <c r="LFD164" s="15"/>
      <c r="LFE164" s="15"/>
      <c r="LFF164" s="15"/>
      <c r="LFG164" s="15"/>
      <c r="LFH164" s="15"/>
      <c r="LFI164" s="15"/>
      <c r="LFJ164" s="15"/>
      <c r="LFK164" s="15"/>
      <c r="LFL164" s="15"/>
      <c r="LFM164" s="15"/>
      <c r="LFN164" s="15"/>
      <c r="LFO164" s="15"/>
      <c r="LFP164" s="15"/>
      <c r="LFQ164" s="15"/>
      <c r="LFR164" s="15"/>
      <c r="LFS164" s="15"/>
      <c r="LFT164" s="15"/>
      <c r="LFU164" s="15"/>
      <c r="LFV164" s="15"/>
      <c r="LFW164" s="15"/>
      <c r="LFX164" s="15"/>
      <c r="LFY164" s="15"/>
      <c r="LFZ164" s="15"/>
      <c r="LGA164" s="15"/>
      <c r="LGB164" s="15"/>
      <c r="LGC164" s="15"/>
      <c r="LGD164" s="15"/>
      <c r="LGE164" s="15"/>
      <c r="LGF164" s="15"/>
      <c r="LGG164" s="15"/>
      <c r="LGH164" s="15"/>
      <c r="LGI164" s="15"/>
      <c r="LGJ164" s="15"/>
      <c r="LGK164" s="15"/>
      <c r="LGL164" s="15"/>
      <c r="LGM164" s="15"/>
      <c r="LGN164" s="15"/>
      <c r="LGO164" s="15"/>
      <c r="LGP164" s="15"/>
      <c r="LGQ164" s="15"/>
      <c r="LGR164" s="15"/>
      <c r="LGS164" s="15"/>
      <c r="LGT164" s="15"/>
      <c r="LGU164" s="15"/>
      <c r="LGV164" s="15"/>
      <c r="LGW164" s="15"/>
      <c r="LGX164" s="15"/>
      <c r="LGY164" s="15"/>
      <c r="LGZ164" s="15"/>
      <c r="LHA164" s="15"/>
      <c r="LHB164" s="15"/>
      <c r="LHC164" s="15"/>
      <c r="LHD164" s="15"/>
      <c r="LHE164" s="15"/>
      <c r="LHF164" s="15"/>
      <c r="LHG164" s="15"/>
      <c r="LHH164" s="15"/>
      <c r="LHI164" s="15"/>
      <c r="LHJ164" s="15"/>
      <c r="LHK164" s="15"/>
      <c r="LHL164" s="15"/>
      <c r="LHM164" s="15"/>
      <c r="LHN164" s="15"/>
      <c r="LHO164" s="15"/>
      <c r="LHP164" s="15"/>
      <c r="LHQ164" s="15"/>
      <c r="LHR164" s="15"/>
      <c r="LHS164" s="15"/>
      <c r="LHT164" s="15"/>
      <c r="LHU164" s="15"/>
      <c r="LHV164" s="15"/>
      <c r="LHW164" s="15"/>
      <c r="LHX164" s="15"/>
      <c r="LHY164" s="15"/>
      <c r="LHZ164" s="15"/>
      <c r="LIA164" s="15"/>
      <c r="LIB164" s="15"/>
      <c r="LIC164" s="15"/>
      <c r="LID164" s="15"/>
      <c r="LIE164" s="15"/>
      <c r="LIF164" s="15"/>
      <c r="LIG164" s="15"/>
      <c r="LIH164" s="15"/>
      <c r="LII164" s="15"/>
      <c r="LIJ164" s="15"/>
      <c r="LIK164" s="15"/>
      <c r="LIL164" s="15"/>
      <c r="LIM164" s="15"/>
      <c r="LIN164" s="15"/>
      <c r="LIO164" s="15"/>
      <c r="LIP164" s="15"/>
      <c r="LIQ164" s="15"/>
      <c r="LIR164" s="15"/>
      <c r="LIS164" s="15"/>
      <c r="LIT164" s="15"/>
      <c r="LIU164" s="15"/>
      <c r="LIV164" s="15"/>
      <c r="LIW164" s="15"/>
      <c r="LIX164" s="15"/>
      <c r="LIY164" s="15"/>
      <c r="LIZ164" s="15"/>
      <c r="LJA164" s="15"/>
      <c r="LJB164" s="15"/>
      <c r="LJC164" s="15"/>
      <c r="LJD164" s="15"/>
      <c r="LJE164" s="15"/>
      <c r="LJF164" s="15"/>
      <c r="LJG164" s="15"/>
      <c r="LJH164" s="15"/>
      <c r="LJI164" s="15"/>
      <c r="LJJ164" s="15"/>
      <c r="LJK164" s="15"/>
      <c r="LJL164" s="15"/>
      <c r="LJM164" s="15"/>
      <c r="LJN164" s="15"/>
      <c r="LJO164" s="15"/>
      <c r="LJP164" s="15"/>
      <c r="LJQ164" s="15"/>
      <c r="LJR164" s="15"/>
      <c r="LJS164" s="15"/>
      <c r="LJT164" s="15"/>
      <c r="LJU164" s="15"/>
      <c r="LJV164" s="15"/>
      <c r="LJW164" s="15"/>
      <c r="LJX164" s="15"/>
      <c r="LJY164" s="15"/>
      <c r="LJZ164" s="15"/>
      <c r="LKA164" s="15"/>
      <c r="LKB164" s="15"/>
      <c r="LKC164" s="15"/>
      <c r="LKD164" s="15"/>
      <c r="LKE164" s="15"/>
      <c r="LKF164" s="15"/>
      <c r="LKG164" s="15"/>
      <c r="LKH164" s="15"/>
      <c r="LKI164" s="15"/>
      <c r="LKJ164" s="15"/>
      <c r="LKK164" s="15"/>
      <c r="LKL164" s="15"/>
      <c r="LKM164" s="15"/>
      <c r="LKN164" s="15"/>
      <c r="LKO164" s="15"/>
      <c r="LKP164" s="15"/>
      <c r="LKQ164" s="15"/>
      <c r="LKR164" s="15"/>
      <c r="LKS164" s="15"/>
      <c r="LKT164" s="15"/>
      <c r="LKU164" s="15"/>
      <c r="LKV164" s="15"/>
      <c r="LKW164" s="15"/>
      <c r="LKX164" s="15"/>
      <c r="LKY164" s="15"/>
      <c r="LKZ164" s="15"/>
      <c r="LLA164" s="15"/>
      <c r="LLB164" s="15"/>
      <c r="LLC164" s="15"/>
      <c r="LLD164" s="15"/>
      <c r="LLE164" s="15"/>
      <c r="LLF164" s="15"/>
      <c r="LLG164" s="15"/>
      <c r="LLH164" s="15"/>
      <c r="LLI164" s="15"/>
      <c r="LLJ164" s="15"/>
      <c r="LLK164" s="15"/>
      <c r="LLL164" s="15"/>
      <c r="LLM164" s="15"/>
      <c r="LLN164" s="15"/>
      <c r="LLO164" s="15"/>
      <c r="LLP164" s="15"/>
      <c r="LLQ164" s="15"/>
      <c r="LLR164" s="15"/>
      <c r="LLS164" s="15"/>
      <c r="LLT164" s="15"/>
      <c r="LLU164" s="15"/>
      <c r="LLV164" s="15"/>
      <c r="LLW164" s="15"/>
      <c r="LLX164" s="15"/>
      <c r="LLY164" s="15"/>
      <c r="LLZ164" s="15"/>
      <c r="LMA164" s="15"/>
      <c r="LMB164" s="15"/>
      <c r="LMC164" s="15"/>
      <c r="LMD164" s="15"/>
      <c r="LME164" s="15"/>
      <c r="LMF164" s="15"/>
      <c r="LMG164" s="15"/>
      <c r="LMH164" s="15"/>
      <c r="LMI164" s="15"/>
      <c r="LMJ164" s="15"/>
      <c r="LMK164" s="15"/>
      <c r="LML164" s="15"/>
      <c r="LMM164" s="15"/>
      <c r="LMN164" s="15"/>
      <c r="LMO164" s="15"/>
      <c r="LMP164" s="15"/>
      <c r="LMQ164" s="15"/>
      <c r="LMR164" s="15"/>
      <c r="LMS164" s="15"/>
      <c r="LMT164" s="15"/>
      <c r="LMU164" s="15"/>
      <c r="LMV164" s="15"/>
      <c r="LMW164" s="15"/>
      <c r="LMX164" s="15"/>
      <c r="LMY164" s="15"/>
      <c r="LMZ164" s="15"/>
      <c r="LNA164" s="15"/>
      <c r="LNB164" s="15"/>
      <c r="LNC164" s="15"/>
      <c r="LND164" s="15"/>
      <c r="LNE164" s="15"/>
      <c r="LNF164" s="15"/>
      <c r="LNG164" s="15"/>
      <c r="LNH164" s="15"/>
      <c r="LNI164" s="15"/>
      <c r="LNJ164" s="15"/>
      <c r="LNK164" s="15"/>
      <c r="LNL164" s="15"/>
      <c r="LNM164" s="15"/>
      <c r="LNN164" s="15"/>
      <c r="LNO164" s="15"/>
      <c r="LNP164" s="15"/>
      <c r="LNQ164" s="15"/>
      <c r="LNR164" s="15"/>
      <c r="LNS164" s="15"/>
      <c r="LNT164" s="15"/>
      <c r="LNU164" s="15"/>
      <c r="LNV164" s="15"/>
      <c r="LNW164" s="15"/>
      <c r="LNX164" s="15"/>
      <c r="LNY164" s="15"/>
      <c r="LNZ164" s="15"/>
      <c r="LOA164" s="15"/>
      <c r="LOB164" s="15"/>
      <c r="LOC164" s="15"/>
      <c r="LOD164" s="15"/>
      <c r="LOE164" s="15"/>
      <c r="LOF164" s="15"/>
      <c r="LOG164" s="15"/>
      <c r="LOH164" s="15"/>
      <c r="LOI164" s="15"/>
      <c r="LOJ164" s="15"/>
      <c r="LOK164" s="15"/>
      <c r="LOL164" s="15"/>
      <c r="LOM164" s="15"/>
      <c r="LON164" s="15"/>
      <c r="LOO164" s="15"/>
      <c r="LOP164" s="15"/>
      <c r="LOQ164" s="15"/>
      <c r="LOR164" s="15"/>
      <c r="LOS164" s="15"/>
      <c r="LOT164" s="15"/>
      <c r="LOU164" s="15"/>
      <c r="LOV164" s="15"/>
      <c r="LOW164" s="15"/>
      <c r="LOX164" s="15"/>
      <c r="LOY164" s="15"/>
      <c r="LOZ164" s="15"/>
      <c r="LPA164" s="15"/>
      <c r="LPB164" s="15"/>
      <c r="LPC164" s="15"/>
      <c r="LPD164" s="15"/>
      <c r="LPE164" s="15"/>
      <c r="LPF164" s="15"/>
      <c r="LPG164" s="15"/>
      <c r="LPH164" s="15"/>
      <c r="LPI164" s="15"/>
      <c r="LPJ164" s="15"/>
      <c r="LPK164" s="15"/>
      <c r="LPL164" s="15"/>
      <c r="LPM164" s="15"/>
      <c r="LPN164" s="15"/>
      <c r="LPO164" s="15"/>
      <c r="LPP164" s="15"/>
      <c r="LPQ164" s="15"/>
      <c r="LPR164" s="15"/>
      <c r="LPS164" s="15"/>
      <c r="LPT164" s="15"/>
      <c r="LPU164" s="15"/>
      <c r="LPV164" s="15"/>
      <c r="LPW164" s="15"/>
      <c r="LPX164" s="15"/>
      <c r="LPY164" s="15"/>
      <c r="LPZ164" s="15"/>
      <c r="LQA164" s="15"/>
      <c r="LQB164" s="15"/>
      <c r="LQC164" s="15"/>
      <c r="LQD164" s="15"/>
      <c r="LQE164" s="15"/>
      <c r="LQF164" s="15"/>
      <c r="LQG164" s="15"/>
      <c r="LQH164" s="15"/>
      <c r="LQI164" s="15"/>
      <c r="LQJ164" s="15"/>
      <c r="LQK164" s="15"/>
      <c r="LQL164" s="15"/>
      <c r="LQM164" s="15"/>
      <c r="LQN164" s="15"/>
      <c r="LQO164" s="15"/>
      <c r="LQP164" s="15"/>
      <c r="LQQ164" s="15"/>
      <c r="LQR164" s="15"/>
      <c r="LQS164" s="15"/>
      <c r="LQT164" s="15"/>
      <c r="LQU164" s="15"/>
      <c r="LQV164" s="15"/>
      <c r="LQW164" s="15"/>
      <c r="LQX164" s="15"/>
      <c r="LQY164" s="15"/>
      <c r="LQZ164" s="15"/>
      <c r="LRA164" s="15"/>
      <c r="LRB164" s="15"/>
      <c r="LRC164" s="15"/>
      <c r="LRD164" s="15"/>
      <c r="LRE164" s="15"/>
      <c r="LRF164" s="15"/>
      <c r="LRG164" s="15"/>
      <c r="LRH164" s="15"/>
      <c r="LRI164" s="15"/>
      <c r="LRJ164" s="15"/>
      <c r="LRK164" s="15"/>
      <c r="LRL164" s="15"/>
      <c r="LRM164" s="15"/>
      <c r="LRN164" s="15"/>
      <c r="LRO164" s="15"/>
      <c r="LRP164" s="15"/>
      <c r="LRQ164" s="15"/>
      <c r="LRR164" s="15"/>
      <c r="LRS164" s="15"/>
      <c r="LRT164" s="15"/>
      <c r="LRU164" s="15"/>
      <c r="LRV164" s="15"/>
      <c r="LRW164" s="15"/>
      <c r="LRX164" s="15"/>
      <c r="LRY164" s="15"/>
      <c r="LRZ164" s="15"/>
      <c r="LSA164" s="15"/>
      <c r="LSB164" s="15"/>
      <c r="LSC164" s="15"/>
      <c r="LSD164" s="15"/>
      <c r="LSE164" s="15"/>
      <c r="LSF164" s="15"/>
      <c r="LSG164" s="15"/>
      <c r="LSH164" s="15"/>
      <c r="LSI164" s="15"/>
      <c r="LSJ164" s="15"/>
      <c r="LSK164" s="15"/>
      <c r="LSL164" s="15"/>
      <c r="LSM164" s="15"/>
      <c r="LSN164" s="15"/>
      <c r="LSO164" s="15"/>
      <c r="LSP164" s="15"/>
      <c r="LSQ164" s="15"/>
      <c r="LSR164" s="15"/>
      <c r="LSS164" s="15"/>
      <c r="LST164" s="15"/>
      <c r="LSU164" s="15"/>
      <c r="LSV164" s="15"/>
      <c r="LSW164" s="15"/>
      <c r="LSX164" s="15"/>
      <c r="LSY164" s="15"/>
      <c r="LSZ164" s="15"/>
      <c r="LTA164" s="15"/>
      <c r="LTB164" s="15"/>
      <c r="LTC164" s="15"/>
      <c r="LTD164" s="15"/>
      <c r="LTE164" s="15"/>
      <c r="LTF164" s="15"/>
      <c r="LTG164" s="15"/>
      <c r="LTH164" s="15"/>
      <c r="LTI164" s="15"/>
      <c r="LTJ164" s="15"/>
      <c r="LTK164" s="15"/>
      <c r="LTL164" s="15"/>
      <c r="LTM164" s="15"/>
      <c r="LTN164" s="15"/>
      <c r="LTO164" s="15"/>
      <c r="LTP164" s="15"/>
      <c r="LTQ164" s="15"/>
      <c r="LTR164" s="15"/>
      <c r="LTS164" s="15"/>
      <c r="LTT164" s="15"/>
      <c r="LTU164" s="15"/>
      <c r="LTV164" s="15"/>
      <c r="LTW164" s="15"/>
      <c r="LTX164" s="15"/>
      <c r="LTY164" s="15"/>
      <c r="LTZ164" s="15"/>
      <c r="LUA164" s="15"/>
      <c r="LUB164" s="15"/>
      <c r="LUC164" s="15"/>
      <c r="LUD164" s="15"/>
      <c r="LUE164" s="15"/>
      <c r="LUF164" s="15"/>
      <c r="LUG164" s="15"/>
      <c r="LUH164" s="15"/>
      <c r="LUI164" s="15"/>
      <c r="LUJ164" s="15"/>
      <c r="LUK164" s="15"/>
      <c r="LUL164" s="15"/>
      <c r="LUM164" s="15"/>
      <c r="LUN164" s="15"/>
      <c r="LUO164" s="15"/>
      <c r="LUP164" s="15"/>
      <c r="LUQ164" s="15"/>
      <c r="LUR164" s="15"/>
      <c r="LUS164" s="15"/>
      <c r="LUT164" s="15"/>
      <c r="LUU164" s="15"/>
      <c r="LUV164" s="15"/>
      <c r="LUW164" s="15"/>
      <c r="LUX164" s="15"/>
      <c r="LUY164" s="15"/>
      <c r="LUZ164" s="15"/>
      <c r="LVA164" s="15"/>
      <c r="LVB164" s="15"/>
      <c r="LVC164" s="15"/>
      <c r="LVD164" s="15"/>
      <c r="LVE164" s="15"/>
      <c r="LVF164" s="15"/>
      <c r="LVG164" s="15"/>
      <c r="LVH164" s="15"/>
      <c r="LVI164" s="15"/>
      <c r="LVJ164" s="15"/>
      <c r="LVK164" s="15"/>
      <c r="LVL164" s="15"/>
      <c r="LVM164" s="15"/>
      <c r="LVN164" s="15"/>
      <c r="LVO164" s="15"/>
      <c r="LVP164" s="15"/>
      <c r="LVQ164" s="15"/>
      <c r="LVR164" s="15"/>
      <c r="LVS164" s="15"/>
      <c r="LVT164" s="15"/>
      <c r="LVU164" s="15"/>
      <c r="LVV164" s="15"/>
      <c r="LVW164" s="15"/>
      <c r="LVX164" s="15"/>
      <c r="LVY164" s="15"/>
      <c r="LVZ164" s="15"/>
      <c r="LWA164" s="15"/>
      <c r="LWB164" s="15"/>
      <c r="LWC164" s="15"/>
      <c r="LWD164" s="15"/>
      <c r="LWE164" s="15"/>
      <c r="LWF164" s="15"/>
      <c r="LWG164" s="15"/>
      <c r="LWH164" s="15"/>
      <c r="LWI164" s="15"/>
      <c r="LWJ164" s="15"/>
      <c r="LWK164" s="15"/>
      <c r="LWL164" s="15"/>
      <c r="LWM164" s="15"/>
      <c r="LWN164" s="15"/>
      <c r="LWO164" s="15"/>
      <c r="LWP164" s="15"/>
      <c r="LWQ164" s="15"/>
      <c r="LWR164" s="15"/>
      <c r="LWS164" s="15"/>
      <c r="LWT164" s="15"/>
      <c r="LWU164" s="15"/>
      <c r="LWV164" s="15"/>
      <c r="LWW164" s="15"/>
      <c r="LWX164" s="15"/>
      <c r="LWY164" s="15"/>
      <c r="LWZ164" s="15"/>
      <c r="LXA164" s="15"/>
      <c r="LXB164" s="15"/>
      <c r="LXC164" s="15"/>
      <c r="LXD164" s="15"/>
      <c r="LXE164" s="15"/>
      <c r="LXF164" s="15"/>
      <c r="LXG164" s="15"/>
      <c r="LXH164" s="15"/>
      <c r="LXI164" s="15"/>
      <c r="LXJ164" s="15"/>
      <c r="LXK164" s="15"/>
      <c r="LXL164" s="15"/>
      <c r="LXM164" s="15"/>
      <c r="LXN164" s="15"/>
      <c r="LXO164" s="15"/>
      <c r="LXP164" s="15"/>
      <c r="LXQ164" s="15"/>
      <c r="LXR164" s="15"/>
      <c r="LXS164" s="15"/>
      <c r="LXT164" s="15"/>
    </row>
    <row r="165" spans="1:8756" ht="60" x14ac:dyDescent="0.25">
      <c r="A165" s="74">
        <v>41883</v>
      </c>
      <c r="B165" s="75"/>
      <c r="C165" s="68"/>
      <c r="D165" s="76"/>
      <c r="E165" s="75"/>
      <c r="F165" s="75"/>
      <c r="G165" s="76"/>
      <c r="H165" s="75"/>
      <c r="I165" s="75"/>
      <c r="J165" s="76"/>
      <c r="K165" s="75"/>
      <c r="L165" s="68"/>
      <c r="M165" s="76"/>
      <c r="N165" s="75"/>
      <c r="O165" s="68"/>
      <c r="P165" s="76"/>
      <c r="Q165" s="75"/>
      <c r="R165" s="68"/>
      <c r="S165" s="76"/>
      <c r="T165" s="75"/>
      <c r="U165" s="68"/>
      <c r="V165" s="75"/>
      <c r="W165" s="75"/>
      <c r="X165" s="68"/>
      <c r="Y165" s="76"/>
      <c r="Z165" s="75"/>
      <c r="AA165" s="68"/>
      <c r="AB165" s="76"/>
      <c r="AC165" s="75"/>
      <c r="AD165" s="68"/>
      <c r="AE165" s="76"/>
      <c r="AF165" s="78"/>
      <c r="AG165" s="97"/>
      <c r="AH165" s="91"/>
      <c r="AI165" s="75"/>
      <c r="AJ165" s="68"/>
      <c r="AK165" s="76"/>
      <c r="AL165" s="75"/>
      <c r="AM165" s="68"/>
      <c r="AN165" s="76"/>
      <c r="AO165" s="75"/>
      <c r="AP165" s="68"/>
      <c r="AQ165" s="76"/>
      <c r="AR165" s="75"/>
      <c r="AS165" s="68"/>
      <c r="AT165" s="76"/>
      <c r="AU165" s="75"/>
      <c r="AV165" s="68"/>
      <c r="AW165" s="75"/>
      <c r="AX165" s="75"/>
      <c r="AY165" s="68"/>
      <c r="AZ165" s="76"/>
      <c r="BA165" s="75"/>
      <c r="BB165" s="68"/>
      <c r="BC165" s="76"/>
      <c r="BD165" s="75"/>
      <c r="BE165" s="68"/>
      <c r="BF165" s="75"/>
      <c r="BG165" s="167"/>
      <c r="BH165" s="82"/>
      <c r="BI165" s="81"/>
      <c r="BJ165" s="81"/>
      <c r="BK165" s="82"/>
      <c r="BL165" s="85"/>
      <c r="BM165" s="133" t="s">
        <v>284</v>
      </c>
      <c r="BN165" s="134" t="s">
        <v>285</v>
      </c>
      <c r="BO165" s="135">
        <v>378</v>
      </c>
      <c r="BP165" s="81"/>
      <c r="BQ165" s="82"/>
      <c r="BR165" s="85"/>
      <c r="BS165" s="81"/>
      <c r="BT165" s="82"/>
      <c r="BU165" s="85"/>
      <c r="BV165" s="81"/>
      <c r="BW165" s="82"/>
      <c r="BX165" s="85"/>
      <c r="BY165" s="81"/>
      <c r="BZ165" s="82"/>
      <c r="CA165" s="85"/>
      <c r="CB165" s="81"/>
      <c r="CC165" s="82"/>
      <c r="CD165" s="85"/>
      <c r="CE165" s="81"/>
      <c r="CF165" s="82"/>
      <c r="CG165" s="85"/>
    </row>
    <row r="166" spans="1:8756" ht="108" x14ac:dyDescent="0.25">
      <c r="A166" s="74">
        <v>41884</v>
      </c>
      <c r="B166" s="75"/>
      <c r="C166" s="68"/>
      <c r="D166" s="76"/>
      <c r="E166" s="75"/>
      <c r="F166" s="75"/>
      <c r="G166" s="76"/>
      <c r="H166" s="75"/>
      <c r="I166" s="75"/>
      <c r="J166" s="76"/>
      <c r="K166" s="75"/>
      <c r="L166" s="68"/>
      <c r="M166" s="76"/>
      <c r="N166" s="78" t="s">
        <v>381</v>
      </c>
      <c r="O166" s="97"/>
      <c r="P166" s="91">
        <v>148410</v>
      </c>
      <c r="Q166" s="107" t="s">
        <v>290</v>
      </c>
      <c r="R166" s="142" t="s">
        <v>291</v>
      </c>
      <c r="S166" s="143">
        <v>250</v>
      </c>
      <c r="T166" s="75"/>
      <c r="U166" s="68"/>
      <c r="V166" s="75"/>
      <c r="W166" s="75"/>
      <c r="X166" s="68"/>
      <c r="Y166" s="76"/>
      <c r="Z166" s="75"/>
      <c r="AA166" s="68"/>
      <c r="AB166" s="76"/>
      <c r="AC166" s="75"/>
      <c r="AD166" s="68"/>
      <c r="AE166" s="76"/>
      <c r="AF166" s="78"/>
      <c r="AG166" s="97"/>
      <c r="AH166" s="91"/>
      <c r="AI166" s="75"/>
      <c r="AJ166" s="68"/>
      <c r="AK166" s="76"/>
      <c r="AL166" s="75"/>
      <c r="AM166" s="68"/>
      <c r="AN166" s="76"/>
      <c r="AO166" s="75"/>
      <c r="AP166" s="68"/>
      <c r="AQ166" s="76"/>
      <c r="AR166" s="75"/>
      <c r="AS166" s="68"/>
      <c r="AT166" s="76"/>
      <c r="AU166" s="75"/>
      <c r="AV166" s="68"/>
      <c r="AW166" s="75"/>
      <c r="AX166" s="75"/>
      <c r="AY166" s="68"/>
      <c r="AZ166" s="76"/>
      <c r="BA166" s="75"/>
      <c r="BB166" s="68"/>
      <c r="BC166" s="76"/>
      <c r="BD166" s="75"/>
      <c r="BE166" s="68"/>
      <c r="BF166" s="75"/>
      <c r="BG166" s="167"/>
      <c r="BH166" s="82"/>
      <c r="BI166" s="81"/>
      <c r="BJ166" s="81"/>
      <c r="BK166" s="82"/>
      <c r="BL166" s="85"/>
      <c r="BM166" s="138" t="s">
        <v>351</v>
      </c>
      <c r="BN166" s="134" t="s">
        <v>352</v>
      </c>
      <c r="BO166" s="135">
        <v>7166.75</v>
      </c>
      <c r="BP166" s="81"/>
      <c r="BQ166" s="82"/>
      <c r="BR166" s="85"/>
      <c r="BS166" s="81"/>
      <c r="BT166" s="82"/>
      <c r="BU166" s="85"/>
      <c r="BV166" s="81"/>
      <c r="BW166" s="82"/>
      <c r="BX166" s="85"/>
      <c r="BY166" s="81"/>
      <c r="BZ166" s="82"/>
      <c r="CA166" s="85"/>
      <c r="CB166" s="81"/>
      <c r="CC166" s="82"/>
      <c r="CD166" s="85"/>
      <c r="CE166" s="81"/>
      <c r="CF166" s="82"/>
      <c r="CG166" s="85"/>
    </row>
    <row r="167" spans="1:8756" ht="45" x14ac:dyDescent="0.25">
      <c r="A167" s="74">
        <v>41885</v>
      </c>
      <c r="B167" s="75"/>
      <c r="C167" s="68"/>
      <c r="D167" s="76"/>
      <c r="E167" s="75"/>
      <c r="F167" s="75"/>
      <c r="G167" s="76"/>
      <c r="H167" s="75"/>
      <c r="I167" s="75"/>
      <c r="J167" s="76"/>
      <c r="K167" s="75"/>
      <c r="L167" s="68"/>
      <c r="M167" s="76"/>
      <c r="N167" s="75"/>
      <c r="O167" s="68"/>
      <c r="P167" s="76"/>
      <c r="Q167" s="75"/>
      <c r="R167" s="68"/>
      <c r="S167" s="76"/>
      <c r="T167" s="75"/>
      <c r="U167" s="68"/>
      <c r="V167" s="75"/>
      <c r="W167" s="78" t="s">
        <v>296</v>
      </c>
      <c r="X167" s="97" t="s">
        <v>297</v>
      </c>
      <c r="Y167" s="91">
        <v>110</v>
      </c>
      <c r="Z167" s="75"/>
      <c r="AA167" s="68"/>
      <c r="AB167" s="76"/>
      <c r="AC167" s="75"/>
      <c r="AD167" s="68"/>
      <c r="AE167" s="76"/>
      <c r="AF167" s="78"/>
      <c r="AG167" s="97"/>
      <c r="AH167" s="91"/>
      <c r="AI167" s="75"/>
      <c r="AJ167" s="68"/>
      <c r="AK167" s="76"/>
      <c r="AL167" s="75"/>
      <c r="AM167" s="68"/>
      <c r="AN167" s="76"/>
      <c r="AO167" s="75"/>
      <c r="AP167" s="68"/>
      <c r="AQ167" s="76"/>
      <c r="AR167" s="75"/>
      <c r="AS167" s="68"/>
      <c r="AT167" s="76"/>
      <c r="AU167" s="75"/>
      <c r="AV167" s="68"/>
      <c r="AW167" s="75"/>
      <c r="AX167" s="75"/>
      <c r="AY167" s="68"/>
      <c r="AZ167" s="76"/>
      <c r="BA167" s="75"/>
      <c r="BB167" s="68"/>
      <c r="BC167" s="76"/>
      <c r="BD167" s="75"/>
      <c r="BE167" s="68"/>
      <c r="BF167" s="75"/>
      <c r="BG167" s="167"/>
      <c r="BH167" s="82"/>
      <c r="BI167" s="81"/>
      <c r="BJ167" s="81"/>
      <c r="BK167" s="82"/>
      <c r="BL167" s="85"/>
      <c r="BM167" s="133"/>
      <c r="BN167" s="134"/>
      <c r="BO167" s="135"/>
      <c r="BP167" s="81"/>
      <c r="BQ167" s="82"/>
      <c r="BR167" s="85"/>
      <c r="BS167" s="81"/>
      <c r="BT167" s="82"/>
      <c r="BU167" s="85"/>
      <c r="BV167" s="81"/>
      <c r="BW167" s="82"/>
      <c r="BX167" s="85"/>
      <c r="BY167" s="81"/>
      <c r="BZ167" s="82"/>
      <c r="CA167" s="85"/>
      <c r="CB167" s="81"/>
      <c r="CC167" s="82"/>
      <c r="CD167" s="85"/>
      <c r="CE167" s="81"/>
      <c r="CF167" s="82"/>
      <c r="CG167" s="85"/>
    </row>
    <row r="168" spans="1:8756" ht="76.5" x14ac:dyDescent="0.25">
      <c r="A168" s="74">
        <v>41886</v>
      </c>
      <c r="B168" s="75"/>
      <c r="C168" s="68"/>
      <c r="D168" s="76"/>
      <c r="E168" s="75"/>
      <c r="F168" s="75"/>
      <c r="G168" s="76"/>
      <c r="H168" s="75"/>
      <c r="I168" s="75"/>
      <c r="J168" s="76"/>
      <c r="K168" s="75"/>
      <c r="L168" s="105"/>
      <c r="M168" s="76"/>
      <c r="N168" s="75"/>
      <c r="O168" s="68"/>
      <c r="P168" s="76"/>
      <c r="Q168" s="75"/>
      <c r="R168" s="68"/>
      <c r="S168" s="76"/>
      <c r="T168" s="75"/>
      <c r="U168" s="68"/>
      <c r="V168" s="75"/>
      <c r="W168" s="78"/>
      <c r="X168" s="97"/>
      <c r="Y168" s="91"/>
      <c r="Z168" s="75"/>
      <c r="AA168" s="68"/>
      <c r="AB168" s="76"/>
      <c r="AC168" s="75"/>
      <c r="AD168" s="68"/>
      <c r="AE168" s="76"/>
      <c r="AF168" s="78"/>
      <c r="AG168" s="97"/>
      <c r="AH168" s="91"/>
      <c r="AI168" s="75"/>
      <c r="AJ168" s="68"/>
      <c r="AK168" s="76"/>
      <c r="AL168" s="75"/>
      <c r="AM168" s="68"/>
      <c r="AN168" s="76"/>
      <c r="AO168" s="75"/>
      <c r="AP168" s="68"/>
      <c r="AQ168" s="76"/>
      <c r="AR168" s="75"/>
      <c r="AS168" s="68"/>
      <c r="AT168" s="76"/>
      <c r="AU168" s="75"/>
      <c r="AV168" s="68"/>
      <c r="AW168" s="75"/>
      <c r="AX168" s="75"/>
      <c r="AY168" s="68"/>
      <c r="AZ168" s="76"/>
      <c r="BA168" s="75"/>
      <c r="BB168" s="68"/>
      <c r="BC168" s="76"/>
      <c r="BD168" s="75"/>
      <c r="BE168" s="68"/>
      <c r="BF168" s="75"/>
      <c r="BG168" s="167"/>
      <c r="BH168" s="82"/>
      <c r="BI168" s="81"/>
      <c r="BJ168" s="81"/>
      <c r="BK168" s="82"/>
      <c r="BL168" s="85"/>
      <c r="BM168" s="133"/>
      <c r="BN168" s="134"/>
      <c r="BO168" s="135"/>
      <c r="BP168" s="81"/>
      <c r="BQ168" s="82"/>
      <c r="BR168" s="85"/>
      <c r="BS168" s="81"/>
      <c r="BT168" s="82"/>
      <c r="BU168" s="85"/>
      <c r="BV168" s="146" t="s">
        <v>292</v>
      </c>
      <c r="BW168" s="134" t="s">
        <v>293</v>
      </c>
      <c r="BX168" s="135">
        <v>529.04</v>
      </c>
      <c r="BY168" s="81"/>
      <c r="BZ168" s="82"/>
      <c r="CA168" s="85"/>
      <c r="CB168" s="81"/>
      <c r="CC168" s="82"/>
      <c r="CD168" s="85"/>
      <c r="CE168" s="81"/>
      <c r="CF168" s="82"/>
      <c r="CG168" s="85"/>
    </row>
    <row r="169" spans="1:8756" ht="60" x14ac:dyDescent="0.25">
      <c r="A169" s="74">
        <v>41887</v>
      </c>
      <c r="B169" s="75"/>
      <c r="C169" s="68"/>
      <c r="D169" s="76"/>
      <c r="E169" s="75"/>
      <c r="F169" s="75"/>
      <c r="G169" s="76"/>
      <c r="H169" s="78" t="s">
        <v>348</v>
      </c>
      <c r="I169" s="78">
        <v>940176010</v>
      </c>
      <c r="J169" s="91">
        <v>2915.61</v>
      </c>
      <c r="K169" s="75"/>
      <c r="L169" s="105"/>
      <c r="M169" s="76"/>
      <c r="N169" s="75"/>
      <c r="O169" s="68"/>
      <c r="P169" s="76"/>
      <c r="Q169" s="75"/>
      <c r="R169" s="68"/>
      <c r="S169" s="76"/>
      <c r="T169" s="75"/>
      <c r="U169" s="68"/>
      <c r="V169" s="75"/>
      <c r="W169" s="78"/>
      <c r="X169" s="97"/>
      <c r="Y169" s="91"/>
      <c r="Z169" s="75"/>
      <c r="AA169" s="68"/>
      <c r="AB169" s="76"/>
      <c r="AC169" s="75"/>
      <c r="AD169" s="68"/>
      <c r="AE169" s="76"/>
      <c r="AF169" s="78"/>
      <c r="AG169" s="97"/>
      <c r="AH169" s="91"/>
      <c r="AI169" s="75"/>
      <c r="AJ169" s="68"/>
      <c r="AK169" s="76"/>
      <c r="AL169" s="75"/>
      <c r="AM169" s="68"/>
      <c r="AN169" s="76"/>
      <c r="AO169" s="75"/>
      <c r="AP169" s="68"/>
      <c r="AQ169" s="76"/>
      <c r="AR169" s="107"/>
      <c r="AS169" s="97"/>
      <c r="AT169" s="91"/>
      <c r="AU169" s="107" t="s">
        <v>343</v>
      </c>
      <c r="AV169" s="97">
        <v>940175971</v>
      </c>
      <c r="AW169" s="91">
        <v>1662.56</v>
      </c>
      <c r="AX169" s="75"/>
      <c r="AY169" s="68"/>
      <c r="AZ169" s="76"/>
      <c r="BA169" s="75"/>
      <c r="BB169" s="68"/>
      <c r="BC169" s="76"/>
      <c r="BD169" s="75"/>
      <c r="BE169" s="68"/>
      <c r="BF169" s="75"/>
      <c r="BG169" s="167"/>
      <c r="BH169" s="82"/>
      <c r="BI169" s="81"/>
      <c r="BJ169" s="81"/>
      <c r="BK169" s="82"/>
      <c r="BL169" s="85"/>
      <c r="BM169" s="133"/>
      <c r="BN169" s="134"/>
      <c r="BO169" s="135"/>
      <c r="BP169" s="81"/>
      <c r="BQ169" s="82"/>
      <c r="BR169" s="85"/>
      <c r="BS169" s="81"/>
      <c r="BT169" s="82"/>
      <c r="BU169" s="85"/>
      <c r="BV169" s="133" t="s">
        <v>295</v>
      </c>
      <c r="BW169" s="134">
        <v>471</v>
      </c>
      <c r="BX169" s="135">
        <v>104.4</v>
      </c>
      <c r="BY169" s="81"/>
      <c r="BZ169" s="82"/>
      <c r="CA169" s="85"/>
      <c r="CB169" s="81"/>
      <c r="CC169" s="82"/>
      <c r="CD169" s="85"/>
      <c r="CE169" s="81"/>
      <c r="CF169" s="82"/>
      <c r="CG169" s="85"/>
    </row>
    <row r="170" spans="1:8756" x14ac:dyDescent="0.25">
      <c r="A170" s="74">
        <v>41888</v>
      </c>
      <c r="B170" s="75"/>
      <c r="C170" s="68"/>
      <c r="D170" s="76"/>
      <c r="E170" s="75"/>
      <c r="F170" s="75"/>
      <c r="G170" s="76"/>
      <c r="H170" s="75"/>
      <c r="I170" s="75"/>
      <c r="J170" s="76"/>
      <c r="K170" s="75"/>
      <c r="L170" s="105"/>
      <c r="M170" s="76"/>
      <c r="N170" s="75"/>
      <c r="O170" s="68"/>
      <c r="P170" s="76"/>
      <c r="Q170" s="75"/>
      <c r="R170" s="68"/>
      <c r="S170" s="76"/>
      <c r="T170" s="75"/>
      <c r="U170" s="68"/>
      <c r="V170" s="75"/>
      <c r="W170" s="78"/>
      <c r="X170" s="97"/>
      <c r="Y170" s="91"/>
      <c r="Z170" s="75"/>
      <c r="AA170" s="68"/>
      <c r="AB170" s="76"/>
      <c r="AC170" s="75"/>
      <c r="AD170" s="68"/>
      <c r="AE170" s="76"/>
      <c r="AF170" s="78"/>
      <c r="AG170" s="97"/>
      <c r="AH170" s="91"/>
      <c r="AI170" s="75"/>
      <c r="AJ170" s="68"/>
      <c r="AK170" s="76"/>
      <c r="AL170" s="75"/>
      <c r="AM170" s="68"/>
      <c r="AN170" s="76"/>
      <c r="AO170" s="75"/>
      <c r="AP170" s="68"/>
      <c r="AQ170" s="76"/>
      <c r="AR170" s="78"/>
      <c r="AS170" s="97"/>
      <c r="AT170" s="91"/>
      <c r="AU170" s="75"/>
      <c r="AV170" s="68"/>
      <c r="AW170" s="75"/>
      <c r="AX170" s="75"/>
      <c r="AY170" s="68"/>
      <c r="AZ170" s="76"/>
      <c r="BA170" s="75"/>
      <c r="BB170" s="68"/>
      <c r="BC170" s="76"/>
      <c r="BD170" s="75"/>
      <c r="BE170" s="68"/>
      <c r="BF170" s="75"/>
      <c r="BG170" s="167"/>
      <c r="BH170" s="82"/>
      <c r="BI170" s="81"/>
      <c r="BJ170" s="81"/>
      <c r="BK170" s="82"/>
      <c r="BL170" s="85"/>
      <c r="BM170" s="133"/>
      <c r="BN170" s="134"/>
      <c r="BO170" s="135"/>
      <c r="BP170" s="81"/>
      <c r="BQ170" s="82"/>
      <c r="BR170" s="85"/>
      <c r="BS170" s="133" t="s">
        <v>298</v>
      </c>
      <c r="BT170" s="134" t="s">
        <v>299</v>
      </c>
      <c r="BU170" s="135">
        <v>800</v>
      </c>
      <c r="BV170" s="133"/>
      <c r="BW170" s="134"/>
      <c r="BX170" s="135"/>
      <c r="BY170" s="81"/>
      <c r="BZ170" s="82"/>
      <c r="CA170" s="85"/>
      <c r="CB170" s="81"/>
      <c r="CC170" s="82"/>
      <c r="CD170" s="85"/>
      <c r="CE170" s="81"/>
      <c r="CF170" s="82"/>
      <c r="CG170" s="85"/>
    </row>
    <row r="171" spans="1:8756" x14ac:dyDescent="0.25">
      <c r="A171" s="74">
        <v>41889</v>
      </c>
      <c r="B171" s="75"/>
      <c r="C171" s="68"/>
      <c r="D171" s="76"/>
      <c r="E171" s="75"/>
      <c r="F171" s="75"/>
      <c r="G171" s="76"/>
      <c r="H171" s="75"/>
      <c r="I171" s="75"/>
      <c r="J171" s="76"/>
      <c r="K171" s="75"/>
      <c r="L171" s="105"/>
      <c r="M171" s="76"/>
      <c r="N171" s="75"/>
      <c r="O171" s="68"/>
      <c r="P171" s="76"/>
      <c r="Q171" s="75"/>
      <c r="R171" s="68"/>
      <c r="S171" s="76"/>
      <c r="T171" s="75"/>
      <c r="U171" s="68"/>
      <c r="V171" s="75"/>
      <c r="W171" s="78"/>
      <c r="X171" s="97"/>
      <c r="Y171" s="91"/>
      <c r="Z171" s="75"/>
      <c r="AA171" s="68"/>
      <c r="AB171" s="76"/>
      <c r="AC171" s="75"/>
      <c r="AD171" s="68"/>
      <c r="AE171" s="76"/>
      <c r="AF171" s="78"/>
      <c r="AG171" s="97"/>
      <c r="AH171" s="91"/>
      <c r="AI171" s="75"/>
      <c r="AJ171" s="68"/>
      <c r="AK171" s="76"/>
      <c r="AL171" s="75"/>
      <c r="AM171" s="68"/>
      <c r="AN171" s="76"/>
      <c r="AO171" s="75"/>
      <c r="AP171" s="68"/>
      <c r="AQ171" s="76"/>
      <c r="AR171" s="78"/>
      <c r="AS171" s="97"/>
      <c r="AT171" s="91"/>
      <c r="AU171" s="75"/>
      <c r="AV171" s="68"/>
      <c r="AW171" s="75"/>
      <c r="AX171" s="75"/>
      <c r="AY171" s="68"/>
      <c r="AZ171" s="76"/>
      <c r="BA171" s="75"/>
      <c r="BB171" s="68"/>
      <c r="BC171" s="76"/>
      <c r="BD171" s="75"/>
      <c r="BE171" s="68"/>
      <c r="BF171" s="75"/>
      <c r="BG171" s="167"/>
      <c r="BH171" s="82"/>
      <c r="BI171" s="81"/>
      <c r="BJ171" s="81"/>
      <c r="BK171" s="82"/>
      <c r="BL171" s="85"/>
      <c r="BM171" s="133"/>
      <c r="BN171" s="134"/>
      <c r="BO171" s="135"/>
      <c r="BP171" s="81"/>
      <c r="BQ171" s="82"/>
      <c r="BR171" s="85"/>
      <c r="BS171" s="133"/>
      <c r="BT171" s="134"/>
      <c r="BU171" s="135"/>
      <c r="BV171" s="133"/>
      <c r="BW171" s="134"/>
      <c r="BX171" s="135"/>
      <c r="BY171" s="81"/>
      <c r="BZ171" s="82"/>
      <c r="CA171" s="85"/>
      <c r="CB171" s="81"/>
      <c r="CC171" s="82"/>
      <c r="CD171" s="85"/>
      <c r="CE171" s="81"/>
      <c r="CF171" s="82"/>
      <c r="CG171" s="85"/>
    </row>
    <row r="172" spans="1:8756" ht="60" x14ac:dyDescent="0.25">
      <c r="A172" s="74">
        <v>41890</v>
      </c>
      <c r="B172" s="75"/>
      <c r="C172" s="68"/>
      <c r="D172" s="76"/>
      <c r="E172" s="75"/>
      <c r="F172" s="75"/>
      <c r="G172" s="76"/>
      <c r="H172" s="75"/>
      <c r="I172" s="75"/>
      <c r="J172" s="76"/>
      <c r="K172" s="75"/>
      <c r="L172" s="68"/>
      <c r="M172" s="76"/>
      <c r="N172" s="75"/>
      <c r="O172" s="68"/>
      <c r="P172" s="76"/>
      <c r="Q172" s="75"/>
      <c r="R172" s="68"/>
      <c r="S172" s="76"/>
      <c r="T172" s="75"/>
      <c r="U172" s="68"/>
      <c r="V172" s="75" t="s">
        <v>259</v>
      </c>
      <c r="W172" s="78"/>
      <c r="X172" s="97"/>
      <c r="Y172" s="91"/>
      <c r="Z172" s="75"/>
      <c r="AA172" s="68"/>
      <c r="AB172" s="76"/>
      <c r="AC172" s="75"/>
      <c r="AD172" s="68"/>
      <c r="AE172" s="76"/>
      <c r="AF172" s="78"/>
      <c r="AG172" s="97"/>
      <c r="AH172" s="91"/>
      <c r="AI172" s="75"/>
      <c r="AJ172" s="68"/>
      <c r="AK172" s="76"/>
      <c r="AL172" s="75"/>
      <c r="AM172" s="68"/>
      <c r="AN172" s="76"/>
      <c r="AO172" s="78" t="s">
        <v>300</v>
      </c>
      <c r="AP172" s="97" t="s">
        <v>301</v>
      </c>
      <c r="AQ172" s="91">
        <v>846.8</v>
      </c>
      <c r="AR172" s="78"/>
      <c r="AS172" s="97"/>
      <c r="AT172" s="91"/>
      <c r="AU172" s="75"/>
      <c r="AV172" s="68"/>
      <c r="AW172" s="75"/>
      <c r="AX172" s="75"/>
      <c r="AY172" s="68"/>
      <c r="AZ172" s="76"/>
      <c r="BA172" s="75"/>
      <c r="BB172" s="68"/>
      <c r="BC172" s="76"/>
      <c r="BD172" s="75"/>
      <c r="BE172" s="68"/>
      <c r="BF172" s="75"/>
      <c r="BG172" s="167"/>
      <c r="BH172" s="82"/>
      <c r="BI172" s="81"/>
      <c r="BJ172" s="81"/>
      <c r="BK172" s="82"/>
      <c r="BL172" s="85"/>
      <c r="BM172" s="133"/>
      <c r="BN172" s="134"/>
      <c r="BO172" s="135"/>
      <c r="BP172" s="81"/>
      <c r="BQ172" s="82"/>
      <c r="BR172" s="85"/>
      <c r="BS172" s="133"/>
      <c r="BT172" s="134"/>
      <c r="BU172" s="135"/>
      <c r="BV172" s="133"/>
      <c r="BW172" s="134"/>
      <c r="BX172" s="135"/>
      <c r="BY172" s="81"/>
      <c r="BZ172" s="82"/>
      <c r="CA172" s="85"/>
      <c r="CB172" s="81"/>
      <c r="CC172" s="82"/>
      <c r="CD172" s="85"/>
      <c r="CE172" s="81"/>
      <c r="CF172" s="82"/>
      <c r="CG172" s="85"/>
    </row>
    <row r="173" spans="1:8756" ht="225" x14ac:dyDescent="0.25">
      <c r="A173" s="74">
        <v>41891</v>
      </c>
      <c r="B173" s="75"/>
      <c r="C173" s="68"/>
      <c r="D173" s="76"/>
      <c r="E173" s="78" t="s">
        <v>302</v>
      </c>
      <c r="F173" s="78" t="s">
        <v>303</v>
      </c>
      <c r="G173" s="91">
        <v>232</v>
      </c>
      <c r="H173" s="75"/>
      <c r="I173" s="75"/>
      <c r="J173" s="76"/>
      <c r="K173" s="75"/>
      <c r="L173" s="68"/>
      <c r="M173" s="76"/>
      <c r="N173" s="75"/>
      <c r="O173" s="68"/>
      <c r="P173" s="76"/>
      <c r="Q173" s="75"/>
      <c r="R173" s="68"/>
      <c r="S173" s="76"/>
      <c r="T173" s="75"/>
      <c r="U173" s="68"/>
      <c r="V173" s="75"/>
      <c r="W173" s="78"/>
      <c r="X173" s="97"/>
      <c r="Y173" s="91"/>
      <c r="Z173" s="75"/>
      <c r="AA173" s="68"/>
      <c r="AB173" s="76"/>
      <c r="AC173" s="75"/>
      <c r="AD173" s="68"/>
      <c r="AE173" s="76"/>
      <c r="AF173" s="78"/>
      <c r="AG173" s="97"/>
      <c r="AH173" s="91"/>
      <c r="AI173" s="75"/>
      <c r="AJ173" s="68"/>
      <c r="AK173" s="76"/>
      <c r="AL173" s="75"/>
      <c r="AM173" s="68"/>
      <c r="AN173" s="76"/>
      <c r="AO173" s="78"/>
      <c r="AP173" s="97"/>
      <c r="AQ173" s="91"/>
      <c r="AR173" s="75"/>
      <c r="AS173" s="68"/>
      <c r="AT173" s="76"/>
      <c r="AU173" s="98" t="s">
        <v>312</v>
      </c>
      <c r="AV173" s="97" t="s">
        <v>313</v>
      </c>
      <c r="AW173" s="91">
        <v>2600</v>
      </c>
      <c r="AX173" s="75"/>
      <c r="AY173" s="68"/>
      <c r="AZ173" s="76"/>
      <c r="BA173" s="75"/>
      <c r="BB173" s="68"/>
      <c r="BC173" s="76"/>
      <c r="BD173" s="75"/>
      <c r="BE173" s="68"/>
      <c r="BF173" s="75"/>
      <c r="BG173" s="167"/>
      <c r="BH173" s="82"/>
      <c r="BI173" s="81"/>
      <c r="BJ173" s="81"/>
      <c r="BK173" s="82"/>
      <c r="BL173" s="85"/>
      <c r="BM173" s="133"/>
      <c r="BN173" s="134"/>
      <c r="BO173" s="135"/>
      <c r="BP173" s="81"/>
      <c r="BQ173" s="82"/>
      <c r="BR173" s="85"/>
      <c r="BS173" s="133"/>
      <c r="BT173" s="134"/>
      <c r="BU173" s="135"/>
      <c r="BV173" s="133"/>
      <c r="BW173" s="134"/>
      <c r="BX173" s="135"/>
      <c r="BY173" s="81"/>
      <c r="BZ173" s="82"/>
      <c r="CA173" s="85"/>
      <c r="CB173" s="81"/>
      <c r="CC173" s="82"/>
      <c r="CD173" s="85"/>
      <c r="CE173" s="81"/>
      <c r="CF173" s="82"/>
      <c r="CG173" s="85"/>
    </row>
    <row r="174" spans="1:8756" x14ac:dyDescent="0.25">
      <c r="A174" s="74">
        <v>41892</v>
      </c>
      <c r="B174" s="75"/>
      <c r="C174" s="68"/>
      <c r="D174" s="76"/>
      <c r="E174" s="78"/>
      <c r="F174" s="78"/>
      <c r="G174" s="91"/>
      <c r="H174" s="75"/>
      <c r="I174" s="75"/>
      <c r="J174" s="76"/>
      <c r="K174" s="75"/>
      <c r="L174" s="68"/>
      <c r="M174" s="76"/>
      <c r="N174" s="75"/>
      <c r="O174" s="68"/>
      <c r="P174" s="76"/>
      <c r="Q174" s="75"/>
      <c r="R174" s="68"/>
      <c r="S174" s="76"/>
      <c r="T174" s="75"/>
      <c r="U174" s="68"/>
      <c r="V174" s="75"/>
      <c r="W174" s="78"/>
      <c r="X174" s="97"/>
      <c r="Y174" s="91"/>
      <c r="Z174" s="75"/>
      <c r="AA174" s="68"/>
      <c r="AB174" s="76"/>
      <c r="AC174" s="75"/>
      <c r="AD174" s="68"/>
      <c r="AE174" s="76"/>
      <c r="AF174" s="78"/>
      <c r="AG174" s="97"/>
      <c r="AH174" s="91"/>
      <c r="AI174" s="75"/>
      <c r="AJ174" s="68"/>
      <c r="AK174" s="76"/>
      <c r="AL174" s="75"/>
      <c r="AM174" s="68"/>
      <c r="AN174" s="76"/>
      <c r="AO174" s="78"/>
      <c r="AP174" s="97"/>
      <c r="AQ174" s="91"/>
      <c r="AR174" s="75"/>
      <c r="AS174" s="68"/>
      <c r="AT174" s="76"/>
      <c r="AU174" s="78"/>
      <c r="AV174" s="97"/>
      <c r="AW174" s="78"/>
      <c r="AX174" s="75"/>
      <c r="AY174" s="68"/>
      <c r="AZ174" s="76"/>
      <c r="BA174" s="75"/>
      <c r="BB174" s="68"/>
      <c r="BC174" s="76"/>
      <c r="BD174" s="75"/>
      <c r="BE174" s="68"/>
      <c r="BF174" s="75"/>
      <c r="BG174" s="167"/>
      <c r="BH174" s="82"/>
      <c r="BI174" s="81"/>
      <c r="BJ174" s="81"/>
      <c r="BK174" s="82"/>
      <c r="BL174" s="85"/>
      <c r="BM174" s="133"/>
      <c r="BN174" s="134"/>
      <c r="BO174" s="135"/>
      <c r="BP174" s="81"/>
      <c r="BQ174" s="82"/>
      <c r="BR174" s="85"/>
      <c r="BS174" s="133"/>
      <c r="BT174" s="134"/>
      <c r="BU174" s="135"/>
      <c r="BV174" s="133"/>
      <c r="BW174" s="134"/>
      <c r="BX174" s="135"/>
      <c r="BY174" s="81"/>
      <c r="BZ174" s="82"/>
      <c r="CA174" s="85"/>
      <c r="CB174" s="81"/>
      <c r="CC174" s="82"/>
      <c r="CD174" s="85"/>
      <c r="CE174" s="81"/>
      <c r="CF174" s="82"/>
      <c r="CG174" s="85"/>
    </row>
    <row r="175" spans="1:8756" ht="108" x14ac:dyDescent="0.25">
      <c r="A175" s="74">
        <v>41893</v>
      </c>
      <c r="B175" s="75"/>
      <c r="C175" s="68"/>
      <c r="D175" s="76"/>
      <c r="E175" s="78"/>
      <c r="F175" s="78"/>
      <c r="G175" s="91"/>
      <c r="H175" s="75"/>
      <c r="I175" s="75"/>
      <c r="J175" s="76"/>
      <c r="K175" s="75"/>
      <c r="L175" s="68"/>
      <c r="M175" s="76"/>
      <c r="N175" s="75"/>
      <c r="O175" s="68"/>
      <c r="P175" s="76"/>
      <c r="Q175" s="75"/>
      <c r="R175" s="68"/>
      <c r="S175" s="76"/>
      <c r="T175" s="75"/>
      <c r="U175" s="68"/>
      <c r="V175" s="75"/>
      <c r="W175" s="78"/>
      <c r="X175" s="97"/>
      <c r="Y175" s="91"/>
      <c r="Z175" s="75"/>
      <c r="AA175" s="68"/>
      <c r="AB175" s="76"/>
      <c r="AC175" s="75"/>
      <c r="AD175" s="68"/>
      <c r="AE175" s="76"/>
      <c r="AF175" s="78"/>
      <c r="AG175" s="97"/>
      <c r="AH175" s="91"/>
      <c r="AI175" s="75"/>
      <c r="AJ175" s="68"/>
      <c r="AK175" s="76"/>
      <c r="AL175" s="75"/>
      <c r="AM175" s="68"/>
      <c r="AN175" s="76"/>
      <c r="AO175" s="106" t="s">
        <v>346</v>
      </c>
      <c r="AP175" s="97" t="s">
        <v>347</v>
      </c>
      <c r="AQ175" s="91">
        <v>3480</v>
      </c>
      <c r="AR175" s="75"/>
      <c r="AS175" s="68"/>
      <c r="AT175" s="76"/>
      <c r="AU175" s="78"/>
      <c r="AV175" s="97"/>
      <c r="AW175" s="78"/>
      <c r="AX175" s="75"/>
      <c r="AY175" s="68"/>
      <c r="AZ175" s="76"/>
      <c r="BA175" s="75"/>
      <c r="BB175" s="68"/>
      <c r="BC175" s="76"/>
      <c r="BD175" s="75"/>
      <c r="BE175" s="68"/>
      <c r="BF175" s="75"/>
      <c r="BG175" s="167"/>
      <c r="BH175" s="82"/>
      <c r="BI175" s="81"/>
      <c r="BJ175" s="81"/>
      <c r="BK175" s="82"/>
      <c r="BL175" s="85"/>
      <c r="BM175" s="133"/>
      <c r="BN175" s="134"/>
      <c r="BO175" s="135"/>
      <c r="BP175" s="81"/>
      <c r="BQ175" s="82"/>
      <c r="BR175" s="85"/>
      <c r="BS175" s="133"/>
      <c r="BT175" s="134"/>
      <c r="BU175" s="135"/>
      <c r="BV175" s="133"/>
      <c r="BW175" s="134"/>
      <c r="BX175" s="135"/>
      <c r="BY175" s="81"/>
      <c r="BZ175" s="82"/>
      <c r="CA175" s="85"/>
      <c r="CB175" s="81"/>
      <c r="CC175" s="82"/>
      <c r="CD175" s="85"/>
      <c r="CE175" s="81"/>
      <c r="CF175" s="82"/>
      <c r="CG175" s="85"/>
    </row>
    <row r="176" spans="1:8756" ht="30" x14ac:dyDescent="0.25">
      <c r="A176" s="74">
        <v>41894</v>
      </c>
      <c r="B176" s="75"/>
      <c r="C176" s="68"/>
      <c r="D176" s="76"/>
      <c r="E176" s="78"/>
      <c r="F176" s="78"/>
      <c r="G176" s="91"/>
      <c r="H176" s="75"/>
      <c r="I176" s="75"/>
      <c r="J176" s="76"/>
      <c r="K176" s="75"/>
      <c r="L176" s="68"/>
      <c r="M176" s="76"/>
      <c r="N176" s="75"/>
      <c r="O176" s="68"/>
      <c r="P176" s="76"/>
      <c r="Q176" s="75"/>
      <c r="R176" s="68"/>
      <c r="S176" s="76"/>
      <c r="T176" s="75"/>
      <c r="U176" s="68"/>
      <c r="V176" s="75"/>
      <c r="W176" s="78"/>
      <c r="X176" s="97"/>
      <c r="Y176" s="91"/>
      <c r="Z176" s="75"/>
      <c r="AA176" s="68"/>
      <c r="AB176" s="76"/>
      <c r="AC176" s="78" t="s">
        <v>379</v>
      </c>
      <c r="AD176" s="97" t="s">
        <v>380</v>
      </c>
      <c r="AE176" s="91">
        <v>580</v>
      </c>
      <c r="AF176" s="78"/>
      <c r="AG176" s="97"/>
      <c r="AH176" s="91"/>
      <c r="AI176" s="75"/>
      <c r="AJ176" s="68"/>
      <c r="AK176" s="76"/>
      <c r="AL176" s="75"/>
      <c r="AM176" s="68"/>
      <c r="AN176" s="76"/>
      <c r="AO176" s="78"/>
      <c r="AP176" s="97"/>
      <c r="AQ176" s="91"/>
      <c r="AR176" s="75"/>
      <c r="AS176" s="68"/>
      <c r="AT176" s="76"/>
      <c r="AU176" s="78"/>
      <c r="AV176" s="97"/>
      <c r="AW176" s="78"/>
      <c r="AX176" s="75"/>
      <c r="AY176" s="68"/>
      <c r="AZ176" s="76"/>
      <c r="BA176" s="75"/>
      <c r="BB176" s="68"/>
      <c r="BC176" s="76"/>
      <c r="BD176" s="75"/>
      <c r="BE176" s="68"/>
      <c r="BF176" s="75"/>
      <c r="BG176" s="167"/>
      <c r="BH176" s="82"/>
      <c r="BI176" s="81"/>
      <c r="BJ176" s="81"/>
      <c r="BK176" s="82"/>
      <c r="BL176" s="85"/>
      <c r="BM176" s="133"/>
      <c r="BN176" s="134"/>
      <c r="BO176" s="135"/>
      <c r="BP176" s="81"/>
      <c r="BQ176" s="82"/>
      <c r="BR176" s="85"/>
      <c r="BS176" s="133"/>
      <c r="BT176" s="134"/>
      <c r="BU176" s="135"/>
      <c r="BV176" s="133"/>
      <c r="BW176" s="134"/>
      <c r="BX176" s="135"/>
      <c r="BY176" s="81"/>
      <c r="BZ176" s="82"/>
      <c r="CA176" s="85"/>
      <c r="CB176" s="81"/>
      <c r="CC176" s="82"/>
      <c r="CD176" s="85"/>
      <c r="CE176" s="81"/>
      <c r="CF176" s="82"/>
      <c r="CG176" s="85"/>
      <c r="CI176" s="175" t="s">
        <v>553</v>
      </c>
      <c r="CJ176" s="175"/>
    </row>
    <row r="177" spans="1:87" ht="38.25" x14ac:dyDescent="0.3">
      <c r="A177" s="74">
        <v>41895</v>
      </c>
      <c r="B177" s="75"/>
      <c r="C177" s="68"/>
      <c r="D177" s="76"/>
      <c r="E177" s="78"/>
      <c r="F177" s="78"/>
      <c r="G177" s="91"/>
      <c r="H177" s="75"/>
      <c r="I177" s="75"/>
      <c r="J177" s="76"/>
      <c r="K177" s="75"/>
      <c r="L177" s="68"/>
      <c r="M177" s="76"/>
      <c r="N177" s="75"/>
      <c r="O177" s="68"/>
      <c r="P177" s="76"/>
      <c r="Q177" s="75"/>
      <c r="R177" s="68"/>
      <c r="S177" s="76"/>
      <c r="T177" s="75"/>
      <c r="U177" s="68"/>
      <c r="V177" s="75"/>
      <c r="W177" s="78"/>
      <c r="X177" s="97"/>
      <c r="Y177" s="91"/>
      <c r="Z177" s="75"/>
      <c r="AA177" s="68"/>
      <c r="AB177" s="76"/>
      <c r="AC177" s="75"/>
      <c r="AD177" s="68"/>
      <c r="AE177" s="76"/>
      <c r="AF177" s="78"/>
      <c r="AG177" s="97"/>
      <c r="AH177" s="91"/>
      <c r="AI177" s="75"/>
      <c r="AJ177" s="68"/>
      <c r="AK177" s="76"/>
      <c r="AL177" s="75"/>
      <c r="AM177" s="68"/>
      <c r="AN177" s="76"/>
      <c r="AO177" s="78"/>
      <c r="AP177" s="97"/>
      <c r="AQ177" s="91"/>
      <c r="AR177" s="75"/>
      <c r="AS177" s="68"/>
      <c r="AT177" s="76"/>
      <c r="AU177" s="78"/>
      <c r="AV177" s="97"/>
      <c r="AW177" s="78"/>
      <c r="AX177" s="107" t="s">
        <v>377</v>
      </c>
      <c r="AY177" s="97" t="s">
        <v>378</v>
      </c>
      <c r="AZ177" s="91">
        <v>185.6</v>
      </c>
      <c r="BA177" s="75"/>
      <c r="BB177" s="68"/>
      <c r="BC177" s="76"/>
      <c r="BD177" s="75"/>
      <c r="BE177" s="68"/>
      <c r="BF177" s="75"/>
      <c r="BG177" s="167"/>
      <c r="BH177" s="82"/>
      <c r="BI177" s="81"/>
      <c r="BJ177" s="81"/>
      <c r="BK177" s="82"/>
      <c r="BL177" s="85"/>
      <c r="BM177" s="133"/>
      <c r="BN177" s="134"/>
      <c r="BO177" s="135"/>
      <c r="BP177" s="81"/>
      <c r="BQ177" s="82"/>
      <c r="BR177" s="85"/>
      <c r="BS177" s="133"/>
      <c r="BT177" s="134"/>
      <c r="BU177" s="135"/>
      <c r="BV177" s="133"/>
      <c r="BW177" s="134"/>
      <c r="BX177" s="135"/>
      <c r="BY177" s="81"/>
      <c r="BZ177" s="82"/>
      <c r="CA177" s="85"/>
      <c r="CB177" s="81"/>
      <c r="CC177" s="82"/>
      <c r="CD177" s="85"/>
      <c r="CE177" s="81"/>
      <c r="CF177" s="82"/>
      <c r="CG177" s="85"/>
      <c r="CI177" s="33">
        <f>D195+G195+J195+M195+P195+S195+V195+Y195+AB195+AE195+AH195+AK195+AN195+AQ195+AT195+AW195+AZ195+BC195+BF195+BI195+BL195+BO195+BR195+BU195+BX195+CA195+CD195+CG195</f>
        <v>189631.66</v>
      </c>
    </row>
    <row r="178" spans="1:87" x14ac:dyDescent="0.25">
      <c r="A178" s="74">
        <v>41896</v>
      </c>
      <c r="B178" s="75"/>
      <c r="C178" s="68"/>
      <c r="D178" s="76"/>
      <c r="E178" s="78"/>
      <c r="F178" s="78"/>
      <c r="G178" s="91"/>
      <c r="H178" s="75"/>
      <c r="I178" s="75"/>
      <c r="J178" s="76"/>
      <c r="K178" s="75"/>
      <c r="L178" s="105"/>
      <c r="M178" s="76"/>
      <c r="N178" s="75"/>
      <c r="O178" s="68"/>
      <c r="P178" s="76"/>
      <c r="Q178" s="75"/>
      <c r="R178" s="68"/>
      <c r="S178" s="76"/>
      <c r="T178" s="75"/>
      <c r="U178" s="68"/>
      <c r="V178" s="75"/>
      <c r="W178" s="78"/>
      <c r="X178" s="97"/>
      <c r="Y178" s="91"/>
      <c r="Z178" s="75"/>
      <c r="AA178" s="68"/>
      <c r="AB178" s="76"/>
      <c r="AC178" s="75"/>
      <c r="AD178" s="68"/>
      <c r="AE178" s="76"/>
      <c r="AF178" s="78"/>
      <c r="AG178" s="97"/>
      <c r="AH178" s="91"/>
      <c r="AI178" s="75"/>
      <c r="AJ178" s="68"/>
      <c r="AK178" s="76"/>
      <c r="AL178" s="75"/>
      <c r="AM178" s="68"/>
      <c r="AN178" s="76"/>
      <c r="AO178" s="78"/>
      <c r="AP178" s="97"/>
      <c r="AQ178" s="91"/>
      <c r="AR178" s="75"/>
      <c r="AS178" s="68"/>
      <c r="AT178" s="76"/>
      <c r="AU178" s="78"/>
      <c r="AV178" s="97"/>
      <c r="AW178" s="78"/>
      <c r="AX178" s="78"/>
      <c r="AY178" s="97"/>
      <c r="AZ178" s="91"/>
      <c r="BA178" s="75"/>
      <c r="BB178" s="68"/>
      <c r="BC178" s="76"/>
      <c r="BD178" s="75"/>
      <c r="BE178" s="68"/>
      <c r="BF178" s="75"/>
      <c r="BG178" s="167"/>
      <c r="BH178" s="82"/>
      <c r="BI178" s="81"/>
      <c r="BJ178" s="81"/>
      <c r="BK178" s="82"/>
      <c r="BL178" s="85"/>
      <c r="BM178" s="133"/>
      <c r="BN178" s="134"/>
      <c r="BO178" s="135"/>
      <c r="BP178" s="81"/>
      <c r="BQ178" s="82"/>
      <c r="BR178" s="85"/>
      <c r="BS178" s="133"/>
      <c r="BT178" s="134"/>
      <c r="BU178" s="135"/>
      <c r="BV178" s="133"/>
      <c r="BW178" s="134"/>
      <c r="BX178" s="135"/>
      <c r="BY178" s="81"/>
      <c r="BZ178" s="82"/>
      <c r="CA178" s="85"/>
      <c r="CB178" s="81"/>
      <c r="CC178" s="82"/>
      <c r="CD178" s="85"/>
      <c r="CE178" s="81"/>
      <c r="CF178" s="82"/>
      <c r="CG178" s="85"/>
    </row>
    <row r="179" spans="1:87" ht="30" x14ac:dyDescent="0.25">
      <c r="A179" s="74">
        <v>41897</v>
      </c>
      <c r="B179" s="75"/>
      <c r="C179" s="68"/>
      <c r="D179" s="76"/>
      <c r="E179" s="78"/>
      <c r="F179" s="78"/>
      <c r="G179" s="91"/>
      <c r="H179" s="75"/>
      <c r="I179" s="75"/>
      <c r="J179" s="76"/>
      <c r="K179" s="75"/>
      <c r="L179" s="68"/>
      <c r="M179" s="76"/>
      <c r="N179" s="75"/>
      <c r="O179" s="68"/>
      <c r="P179" s="76"/>
      <c r="Q179" s="75"/>
      <c r="R179" s="68"/>
      <c r="S179" s="76"/>
      <c r="T179" s="75"/>
      <c r="U179" s="68"/>
      <c r="V179" s="75"/>
      <c r="W179" s="78"/>
      <c r="X179" s="97"/>
      <c r="Y179" s="91"/>
      <c r="Z179" s="75"/>
      <c r="AA179" s="68"/>
      <c r="AB179" s="76"/>
      <c r="AC179" s="75"/>
      <c r="AD179" s="68"/>
      <c r="AE179" s="76"/>
      <c r="AF179" s="78"/>
      <c r="AG179" s="97"/>
      <c r="AH179" s="91"/>
      <c r="AI179" s="75"/>
      <c r="AJ179" s="68"/>
      <c r="AK179" s="76"/>
      <c r="AL179" s="75"/>
      <c r="AM179" s="68"/>
      <c r="AN179" s="76"/>
      <c r="AO179" s="78"/>
      <c r="AP179" s="97"/>
      <c r="AQ179" s="91"/>
      <c r="AR179" s="75"/>
      <c r="AS179" s="68"/>
      <c r="AT179" s="76"/>
      <c r="AU179" s="78"/>
      <c r="AV179" s="97"/>
      <c r="AW179" s="78"/>
      <c r="AX179" s="78" t="s">
        <v>305</v>
      </c>
      <c r="AY179" s="97" t="s">
        <v>304</v>
      </c>
      <c r="AZ179" s="91">
        <v>406</v>
      </c>
      <c r="BA179" s="75"/>
      <c r="BB179" s="68"/>
      <c r="BC179" s="76"/>
      <c r="BD179" s="75"/>
      <c r="BE179" s="68"/>
      <c r="BF179" s="75"/>
      <c r="BG179" s="167"/>
      <c r="BH179" s="82"/>
      <c r="BI179" s="81"/>
      <c r="BJ179" s="81"/>
      <c r="BK179" s="82"/>
      <c r="BL179" s="85"/>
      <c r="BM179" s="133"/>
      <c r="BN179" s="134"/>
      <c r="BO179" s="135"/>
      <c r="BP179" s="81"/>
      <c r="BQ179" s="82"/>
      <c r="BR179" s="85"/>
      <c r="BS179" s="133"/>
      <c r="BT179" s="134"/>
      <c r="BU179" s="135"/>
      <c r="BV179" s="133"/>
      <c r="BW179" s="134"/>
      <c r="BX179" s="135"/>
      <c r="BY179" s="81"/>
      <c r="BZ179" s="82"/>
      <c r="CA179" s="85"/>
      <c r="CB179" s="81"/>
      <c r="CC179" s="82"/>
      <c r="CD179" s="85"/>
      <c r="CE179" s="81"/>
      <c r="CF179" s="82"/>
      <c r="CG179" s="85"/>
    </row>
    <row r="180" spans="1:87" x14ac:dyDescent="0.25">
      <c r="A180" s="74">
        <v>41898</v>
      </c>
      <c r="B180" s="75"/>
      <c r="C180" s="68"/>
      <c r="D180" s="76"/>
      <c r="E180" s="78"/>
      <c r="F180" s="78"/>
      <c r="G180" s="91"/>
      <c r="H180" s="75"/>
      <c r="I180" s="75"/>
      <c r="J180" s="76"/>
      <c r="K180" s="75"/>
      <c r="L180" s="68"/>
      <c r="M180" s="76"/>
      <c r="N180" s="75"/>
      <c r="O180" s="68"/>
      <c r="P180" s="76"/>
      <c r="Q180" s="75"/>
      <c r="R180" s="68"/>
      <c r="S180" s="76"/>
      <c r="T180" s="75"/>
      <c r="U180" s="68"/>
      <c r="V180" s="75"/>
      <c r="W180" s="78"/>
      <c r="X180" s="97"/>
      <c r="Y180" s="91"/>
      <c r="Z180" s="75"/>
      <c r="AA180" s="68"/>
      <c r="AB180" s="76"/>
      <c r="AC180" s="75"/>
      <c r="AD180" s="68"/>
      <c r="AE180" s="76"/>
      <c r="AF180" s="78"/>
      <c r="AG180" s="97"/>
      <c r="AH180" s="91"/>
      <c r="AI180" s="75"/>
      <c r="AJ180" s="68"/>
      <c r="AK180" s="76"/>
      <c r="AL180" s="75"/>
      <c r="AM180" s="68"/>
      <c r="AN180" s="76"/>
      <c r="AO180" s="78"/>
      <c r="AP180" s="97"/>
      <c r="AQ180" s="91"/>
      <c r="AR180" s="75"/>
      <c r="AS180" s="68"/>
      <c r="AT180" s="76"/>
      <c r="AU180" s="78"/>
      <c r="AV180" s="97"/>
      <c r="AW180" s="78"/>
      <c r="AX180" s="75"/>
      <c r="AY180" s="68"/>
      <c r="AZ180" s="76"/>
      <c r="BA180" s="75"/>
      <c r="BB180" s="68"/>
      <c r="BC180" s="76"/>
      <c r="BD180" s="75"/>
      <c r="BE180" s="68"/>
      <c r="BF180" s="75"/>
      <c r="BG180" s="167"/>
      <c r="BH180" s="82"/>
      <c r="BI180" s="81"/>
      <c r="BJ180" s="81"/>
      <c r="BK180" s="82"/>
      <c r="BL180" s="85"/>
      <c r="BM180" s="133"/>
      <c r="BN180" s="134"/>
      <c r="BO180" s="135"/>
      <c r="BP180" s="81"/>
      <c r="BQ180" s="82"/>
      <c r="BR180" s="85"/>
      <c r="BS180" s="133"/>
      <c r="BT180" s="134"/>
      <c r="BU180" s="135"/>
      <c r="BV180" s="133"/>
      <c r="BW180" s="134"/>
      <c r="BX180" s="135"/>
      <c r="BY180" s="81"/>
      <c r="BZ180" s="82"/>
      <c r="CA180" s="85"/>
      <c r="CB180" s="81"/>
      <c r="CC180" s="82"/>
      <c r="CD180" s="85"/>
      <c r="CE180" s="81"/>
      <c r="CF180" s="82"/>
      <c r="CG180" s="85"/>
    </row>
    <row r="181" spans="1:87" x14ac:dyDescent="0.25">
      <c r="A181" s="74">
        <v>41899</v>
      </c>
      <c r="B181" s="75"/>
      <c r="C181" s="68"/>
      <c r="D181" s="76"/>
      <c r="E181" s="78"/>
      <c r="F181" s="78"/>
      <c r="G181" s="91"/>
      <c r="H181" s="75"/>
      <c r="I181" s="75"/>
      <c r="J181" s="76"/>
      <c r="K181" s="75"/>
      <c r="L181" s="68"/>
      <c r="M181" s="76"/>
      <c r="N181" s="75"/>
      <c r="O181" s="68"/>
      <c r="P181" s="76"/>
      <c r="Q181" s="75"/>
      <c r="R181" s="68"/>
      <c r="S181" s="76"/>
      <c r="T181" s="75"/>
      <c r="U181" s="68"/>
      <c r="V181" s="75"/>
      <c r="W181" s="78"/>
      <c r="X181" s="97"/>
      <c r="Y181" s="91"/>
      <c r="Z181" s="75"/>
      <c r="AA181" s="68"/>
      <c r="AB181" s="76"/>
      <c r="AC181" s="75"/>
      <c r="AD181" s="68"/>
      <c r="AE181" s="76"/>
      <c r="AF181" s="78"/>
      <c r="AG181" s="97"/>
      <c r="AH181" s="91"/>
      <c r="AI181" s="75"/>
      <c r="AJ181" s="68"/>
      <c r="AK181" s="76"/>
      <c r="AL181" s="75"/>
      <c r="AM181" s="68"/>
      <c r="AN181" s="76"/>
      <c r="AO181" s="78"/>
      <c r="AP181" s="97"/>
      <c r="AQ181" s="91"/>
      <c r="AR181" s="75"/>
      <c r="AS181" s="68"/>
      <c r="AT181" s="76"/>
      <c r="AU181" s="78"/>
      <c r="AV181" s="97"/>
      <c r="AW181" s="78"/>
      <c r="AX181" s="75"/>
      <c r="AY181" s="68"/>
      <c r="AZ181" s="76"/>
      <c r="BA181" s="75"/>
      <c r="BB181" s="68"/>
      <c r="BC181" s="76"/>
      <c r="BD181" s="75"/>
      <c r="BE181" s="68"/>
      <c r="BF181" s="75"/>
      <c r="BG181" s="167"/>
      <c r="BH181" s="82"/>
      <c r="BI181" s="81"/>
      <c r="BJ181" s="81"/>
      <c r="BK181" s="82"/>
      <c r="BL181" s="85"/>
      <c r="BM181" s="133"/>
      <c r="BN181" s="134"/>
      <c r="BO181" s="135"/>
      <c r="BP181" s="81"/>
      <c r="BQ181" s="82"/>
      <c r="BR181" s="85"/>
      <c r="BS181" s="133"/>
      <c r="BT181" s="134"/>
      <c r="BU181" s="135"/>
      <c r="BV181" s="133"/>
      <c r="BW181" s="134"/>
      <c r="BX181" s="135"/>
      <c r="BY181" s="81"/>
      <c r="BZ181" s="82"/>
      <c r="CA181" s="85"/>
      <c r="CB181" s="81"/>
      <c r="CC181" s="82"/>
      <c r="CD181" s="85"/>
      <c r="CE181" s="81"/>
      <c r="CF181" s="82"/>
      <c r="CG181" s="85"/>
    </row>
    <row r="182" spans="1:87" ht="105" x14ac:dyDescent="0.25">
      <c r="A182" s="74">
        <v>41900</v>
      </c>
      <c r="B182" s="75"/>
      <c r="C182" s="68"/>
      <c r="D182" s="76"/>
      <c r="E182" s="78"/>
      <c r="F182" s="78"/>
      <c r="G182" s="91"/>
      <c r="H182" s="75"/>
      <c r="I182" s="75"/>
      <c r="J182" s="76"/>
      <c r="K182" s="75"/>
      <c r="L182" s="68"/>
      <c r="M182" s="76"/>
      <c r="N182" s="75"/>
      <c r="O182" s="68"/>
      <c r="P182" s="76"/>
      <c r="Q182" s="78" t="s">
        <v>306</v>
      </c>
      <c r="R182" s="97" t="s">
        <v>307</v>
      </c>
      <c r="S182" s="91">
        <v>2504.44</v>
      </c>
      <c r="T182" s="75"/>
      <c r="U182" s="68"/>
      <c r="V182" s="75"/>
      <c r="W182" s="78"/>
      <c r="X182" s="97"/>
      <c r="Y182" s="91"/>
      <c r="Z182" s="75"/>
      <c r="AA182" s="68"/>
      <c r="AB182" s="76"/>
      <c r="AC182" s="75"/>
      <c r="AD182" s="68"/>
      <c r="AE182" s="76"/>
      <c r="AF182" s="78"/>
      <c r="AG182" s="97"/>
      <c r="AH182" s="91"/>
      <c r="AI182" s="75"/>
      <c r="AJ182" s="68"/>
      <c r="AK182" s="76"/>
      <c r="AL182" s="75"/>
      <c r="AM182" s="68"/>
      <c r="AN182" s="76"/>
      <c r="AO182" s="78"/>
      <c r="AP182" s="97"/>
      <c r="AQ182" s="91"/>
      <c r="AR182" s="75"/>
      <c r="AS182" s="68"/>
      <c r="AT182" s="76"/>
      <c r="AU182" s="75"/>
      <c r="AV182" s="68"/>
      <c r="AW182" s="75"/>
      <c r="AX182" s="75"/>
      <c r="AY182" s="68"/>
      <c r="AZ182" s="76"/>
      <c r="BA182" s="75"/>
      <c r="BB182" s="68"/>
      <c r="BC182" s="76"/>
      <c r="BD182" s="75"/>
      <c r="BE182" s="68"/>
      <c r="BF182" s="75"/>
      <c r="BG182" s="167"/>
      <c r="BH182" s="82"/>
      <c r="BI182" s="81"/>
      <c r="BJ182" s="81"/>
      <c r="BK182" s="82"/>
      <c r="BL182" s="85"/>
      <c r="BM182" s="133"/>
      <c r="BN182" s="134"/>
      <c r="BO182" s="135"/>
      <c r="BP182" s="81"/>
      <c r="BQ182" s="82"/>
      <c r="BR182" s="85"/>
      <c r="BS182" s="133"/>
      <c r="BT182" s="134"/>
      <c r="BU182" s="135"/>
      <c r="BV182" s="133"/>
      <c r="BW182" s="134"/>
      <c r="BX182" s="135"/>
      <c r="BY182" s="81"/>
      <c r="BZ182" s="82"/>
      <c r="CA182" s="85"/>
      <c r="CB182" s="81"/>
      <c r="CC182" s="82"/>
      <c r="CD182" s="85"/>
      <c r="CE182" s="81"/>
      <c r="CF182" s="82"/>
      <c r="CG182" s="85"/>
    </row>
    <row r="183" spans="1:87" x14ac:dyDescent="0.25">
      <c r="A183" s="74">
        <v>41901</v>
      </c>
      <c r="B183" s="75"/>
      <c r="C183" s="68"/>
      <c r="D183" s="76"/>
      <c r="E183" s="78"/>
      <c r="F183" s="78"/>
      <c r="G183" s="91"/>
      <c r="H183" s="75"/>
      <c r="I183" s="75"/>
      <c r="J183" s="76"/>
      <c r="K183" s="75"/>
      <c r="L183" s="68"/>
      <c r="M183" s="76"/>
      <c r="N183" s="75"/>
      <c r="O183" s="68"/>
      <c r="P183" s="76"/>
      <c r="Q183" s="78"/>
      <c r="R183" s="97"/>
      <c r="S183" s="91"/>
      <c r="T183" s="75"/>
      <c r="U183" s="68"/>
      <c r="V183" s="75"/>
      <c r="W183" s="78"/>
      <c r="X183" s="97"/>
      <c r="Y183" s="91"/>
      <c r="Z183" s="75"/>
      <c r="AA183" s="68"/>
      <c r="AB183" s="76"/>
      <c r="AC183" s="75"/>
      <c r="AD183" s="68"/>
      <c r="AE183" s="76"/>
      <c r="AF183" s="78"/>
      <c r="AG183" s="97"/>
      <c r="AH183" s="91"/>
      <c r="AI183" s="75"/>
      <c r="AJ183" s="68"/>
      <c r="AK183" s="76"/>
      <c r="AL183" s="75"/>
      <c r="AM183" s="68"/>
      <c r="AN183" s="76"/>
      <c r="AO183" s="78"/>
      <c r="AP183" s="97"/>
      <c r="AQ183" s="91"/>
      <c r="AR183" s="75"/>
      <c r="AS183" s="68"/>
      <c r="AT183" s="76"/>
      <c r="AU183" s="75"/>
      <c r="AV183" s="68"/>
      <c r="AW183" s="75"/>
      <c r="AX183" s="75"/>
      <c r="AY183" s="68"/>
      <c r="AZ183" s="76"/>
      <c r="BA183" s="75"/>
      <c r="BB183" s="68"/>
      <c r="BC183" s="76"/>
      <c r="BD183" s="75"/>
      <c r="BE183" s="68"/>
      <c r="BF183" s="75"/>
      <c r="BG183" s="167"/>
      <c r="BH183" s="82"/>
      <c r="BI183" s="81"/>
      <c r="BJ183" s="81"/>
      <c r="BK183" s="82"/>
      <c r="BL183" s="85"/>
      <c r="BM183" s="133"/>
      <c r="BN183" s="134"/>
      <c r="BO183" s="135"/>
      <c r="BP183" s="81"/>
      <c r="BQ183" s="82"/>
      <c r="BR183" s="85"/>
      <c r="BS183" s="133"/>
      <c r="BT183" s="134"/>
      <c r="BU183" s="135"/>
      <c r="BV183" s="133"/>
      <c r="BW183" s="134"/>
      <c r="BX183" s="135"/>
      <c r="BY183" s="81"/>
      <c r="BZ183" s="82"/>
      <c r="CA183" s="85"/>
      <c r="CB183" s="81"/>
      <c r="CC183" s="82"/>
      <c r="CD183" s="85"/>
      <c r="CE183" s="81"/>
      <c r="CF183" s="82"/>
      <c r="CG183" s="85"/>
    </row>
    <row r="184" spans="1:87" x14ac:dyDescent="0.25">
      <c r="A184" s="74">
        <v>41902</v>
      </c>
      <c r="B184" s="75"/>
      <c r="C184" s="68"/>
      <c r="D184" s="76"/>
      <c r="E184" s="78"/>
      <c r="F184" s="78"/>
      <c r="G184" s="91"/>
      <c r="H184" s="75"/>
      <c r="I184" s="75"/>
      <c r="J184" s="76"/>
      <c r="K184" s="75"/>
      <c r="L184" s="68"/>
      <c r="M184" s="76"/>
      <c r="N184" s="75"/>
      <c r="O184" s="68"/>
      <c r="P184" s="76"/>
      <c r="Q184" s="78"/>
      <c r="R184" s="97"/>
      <c r="S184" s="91"/>
      <c r="T184" s="75"/>
      <c r="U184" s="68"/>
      <c r="V184" s="75"/>
      <c r="W184" s="78"/>
      <c r="X184" s="97"/>
      <c r="Y184" s="91"/>
      <c r="Z184" s="75"/>
      <c r="AA184" s="68"/>
      <c r="AB184" s="76"/>
      <c r="AC184" s="75"/>
      <c r="AD184" s="68"/>
      <c r="AE184" s="76"/>
      <c r="AF184" s="78"/>
      <c r="AG184" s="97"/>
      <c r="AH184" s="91"/>
      <c r="AI184" s="75"/>
      <c r="AJ184" s="68"/>
      <c r="AK184" s="76"/>
      <c r="AL184" s="75"/>
      <c r="AM184" s="68"/>
      <c r="AN184" s="76"/>
      <c r="AO184" s="78"/>
      <c r="AP184" s="97"/>
      <c r="AQ184" s="91"/>
      <c r="AR184" s="75"/>
      <c r="AS184" s="68"/>
      <c r="AT184" s="76"/>
      <c r="AU184" s="75"/>
      <c r="AV184" s="68"/>
      <c r="AW184" s="75"/>
      <c r="AX184" s="75"/>
      <c r="AY184" s="68"/>
      <c r="AZ184" s="76"/>
      <c r="BA184" s="75"/>
      <c r="BB184" s="68"/>
      <c r="BC184" s="76"/>
      <c r="BD184" s="75"/>
      <c r="BE184" s="68"/>
      <c r="BF184" s="75"/>
      <c r="BG184" s="167"/>
      <c r="BH184" s="82"/>
      <c r="BI184" s="81"/>
      <c r="BJ184" s="81"/>
      <c r="BK184" s="82"/>
      <c r="BL184" s="85"/>
      <c r="BM184" s="133"/>
      <c r="BN184" s="134"/>
      <c r="BO184" s="135"/>
      <c r="BP184" s="81"/>
      <c r="BQ184" s="82"/>
      <c r="BR184" s="85"/>
      <c r="BS184" s="133"/>
      <c r="BT184" s="134"/>
      <c r="BU184" s="135"/>
      <c r="BV184" s="133"/>
      <c r="BW184" s="134"/>
      <c r="BX184" s="135"/>
      <c r="BY184" s="81"/>
      <c r="BZ184" s="82"/>
      <c r="CA184" s="85"/>
      <c r="CB184" s="81"/>
      <c r="CC184" s="82"/>
      <c r="CD184" s="85"/>
      <c r="CE184" s="81"/>
      <c r="CF184" s="82"/>
      <c r="CG184" s="85"/>
    </row>
    <row r="185" spans="1:87" x14ac:dyDescent="0.25">
      <c r="A185" s="74">
        <v>41903</v>
      </c>
      <c r="B185" s="75"/>
      <c r="C185" s="68"/>
      <c r="D185" s="76"/>
      <c r="E185" s="78"/>
      <c r="F185" s="78"/>
      <c r="G185" s="91"/>
      <c r="H185" s="75"/>
      <c r="I185" s="75"/>
      <c r="J185" s="76"/>
      <c r="K185" s="75"/>
      <c r="L185" s="68"/>
      <c r="M185" s="76"/>
      <c r="N185" s="75"/>
      <c r="O185" s="68"/>
      <c r="P185" s="76"/>
      <c r="Q185" s="78"/>
      <c r="R185" s="97"/>
      <c r="S185" s="91"/>
      <c r="T185" s="75"/>
      <c r="U185" s="68"/>
      <c r="V185" s="75"/>
      <c r="W185" s="78"/>
      <c r="X185" s="97"/>
      <c r="Y185" s="91"/>
      <c r="Z185" s="75"/>
      <c r="AA185" s="68"/>
      <c r="AB185" s="76"/>
      <c r="AC185" s="75"/>
      <c r="AD185" s="68"/>
      <c r="AE185" s="76"/>
      <c r="AF185" s="78"/>
      <c r="AG185" s="97"/>
      <c r="AH185" s="91"/>
      <c r="AI185" s="75"/>
      <c r="AJ185" s="68"/>
      <c r="AK185" s="76"/>
      <c r="AL185" s="75"/>
      <c r="AM185" s="68"/>
      <c r="AN185" s="76"/>
      <c r="AO185" s="78"/>
      <c r="AP185" s="97"/>
      <c r="AQ185" s="91"/>
      <c r="AR185" s="75"/>
      <c r="AS185" s="68"/>
      <c r="AT185" s="76"/>
      <c r="AU185" s="75"/>
      <c r="AV185" s="68"/>
      <c r="AW185" s="75"/>
      <c r="AX185" s="75"/>
      <c r="AY185" s="68"/>
      <c r="AZ185" s="76"/>
      <c r="BA185" s="75"/>
      <c r="BB185" s="68"/>
      <c r="BC185" s="76"/>
      <c r="BD185" s="75"/>
      <c r="BE185" s="68"/>
      <c r="BF185" s="75"/>
      <c r="BG185" s="167"/>
      <c r="BH185" s="82"/>
      <c r="BI185" s="81"/>
      <c r="BJ185" s="81"/>
      <c r="BK185" s="82"/>
      <c r="BL185" s="85"/>
      <c r="BM185" s="133"/>
      <c r="BN185" s="134"/>
      <c r="BO185" s="135"/>
      <c r="BP185" s="81"/>
      <c r="BQ185" s="82"/>
      <c r="BR185" s="85"/>
      <c r="BS185" s="133"/>
      <c r="BT185" s="134"/>
      <c r="BU185" s="135"/>
      <c r="BV185" s="133"/>
      <c r="BW185" s="134"/>
      <c r="BX185" s="135"/>
      <c r="BY185" s="81"/>
      <c r="BZ185" s="82"/>
      <c r="CA185" s="85"/>
      <c r="CB185" s="81"/>
      <c r="CC185" s="82"/>
      <c r="CD185" s="85"/>
      <c r="CE185" s="81"/>
      <c r="CF185" s="82"/>
      <c r="CG185" s="85"/>
    </row>
    <row r="186" spans="1:87" ht="75" x14ac:dyDescent="0.25">
      <c r="A186" s="74">
        <v>41904</v>
      </c>
      <c r="B186" s="75"/>
      <c r="C186" s="68"/>
      <c r="D186" s="76"/>
      <c r="E186" s="78"/>
      <c r="F186" s="78"/>
      <c r="G186" s="91"/>
      <c r="H186" s="75"/>
      <c r="I186" s="75"/>
      <c r="J186" s="76"/>
      <c r="K186" s="78" t="s">
        <v>308</v>
      </c>
      <c r="L186" s="97" t="s">
        <v>309</v>
      </c>
      <c r="M186" s="91">
        <v>980</v>
      </c>
      <c r="N186" s="75"/>
      <c r="O186" s="68"/>
      <c r="P186" s="76"/>
      <c r="Q186" s="78"/>
      <c r="R186" s="97"/>
      <c r="S186" s="91"/>
      <c r="T186" s="75"/>
      <c r="U186" s="68"/>
      <c r="V186" s="75"/>
      <c r="W186" s="75"/>
      <c r="X186" s="68"/>
      <c r="Y186" s="76"/>
      <c r="Z186" s="75"/>
      <c r="AA186" s="68"/>
      <c r="AB186" s="76"/>
      <c r="AC186" s="75"/>
      <c r="AD186" s="68"/>
      <c r="AE186" s="76"/>
      <c r="AF186" s="78"/>
      <c r="AG186" s="97"/>
      <c r="AH186" s="91"/>
      <c r="AI186" s="75"/>
      <c r="AJ186" s="68"/>
      <c r="AK186" s="76"/>
      <c r="AL186" s="75"/>
      <c r="AM186" s="68"/>
      <c r="AN186" s="76"/>
      <c r="AO186" s="78"/>
      <c r="AP186" s="97"/>
      <c r="AQ186" s="91"/>
      <c r="AR186" s="75"/>
      <c r="AS186" s="68"/>
      <c r="AT186" s="76"/>
      <c r="AU186" s="75"/>
      <c r="AV186" s="68"/>
      <c r="AW186" s="75"/>
      <c r="AX186" s="75"/>
      <c r="AY186" s="68"/>
      <c r="AZ186" s="76"/>
      <c r="BA186" s="75"/>
      <c r="BB186" s="68"/>
      <c r="BC186" s="76"/>
      <c r="BD186" s="75"/>
      <c r="BE186" s="68"/>
      <c r="BF186" s="75"/>
      <c r="BG186" s="167"/>
      <c r="BH186" s="82"/>
      <c r="BI186" s="81"/>
      <c r="BJ186" s="81"/>
      <c r="BK186" s="82"/>
      <c r="BL186" s="85"/>
      <c r="BM186" s="133"/>
      <c r="BN186" s="134"/>
      <c r="BO186" s="135"/>
      <c r="BP186" s="81"/>
      <c r="BQ186" s="82"/>
      <c r="BR186" s="85"/>
      <c r="BS186" s="133"/>
      <c r="BT186" s="134"/>
      <c r="BU186" s="135"/>
      <c r="BV186" s="133"/>
      <c r="BW186" s="134"/>
      <c r="BX186" s="135"/>
      <c r="BY186" s="81"/>
      <c r="BZ186" s="82"/>
      <c r="CA186" s="85"/>
      <c r="CB186" s="81"/>
      <c r="CC186" s="82"/>
      <c r="CD186" s="85"/>
      <c r="CE186" s="81"/>
      <c r="CF186" s="82"/>
      <c r="CG186" s="85"/>
    </row>
    <row r="187" spans="1:87" ht="240" x14ac:dyDescent="0.25">
      <c r="A187" s="74">
        <v>41905</v>
      </c>
      <c r="B187" s="75"/>
      <c r="C187" s="68"/>
      <c r="D187" s="76"/>
      <c r="E187" s="78"/>
      <c r="F187" s="78"/>
      <c r="G187" s="91"/>
      <c r="H187" s="75"/>
      <c r="I187" s="75"/>
      <c r="J187" s="76"/>
      <c r="K187" s="78"/>
      <c r="L187" s="97"/>
      <c r="M187" s="91"/>
      <c r="N187" s="75"/>
      <c r="O187" s="68"/>
      <c r="P187" s="76"/>
      <c r="Q187" s="78"/>
      <c r="R187" s="97"/>
      <c r="S187" s="91"/>
      <c r="T187" s="75"/>
      <c r="U187" s="68"/>
      <c r="V187" s="75"/>
      <c r="W187" s="75"/>
      <c r="X187" s="68"/>
      <c r="Y187" s="76"/>
      <c r="Z187" s="75"/>
      <c r="AA187" s="68"/>
      <c r="AB187" s="76"/>
      <c r="AC187" s="75"/>
      <c r="AD187" s="68"/>
      <c r="AE187" s="76"/>
      <c r="AF187" s="106" t="s">
        <v>311</v>
      </c>
      <c r="AG187" s="97" t="s">
        <v>310</v>
      </c>
      <c r="AH187" s="91">
        <v>2600.06</v>
      </c>
      <c r="AI187" s="75"/>
      <c r="AJ187" s="68"/>
      <c r="AK187" s="76"/>
      <c r="AL187" s="75"/>
      <c r="AM187" s="68"/>
      <c r="AN187" s="76"/>
      <c r="AO187" s="78"/>
      <c r="AP187" s="97"/>
      <c r="AQ187" s="91"/>
      <c r="AR187" s="75"/>
      <c r="AS187" s="68"/>
      <c r="AT187" s="76"/>
      <c r="AU187" s="78" t="s">
        <v>314</v>
      </c>
      <c r="AV187" s="97" t="s">
        <v>315</v>
      </c>
      <c r="AW187" s="91">
        <v>631.39</v>
      </c>
      <c r="AX187" s="75"/>
      <c r="AY187" s="68"/>
      <c r="AZ187" s="76"/>
      <c r="BA187" s="75"/>
      <c r="BB187" s="68"/>
      <c r="BC187" s="76"/>
      <c r="BD187" s="75"/>
      <c r="BE187" s="68"/>
      <c r="BF187" s="75"/>
      <c r="BG187" s="167"/>
      <c r="BH187" s="82"/>
      <c r="BI187" s="81"/>
      <c r="BJ187" s="81"/>
      <c r="BK187" s="82"/>
      <c r="BL187" s="85"/>
      <c r="BM187" s="133"/>
      <c r="BN187" s="134"/>
      <c r="BO187" s="135"/>
      <c r="BP187" s="133" t="s">
        <v>353</v>
      </c>
      <c r="BQ187" s="134" t="s">
        <v>354</v>
      </c>
      <c r="BR187" s="135">
        <v>8759.01</v>
      </c>
      <c r="BS187" s="133"/>
      <c r="BT187" s="134"/>
      <c r="BU187" s="135"/>
      <c r="BV187" s="133"/>
      <c r="BW187" s="134"/>
      <c r="BX187" s="135"/>
      <c r="BY187" s="81"/>
      <c r="BZ187" s="82"/>
      <c r="CA187" s="85"/>
      <c r="CB187" s="81"/>
      <c r="CC187" s="82"/>
      <c r="CD187" s="85"/>
      <c r="CE187" s="81"/>
      <c r="CF187" s="82"/>
      <c r="CG187" s="85"/>
    </row>
    <row r="188" spans="1:87" x14ac:dyDescent="0.25">
      <c r="A188" s="74">
        <v>41906</v>
      </c>
      <c r="B188" s="75"/>
      <c r="C188" s="68"/>
      <c r="D188" s="76"/>
      <c r="E188" s="78"/>
      <c r="F188" s="78"/>
      <c r="G188" s="91"/>
      <c r="H188" s="75"/>
      <c r="I188" s="75"/>
      <c r="J188" s="76"/>
      <c r="K188" s="78"/>
      <c r="L188" s="97"/>
      <c r="M188" s="91"/>
      <c r="N188" s="75"/>
      <c r="O188" s="68"/>
      <c r="P188" s="76"/>
      <c r="Q188" s="78"/>
      <c r="R188" s="97"/>
      <c r="S188" s="91"/>
      <c r="T188" s="75"/>
      <c r="U188" s="68"/>
      <c r="V188" s="75"/>
      <c r="W188" s="75"/>
      <c r="X188" s="68"/>
      <c r="Y188" s="76"/>
      <c r="Z188" s="75"/>
      <c r="AA188" s="68"/>
      <c r="AB188" s="76"/>
      <c r="AC188" s="75"/>
      <c r="AD188" s="68"/>
      <c r="AE188" s="76"/>
      <c r="AF188" s="78"/>
      <c r="AG188" s="97"/>
      <c r="AH188" s="91"/>
      <c r="AI188" s="75"/>
      <c r="AJ188" s="68"/>
      <c r="AK188" s="76"/>
      <c r="AL188" s="75"/>
      <c r="AM188" s="68"/>
      <c r="AN188" s="76"/>
      <c r="AO188" s="78"/>
      <c r="AP188" s="97"/>
      <c r="AQ188" s="91"/>
      <c r="AR188" s="75"/>
      <c r="AS188" s="68"/>
      <c r="AT188" s="76"/>
      <c r="AU188" s="78"/>
      <c r="AV188" s="97"/>
      <c r="AW188" s="78"/>
      <c r="AX188" s="75"/>
      <c r="AY188" s="68"/>
      <c r="AZ188" s="76"/>
      <c r="BA188" s="75"/>
      <c r="BB188" s="68"/>
      <c r="BC188" s="76"/>
      <c r="BD188" s="75"/>
      <c r="BE188" s="68"/>
      <c r="BF188" s="75"/>
      <c r="BG188" s="167"/>
      <c r="BH188" s="82"/>
      <c r="BI188" s="81"/>
      <c r="BJ188" s="81"/>
      <c r="BK188" s="82"/>
      <c r="BL188" s="85"/>
      <c r="BM188" s="133"/>
      <c r="BN188" s="134"/>
      <c r="BO188" s="135"/>
      <c r="BP188" s="81"/>
      <c r="BQ188" s="82"/>
      <c r="BR188" s="85"/>
      <c r="BS188" s="133"/>
      <c r="BT188" s="134"/>
      <c r="BU188" s="135"/>
      <c r="BV188" s="133"/>
      <c r="BW188" s="134"/>
      <c r="BX188" s="135"/>
      <c r="BY188" s="81"/>
      <c r="BZ188" s="82"/>
      <c r="CA188" s="85"/>
      <c r="CB188" s="81"/>
      <c r="CC188" s="82"/>
      <c r="CD188" s="85"/>
      <c r="CE188" s="81"/>
      <c r="CF188" s="82"/>
      <c r="CG188" s="85"/>
    </row>
    <row r="189" spans="1:87" x14ac:dyDescent="0.25">
      <c r="A189" s="74">
        <v>41907</v>
      </c>
      <c r="B189" s="75"/>
      <c r="C189" s="68"/>
      <c r="D189" s="76"/>
      <c r="E189" s="78"/>
      <c r="F189" s="78"/>
      <c r="G189" s="91"/>
      <c r="H189" s="75"/>
      <c r="I189" s="75"/>
      <c r="J189" s="76"/>
      <c r="K189" s="78"/>
      <c r="L189" s="97"/>
      <c r="M189" s="91"/>
      <c r="N189" s="75"/>
      <c r="O189" s="68"/>
      <c r="P189" s="76"/>
      <c r="Q189" s="78"/>
      <c r="R189" s="97"/>
      <c r="S189" s="91"/>
      <c r="T189" s="75"/>
      <c r="U189" s="68"/>
      <c r="V189" s="75"/>
      <c r="W189" s="75"/>
      <c r="X189" s="68"/>
      <c r="Y189" s="76"/>
      <c r="Z189" s="75"/>
      <c r="AA189" s="68"/>
      <c r="AB189" s="76"/>
      <c r="AC189" s="75"/>
      <c r="AD189" s="68"/>
      <c r="AE189" s="76"/>
      <c r="AF189" s="78"/>
      <c r="AG189" s="97"/>
      <c r="AH189" s="91"/>
      <c r="AI189" s="75"/>
      <c r="AJ189" s="68"/>
      <c r="AK189" s="76"/>
      <c r="AL189" s="75"/>
      <c r="AM189" s="68"/>
      <c r="AN189" s="76"/>
      <c r="AO189" s="78"/>
      <c r="AP189" s="97"/>
      <c r="AQ189" s="91"/>
      <c r="AR189" s="75"/>
      <c r="AS189" s="68"/>
      <c r="AT189" s="76"/>
      <c r="AU189" s="75"/>
      <c r="AV189" s="68"/>
      <c r="AW189" s="75"/>
      <c r="AX189" s="75"/>
      <c r="AY189" s="68"/>
      <c r="AZ189" s="76"/>
      <c r="BA189" s="75"/>
      <c r="BB189" s="68"/>
      <c r="BC189" s="76"/>
      <c r="BD189" s="75"/>
      <c r="BE189" s="68"/>
      <c r="BF189" s="75"/>
      <c r="BG189" s="167"/>
      <c r="BH189" s="82"/>
      <c r="BI189" s="81"/>
      <c r="BJ189" s="81"/>
      <c r="BK189" s="82"/>
      <c r="BL189" s="85"/>
      <c r="BM189" s="133"/>
      <c r="BN189" s="134"/>
      <c r="BO189" s="135"/>
      <c r="BP189" s="81"/>
      <c r="BQ189" s="82"/>
      <c r="BR189" s="85"/>
      <c r="BS189" s="133"/>
      <c r="BT189" s="134"/>
      <c r="BU189" s="135"/>
      <c r="BV189" s="133"/>
      <c r="BW189" s="134"/>
      <c r="BX189" s="135"/>
      <c r="BY189" s="81"/>
      <c r="BZ189" s="82"/>
      <c r="CA189" s="85"/>
      <c r="CB189" s="81"/>
      <c r="CC189" s="82"/>
      <c r="CD189" s="85"/>
      <c r="CE189" s="81"/>
      <c r="CF189" s="82"/>
      <c r="CG189" s="85"/>
    </row>
    <row r="190" spans="1:87" x14ac:dyDescent="0.25">
      <c r="A190" s="74">
        <v>41908</v>
      </c>
      <c r="B190" s="75"/>
      <c r="C190" s="68"/>
      <c r="D190" s="76"/>
      <c r="E190" s="78"/>
      <c r="F190" s="78"/>
      <c r="G190" s="91"/>
      <c r="H190" s="75"/>
      <c r="I190" s="75"/>
      <c r="J190" s="76"/>
      <c r="K190" s="78"/>
      <c r="L190" s="97"/>
      <c r="M190" s="91"/>
      <c r="N190" s="75"/>
      <c r="O190" s="68"/>
      <c r="P190" s="76"/>
      <c r="Q190" s="78"/>
      <c r="R190" s="97"/>
      <c r="S190" s="91"/>
      <c r="T190" s="75"/>
      <c r="U190" s="68"/>
      <c r="V190" s="75"/>
      <c r="W190" s="75"/>
      <c r="X190" s="68"/>
      <c r="Y190" s="76"/>
      <c r="Z190" s="75"/>
      <c r="AA190" s="68"/>
      <c r="AB190" s="76"/>
      <c r="AC190" s="75"/>
      <c r="AD190" s="68"/>
      <c r="AE190" s="76"/>
      <c r="AF190" s="78"/>
      <c r="AG190" s="97"/>
      <c r="AH190" s="91"/>
      <c r="AI190" s="75"/>
      <c r="AJ190" s="68"/>
      <c r="AK190" s="76"/>
      <c r="AL190" s="75"/>
      <c r="AM190" s="68"/>
      <c r="AN190" s="76"/>
      <c r="AO190" s="78"/>
      <c r="AP190" s="97"/>
      <c r="AQ190" s="91"/>
      <c r="AR190" s="75"/>
      <c r="AS190" s="68"/>
      <c r="AT190" s="76"/>
      <c r="AU190" s="75"/>
      <c r="AV190" s="68"/>
      <c r="AW190" s="75"/>
      <c r="AX190" s="75"/>
      <c r="AY190" s="68"/>
      <c r="AZ190" s="76"/>
      <c r="BA190" s="75"/>
      <c r="BB190" s="68"/>
      <c r="BC190" s="76"/>
      <c r="BD190" s="75"/>
      <c r="BE190" s="68"/>
      <c r="BF190" s="75"/>
      <c r="BG190" s="167"/>
      <c r="BH190" s="82"/>
      <c r="BI190" s="81"/>
      <c r="BJ190" s="81"/>
      <c r="BK190" s="82"/>
      <c r="BL190" s="85"/>
      <c r="BM190" s="133"/>
      <c r="BN190" s="134"/>
      <c r="BO190" s="135"/>
      <c r="BP190" s="81"/>
      <c r="BQ190" s="82"/>
      <c r="BR190" s="85"/>
      <c r="BS190" s="133"/>
      <c r="BT190" s="134"/>
      <c r="BU190" s="135"/>
      <c r="BV190" s="133" t="s">
        <v>355</v>
      </c>
      <c r="BW190" s="134" t="s">
        <v>358</v>
      </c>
      <c r="BX190" s="135">
        <v>3500</v>
      </c>
      <c r="BY190" s="81"/>
      <c r="BZ190" s="82"/>
      <c r="CA190" s="85"/>
      <c r="CB190" s="81"/>
      <c r="CC190" s="82"/>
      <c r="CD190" s="85"/>
      <c r="CE190" s="81"/>
      <c r="CF190" s="82"/>
      <c r="CG190" s="85"/>
    </row>
    <row r="191" spans="1:87" x14ac:dyDescent="0.25">
      <c r="A191" s="74">
        <v>41909</v>
      </c>
      <c r="B191" s="75"/>
      <c r="C191" s="68"/>
      <c r="D191" s="76"/>
      <c r="E191" s="78"/>
      <c r="F191" s="78"/>
      <c r="G191" s="91"/>
      <c r="H191" s="75"/>
      <c r="I191" s="75"/>
      <c r="J191" s="76"/>
      <c r="K191" s="75"/>
      <c r="L191" s="68"/>
      <c r="M191" s="76"/>
      <c r="N191" s="75"/>
      <c r="O191" s="68"/>
      <c r="P191" s="76"/>
      <c r="Q191" s="78"/>
      <c r="R191" s="97"/>
      <c r="S191" s="91"/>
      <c r="T191" s="75"/>
      <c r="U191" s="68"/>
      <c r="V191" s="75"/>
      <c r="W191" s="75"/>
      <c r="X191" s="68"/>
      <c r="Y191" s="76"/>
      <c r="Z191" s="75"/>
      <c r="AA191" s="68"/>
      <c r="AB191" s="76"/>
      <c r="AC191" s="75"/>
      <c r="AD191" s="68"/>
      <c r="AE191" s="76"/>
      <c r="AF191" s="78"/>
      <c r="AG191" s="97"/>
      <c r="AH191" s="91"/>
      <c r="AI191" s="75"/>
      <c r="AJ191" s="68"/>
      <c r="AK191" s="76"/>
      <c r="AL191" s="75"/>
      <c r="AM191" s="68"/>
      <c r="AN191" s="76"/>
      <c r="AO191" s="78"/>
      <c r="AP191" s="97"/>
      <c r="AQ191" s="91"/>
      <c r="AR191" s="75"/>
      <c r="AS191" s="68"/>
      <c r="AT191" s="76"/>
      <c r="AU191" s="75"/>
      <c r="AV191" s="68"/>
      <c r="AW191" s="75"/>
      <c r="AX191" s="75"/>
      <c r="AY191" s="68"/>
      <c r="AZ191" s="76"/>
      <c r="BA191" s="75"/>
      <c r="BB191" s="68"/>
      <c r="BC191" s="76"/>
      <c r="BD191" s="75"/>
      <c r="BE191" s="68"/>
      <c r="BF191" s="75"/>
      <c r="BG191" s="167"/>
      <c r="BH191" s="82"/>
      <c r="BI191" s="81"/>
      <c r="BJ191" s="81"/>
      <c r="BK191" s="82"/>
      <c r="BL191" s="85"/>
      <c r="BM191" s="133"/>
      <c r="BN191" s="134"/>
      <c r="BO191" s="135"/>
      <c r="BP191" s="81"/>
      <c r="BQ191" s="82"/>
      <c r="BR191" s="85"/>
      <c r="BS191" s="133"/>
      <c r="BT191" s="134"/>
      <c r="BU191" s="135"/>
      <c r="BV191" s="133"/>
      <c r="BW191" s="134"/>
      <c r="BX191" s="135"/>
      <c r="BY191" s="81"/>
      <c r="BZ191" s="82"/>
      <c r="CA191" s="85"/>
      <c r="CB191" s="81"/>
      <c r="CC191" s="82"/>
      <c r="CD191" s="85"/>
      <c r="CE191" s="81"/>
      <c r="CF191" s="82"/>
      <c r="CG191" s="85"/>
    </row>
    <row r="192" spans="1:87" x14ac:dyDescent="0.25">
      <c r="A192" s="74">
        <v>41910</v>
      </c>
      <c r="B192" s="75"/>
      <c r="C192" s="68"/>
      <c r="D192" s="76"/>
      <c r="E192" s="78"/>
      <c r="F192" s="78"/>
      <c r="G192" s="91"/>
      <c r="H192" s="75"/>
      <c r="I192" s="75"/>
      <c r="J192" s="76"/>
      <c r="K192" s="75"/>
      <c r="L192" s="68"/>
      <c r="M192" s="76"/>
      <c r="N192" s="75"/>
      <c r="O192" s="68"/>
      <c r="P192" s="76"/>
      <c r="Q192" s="75"/>
      <c r="R192" s="68"/>
      <c r="S192" s="76"/>
      <c r="T192" s="75"/>
      <c r="U192" s="68"/>
      <c r="V192" s="75"/>
      <c r="W192" s="75"/>
      <c r="X192" s="68"/>
      <c r="Y192" s="76"/>
      <c r="Z192" s="75"/>
      <c r="AA192" s="68"/>
      <c r="AB192" s="76"/>
      <c r="AC192" s="75"/>
      <c r="AD192" s="68"/>
      <c r="AE192" s="76"/>
      <c r="AF192" s="78"/>
      <c r="AG192" s="97"/>
      <c r="AH192" s="91"/>
      <c r="AI192" s="75"/>
      <c r="AJ192" s="68"/>
      <c r="AK192" s="76"/>
      <c r="AL192" s="75"/>
      <c r="AM192" s="68"/>
      <c r="AN192" s="76"/>
      <c r="AO192" s="78"/>
      <c r="AP192" s="97"/>
      <c r="AQ192" s="91"/>
      <c r="AR192" s="75"/>
      <c r="AS192" s="68"/>
      <c r="AT192" s="76"/>
      <c r="AU192" s="75"/>
      <c r="AV192" s="68"/>
      <c r="AW192" s="75"/>
      <c r="AX192" s="75"/>
      <c r="AY192" s="68"/>
      <c r="AZ192" s="76"/>
      <c r="BA192" s="75"/>
      <c r="BB192" s="68"/>
      <c r="BC192" s="76"/>
      <c r="BD192" s="75"/>
      <c r="BE192" s="68"/>
      <c r="BF192" s="75"/>
      <c r="BG192" s="167"/>
      <c r="BH192" s="82"/>
      <c r="BI192" s="81"/>
      <c r="BJ192" s="81"/>
      <c r="BK192" s="82"/>
      <c r="BL192" s="85"/>
      <c r="BM192" s="133"/>
      <c r="BN192" s="134"/>
      <c r="BO192" s="135"/>
      <c r="BP192" s="81"/>
      <c r="BQ192" s="82"/>
      <c r="BR192" s="85"/>
      <c r="BS192" s="133"/>
      <c r="BT192" s="134"/>
      <c r="BU192" s="135"/>
      <c r="BV192" s="133"/>
      <c r="BW192" s="134"/>
      <c r="BX192" s="135"/>
      <c r="BY192" s="81"/>
      <c r="BZ192" s="82"/>
      <c r="CA192" s="85"/>
      <c r="CB192" s="81"/>
      <c r="CC192" s="82"/>
      <c r="CD192" s="85"/>
      <c r="CE192" s="81"/>
      <c r="CF192" s="82"/>
      <c r="CG192" s="85"/>
    </row>
    <row r="193" spans="1:85" x14ac:dyDescent="0.25">
      <c r="A193" s="74">
        <v>41911</v>
      </c>
      <c r="B193" s="75"/>
      <c r="C193" s="68"/>
      <c r="D193" s="76"/>
      <c r="E193" s="78"/>
      <c r="F193" s="78"/>
      <c r="G193" s="91"/>
      <c r="H193" s="75"/>
      <c r="I193" s="75"/>
      <c r="J193" s="76"/>
      <c r="K193" s="75"/>
      <c r="L193" s="68"/>
      <c r="M193" s="76"/>
      <c r="N193" s="75"/>
      <c r="O193" s="68"/>
      <c r="P193" s="76"/>
      <c r="Q193" s="75"/>
      <c r="R193" s="68"/>
      <c r="S193" s="76"/>
      <c r="T193" s="75"/>
      <c r="U193" s="68"/>
      <c r="V193" s="75"/>
      <c r="W193" s="75"/>
      <c r="X193" s="68"/>
      <c r="Y193" s="76"/>
      <c r="Z193" s="75"/>
      <c r="AA193" s="68"/>
      <c r="AB193" s="76"/>
      <c r="AC193" s="75"/>
      <c r="AD193" s="68"/>
      <c r="AE193" s="76"/>
      <c r="AF193" s="78"/>
      <c r="AG193" s="97"/>
      <c r="AH193" s="91"/>
      <c r="AI193" s="75"/>
      <c r="AJ193" s="68"/>
      <c r="AK193" s="76"/>
      <c r="AL193" s="75"/>
      <c r="AM193" s="68"/>
      <c r="AN193" s="76"/>
      <c r="AO193" s="78"/>
      <c r="AP193" s="97"/>
      <c r="AQ193" s="91"/>
      <c r="AR193" s="75"/>
      <c r="AS193" s="68"/>
      <c r="AT193" s="76"/>
      <c r="AU193" s="75"/>
      <c r="AV193" s="68"/>
      <c r="AW193" s="75"/>
      <c r="AX193" s="75"/>
      <c r="AY193" s="68"/>
      <c r="AZ193" s="76"/>
      <c r="BA193" s="75"/>
      <c r="BB193" s="68"/>
      <c r="BC193" s="76"/>
      <c r="BD193" s="75"/>
      <c r="BE193" s="68"/>
      <c r="BF193" s="75"/>
      <c r="BG193" s="167"/>
      <c r="BH193" s="82"/>
      <c r="BI193" s="81"/>
      <c r="BJ193" s="81"/>
      <c r="BK193" s="82"/>
      <c r="BL193" s="85"/>
      <c r="BM193" s="133"/>
      <c r="BN193" s="134"/>
      <c r="BO193" s="135"/>
      <c r="BP193" s="81"/>
      <c r="BQ193" s="82"/>
      <c r="BR193" s="85"/>
      <c r="BS193" s="133"/>
      <c r="BT193" s="134"/>
      <c r="BU193" s="135"/>
      <c r="BV193" s="133"/>
      <c r="BW193" s="134"/>
      <c r="BX193" s="135"/>
      <c r="BY193" s="81"/>
      <c r="BZ193" s="82"/>
      <c r="CA193" s="85"/>
      <c r="CB193" s="81"/>
      <c r="CC193" s="82"/>
      <c r="CD193" s="85"/>
      <c r="CE193" s="81"/>
      <c r="CF193" s="82"/>
      <c r="CG193" s="85"/>
    </row>
    <row r="194" spans="1:85" ht="15.75" thickBot="1" x14ac:dyDescent="0.3">
      <c r="A194" s="74">
        <v>41912</v>
      </c>
      <c r="B194" s="75"/>
      <c r="C194" s="68"/>
      <c r="D194" s="76"/>
      <c r="E194" s="78"/>
      <c r="F194" s="78"/>
      <c r="G194" s="91"/>
      <c r="H194" s="75"/>
      <c r="I194" s="75"/>
      <c r="J194" s="76"/>
      <c r="K194" s="75"/>
      <c r="L194" s="68"/>
      <c r="M194" s="76"/>
      <c r="N194" s="75"/>
      <c r="O194" s="68"/>
      <c r="P194" s="76"/>
      <c r="Q194" s="75"/>
      <c r="R194" s="68"/>
      <c r="S194" s="76"/>
      <c r="T194" s="75"/>
      <c r="U194" s="68"/>
      <c r="V194" s="75"/>
      <c r="W194" s="75"/>
      <c r="X194" s="68"/>
      <c r="Y194" s="76"/>
      <c r="Z194" s="75"/>
      <c r="AA194" s="68"/>
      <c r="AB194" s="76"/>
      <c r="AC194" s="75"/>
      <c r="AD194" s="68"/>
      <c r="AE194" s="76"/>
      <c r="AF194" s="78"/>
      <c r="AG194" s="97"/>
      <c r="AH194" s="91"/>
      <c r="AI194" s="75"/>
      <c r="AJ194" s="68"/>
      <c r="AK194" s="76"/>
      <c r="AL194" s="75"/>
      <c r="AM194" s="68"/>
      <c r="AN194" s="76"/>
      <c r="AO194" s="78"/>
      <c r="AP194" s="97"/>
      <c r="AQ194" s="91"/>
      <c r="AR194" s="75"/>
      <c r="AS194" s="68"/>
      <c r="AT194" s="76"/>
      <c r="AU194" s="75"/>
      <c r="AV194" s="68"/>
      <c r="AW194" s="75"/>
      <c r="AX194" s="75"/>
      <c r="AY194" s="68"/>
      <c r="AZ194" s="76"/>
      <c r="BA194" s="75"/>
      <c r="BB194" s="68"/>
      <c r="BC194" s="76"/>
      <c r="BD194" s="75"/>
      <c r="BE194" s="68"/>
      <c r="BF194" s="75"/>
      <c r="BG194" s="167"/>
      <c r="BH194" s="82"/>
      <c r="BI194" s="81"/>
      <c r="BJ194" s="81"/>
      <c r="BK194" s="82"/>
      <c r="BL194" s="85"/>
      <c r="BM194" s="133"/>
      <c r="BN194" s="134"/>
      <c r="BO194" s="135"/>
      <c r="BP194" s="81"/>
      <c r="BQ194" s="82"/>
      <c r="BR194" s="85"/>
      <c r="BS194" s="133"/>
      <c r="BT194" s="134"/>
      <c r="BU194" s="135"/>
      <c r="BV194" s="133"/>
      <c r="BW194" s="134"/>
      <c r="BX194" s="135"/>
      <c r="BY194" s="81"/>
      <c r="BZ194" s="82"/>
      <c r="CA194" s="85"/>
      <c r="CB194" s="81"/>
      <c r="CC194" s="82"/>
      <c r="CD194" s="85"/>
      <c r="CE194" s="81"/>
      <c r="CF194" s="82"/>
      <c r="CG194" s="85"/>
    </row>
    <row r="195" spans="1:85" s="8" customFormat="1" ht="17.25" thickTop="1" thickBot="1" x14ac:dyDescent="0.3">
      <c r="A195" s="110"/>
      <c r="B195" s="111" t="s">
        <v>2</v>
      </c>
      <c r="C195" s="112"/>
      <c r="D195" s="116">
        <f>SUM(D165:D194)</f>
        <v>0</v>
      </c>
      <c r="E195" s="112"/>
      <c r="F195" s="114"/>
      <c r="G195" s="72">
        <f>SUM(G165:G194)</f>
        <v>232</v>
      </c>
      <c r="H195" s="114"/>
      <c r="I195" s="114"/>
      <c r="J195" s="72">
        <f>SUM(J165:J194)</f>
        <v>2915.61</v>
      </c>
      <c r="K195" s="114"/>
      <c r="L195" s="112"/>
      <c r="M195" s="72">
        <f>SUM(M165:M194)</f>
        <v>980</v>
      </c>
      <c r="N195" s="112"/>
      <c r="O195" s="71"/>
      <c r="P195" s="72">
        <f>SUM(P165:P194)</f>
        <v>148410</v>
      </c>
      <c r="Q195" s="70"/>
      <c r="R195" s="71"/>
      <c r="S195" s="72">
        <f>SUM(S165:S194)</f>
        <v>2754.44</v>
      </c>
      <c r="T195" s="114"/>
      <c r="U195" s="112"/>
      <c r="V195" s="116">
        <f>SUM(V165:V194)</f>
        <v>0</v>
      </c>
      <c r="W195" s="70"/>
      <c r="X195" s="71"/>
      <c r="Y195" s="72">
        <f>SUM(Y165:Y194)</f>
        <v>110</v>
      </c>
      <c r="Z195" s="70"/>
      <c r="AA195" s="71"/>
      <c r="AB195" s="72">
        <f>SUM(AB165:AB194)</f>
        <v>0</v>
      </c>
      <c r="AC195" s="70"/>
      <c r="AD195" s="71"/>
      <c r="AE195" s="72">
        <f>SUM(AE165:AE194)</f>
        <v>580</v>
      </c>
      <c r="AF195" s="70"/>
      <c r="AG195" s="71"/>
      <c r="AH195" s="72">
        <f>SUM(AH165:AH194)</f>
        <v>2600.06</v>
      </c>
      <c r="AI195" s="70"/>
      <c r="AJ195" s="70"/>
      <c r="AK195" s="72">
        <f>SUM(AK165:AK194)</f>
        <v>0</v>
      </c>
      <c r="AL195" s="70"/>
      <c r="AM195" s="70"/>
      <c r="AN195" s="72">
        <f>SUM(AN165:AN194)</f>
        <v>0</v>
      </c>
      <c r="AO195" s="70"/>
      <c r="AP195" s="70"/>
      <c r="AQ195" s="72">
        <f>SUM(AQ165:AQ194)</f>
        <v>4326.8</v>
      </c>
      <c r="AR195" s="70"/>
      <c r="AS195" s="70"/>
      <c r="AT195" s="72">
        <f>SUM(AT165:AT194)</f>
        <v>0</v>
      </c>
      <c r="AU195" s="70"/>
      <c r="AV195" s="71"/>
      <c r="AW195" s="116">
        <f>SUM(AW165:AW194)</f>
        <v>4893.95</v>
      </c>
      <c r="AX195" s="70"/>
      <c r="AY195" s="71"/>
      <c r="AZ195" s="72">
        <f>SUM(AZ165:AZ194)</f>
        <v>591.6</v>
      </c>
      <c r="BA195" s="70"/>
      <c r="BB195" s="71"/>
      <c r="BC195" s="72">
        <f>SUM(BC165:BC194)</f>
        <v>0</v>
      </c>
      <c r="BD195" s="70"/>
      <c r="BE195" s="71"/>
      <c r="BF195" s="113">
        <f>SUM(BF165:BF194)</f>
        <v>0</v>
      </c>
      <c r="BG195" s="70"/>
      <c r="BH195" s="71"/>
      <c r="BI195" s="116">
        <f>SUM(BI165:BI194)</f>
        <v>0</v>
      </c>
      <c r="BJ195" s="70"/>
      <c r="BK195" s="71"/>
      <c r="BL195" s="72">
        <f>SUM(BL165:BL194)</f>
        <v>0</v>
      </c>
      <c r="BM195" s="70"/>
      <c r="BN195" s="71"/>
      <c r="BO195" s="116">
        <f>SUM(BO165:BO194)</f>
        <v>7544.75</v>
      </c>
      <c r="BP195" s="70"/>
      <c r="BQ195" s="71"/>
      <c r="BR195" s="72">
        <f>SUM(BR165:BR194)</f>
        <v>8759.01</v>
      </c>
      <c r="BS195" s="70"/>
      <c r="BT195" s="71"/>
      <c r="BU195" s="72">
        <f>SUM(BU165:BU194)</f>
        <v>800</v>
      </c>
      <c r="BV195" s="70"/>
      <c r="BW195" s="71"/>
      <c r="BX195" s="72">
        <f>SUM(BX165:BX194)</f>
        <v>4133.4399999999996</v>
      </c>
      <c r="BY195" s="70"/>
      <c r="BZ195" s="71"/>
      <c r="CA195" s="72">
        <f>SUM(CA165:CA194)</f>
        <v>0</v>
      </c>
      <c r="CB195" s="70"/>
      <c r="CC195" s="71"/>
      <c r="CD195" s="72">
        <f>SUM(CD165:CD194)</f>
        <v>0</v>
      </c>
      <c r="CE195" s="70"/>
      <c r="CF195" s="71"/>
      <c r="CG195" s="72">
        <f>SUM(CG165:CG194)</f>
        <v>0</v>
      </c>
    </row>
    <row r="196" spans="1:85" ht="15.75" thickTop="1" x14ac:dyDescent="0.25">
      <c r="A196" s="74"/>
      <c r="B196" s="117"/>
      <c r="C196" s="117"/>
      <c r="D196" s="117"/>
      <c r="E196" s="117"/>
      <c r="F196" s="117"/>
      <c r="G196" s="118"/>
      <c r="H196" s="117"/>
      <c r="I196" s="117"/>
      <c r="J196" s="118"/>
      <c r="K196" s="117"/>
      <c r="L196" s="117"/>
      <c r="M196" s="118"/>
      <c r="N196" s="117"/>
      <c r="O196" s="115"/>
      <c r="P196" s="118"/>
      <c r="Q196" s="117"/>
      <c r="R196" s="115"/>
      <c r="S196" s="118"/>
      <c r="T196" s="117"/>
      <c r="U196" s="117"/>
      <c r="V196" s="117"/>
      <c r="W196" s="117"/>
      <c r="X196" s="115"/>
      <c r="Y196" s="118"/>
      <c r="Z196" s="117"/>
      <c r="AA196" s="115"/>
      <c r="AB196" s="118"/>
      <c r="AC196" s="117"/>
      <c r="AD196" s="115"/>
      <c r="AE196" s="118"/>
      <c r="AF196" s="117"/>
      <c r="AG196" s="115"/>
      <c r="AH196" s="118"/>
      <c r="AI196" s="117"/>
      <c r="AJ196" s="117"/>
      <c r="AK196" s="118"/>
      <c r="AL196" s="117"/>
      <c r="AM196" s="117"/>
      <c r="AN196" s="118"/>
      <c r="AO196" s="117"/>
      <c r="AP196" s="117"/>
      <c r="AQ196" s="118"/>
      <c r="AR196" s="117"/>
      <c r="AS196" s="117"/>
      <c r="AT196" s="118"/>
      <c r="AU196" s="117"/>
      <c r="AV196" s="115"/>
      <c r="AW196" s="117"/>
      <c r="AX196" s="117"/>
      <c r="AY196" s="115"/>
      <c r="AZ196" s="118"/>
      <c r="BA196" s="117"/>
      <c r="BB196" s="115"/>
      <c r="BC196" s="118"/>
      <c r="BD196" s="117"/>
      <c r="BE196" s="115"/>
      <c r="BF196" s="117"/>
      <c r="BG196" s="117"/>
      <c r="BH196" s="115"/>
      <c r="BI196" s="117"/>
      <c r="BJ196" s="117"/>
      <c r="BK196" s="115"/>
      <c r="BL196" s="118"/>
      <c r="BM196" s="117"/>
      <c r="BN196" s="115"/>
      <c r="BO196" s="117"/>
      <c r="BP196" s="117"/>
      <c r="BQ196" s="115"/>
      <c r="BR196" s="118"/>
      <c r="BS196" s="179" t="s">
        <v>390</v>
      </c>
      <c r="BT196" s="179"/>
      <c r="BU196" s="179"/>
      <c r="BV196" s="117"/>
      <c r="BW196" s="115"/>
      <c r="BX196" s="118"/>
      <c r="BY196" s="117"/>
      <c r="BZ196" s="115"/>
      <c r="CA196" s="118"/>
      <c r="CB196" s="117"/>
      <c r="CC196" s="115"/>
      <c r="CD196" s="118"/>
      <c r="CE196" s="117"/>
      <c r="CF196" s="117"/>
      <c r="CG196" s="117"/>
    </row>
    <row r="197" spans="1:85" x14ac:dyDescent="0.25">
      <c r="A197" s="147" t="s">
        <v>282</v>
      </c>
      <c r="B197" s="161" t="s">
        <v>282</v>
      </c>
      <c r="C197" s="161" t="s">
        <v>282</v>
      </c>
      <c r="D197" s="161" t="s">
        <v>282</v>
      </c>
      <c r="E197" s="161" t="s">
        <v>282</v>
      </c>
      <c r="F197" s="161" t="s">
        <v>282</v>
      </c>
      <c r="G197" s="162" t="s">
        <v>282</v>
      </c>
      <c r="H197" s="161" t="s">
        <v>282</v>
      </c>
      <c r="I197" s="161" t="s">
        <v>282</v>
      </c>
      <c r="J197" s="161" t="s">
        <v>282</v>
      </c>
      <c r="K197" s="161" t="s">
        <v>282</v>
      </c>
      <c r="L197" s="161" t="s">
        <v>282</v>
      </c>
      <c r="M197" s="161" t="s">
        <v>282</v>
      </c>
      <c r="N197" s="161" t="s">
        <v>282</v>
      </c>
      <c r="O197" s="162" t="s">
        <v>282</v>
      </c>
      <c r="P197" s="161" t="s">
        <v>282</v>
      </c>
      <c r="Q197" s="161" t="s">
        <v>282</v>
      </c>
      <c r="R197" s="161" t="s">
        <v>282</v>
      </c>
      <c r="S197" s="161" t="s">
        <v>282</v>
      </c>
      <c r="T197" s="161" t="s">
        <v>282</v>
      </c>
      <c r="U197" s="161" t="s">
        <v>282</v>
      </c>
      <c r="V197" s="161" t="s">
        <v>282</v>
      </c>
      <c r="W197" s="162" t="s">
        <v>282</v>
      </c>
      <c r="X197" s="161" t="s">
        <v>282</v>
      </c>
      <c r="Y197" s="161" t="s">
        <v>282</v>
      </c>
      <c r="Z197" s="161" t="s">
        <v>282</v>
      </c>
      <c r="AA197" s="161" t="s">
        <v>282</v>
      </c>
      <c r="AB197" s="161" t="s">
        <v>282</v>
      </c>
      <c r="AC197" s="161" t="s">
        <v>282</v>
      </c>
      <c r="AD197" s="161" t="s">
        <v>282</v>
      </c>
      <c r="AE197" s="162" t="s">
        <v>282</v>
      </c>
      <c r="AF197" s="161" t="s">
        <v>282</v>
      </c>
      <c r="AG197" s="161" t="s">
        <v>282</v>
      </c>
      <c r="AH197" s="161" t="s">
        <v>282</v>
      </c>
      <c r="AI197" s="161" t="s">
        <v>282</v>
      </c>
      <c r="AJ197" s="161" t="s">
        <v>282</v>
      </c>
      <c r="AK197" s="161" t="s">
        <v>282</v>
      </c>
      <c r="AL197" s="161" t="s">
        <v>282</v>
      </c>
      <c r="AM197" s="162" t="s">
        <v>282</v>
      </c>
      <c r="AN197" s="161" t="s">
        <v>282</v>
      </c>
      <c r="AO197" s="161" t="s">
        <v>282</v>
      </c>
      <c r="AP197" s="161" t="s">
        <v>282</v>
      </c>
      <c r="AQ197" s="161" t="s">
        <v>282</v>
      </c>
      <c r="AR197" s="161" t="s">
        <v>282</v>
      </c>
      <c r="AS197" s="161" t="s">
        <v>282</v>
      </c>
      <c r="AT197" s="161" t="s">
        <v>282</v>
      </c>
      <c r="AU197" s="162" t="s">
        <v>282</v>
      </c>
      <c r="AV197" s="161" t="s">
        <v>282</v>
      </c>
      <c r="AW197" s="161" t="s">
        <v>282</v>
      </c>
      <c r="AX197" s="161" t="s">
        <v>282</v>
      </c>
      <c r="AY197" s="161" t="s">
        <v>282</v>
      </c>
      <c r="AZ197" s="161" t="s">
        <v>282</v>
      </c>
      <c r="BA197" s="161" t="s">
        <v>282</v>
      </c>
      <c r="BB197" s="161" t="s">
        <v>282</v>
      </c>
      <c r="BC197" s="162" t="s">
        <v>282</v>
      </c>
      <c r="BD197" s="161" t="s">
        <v>282</v>
      </c>
      <c r="BE197" s="161" t="s">
        <v>282</v>
      </c>
      <c r="BF197" s="161" t="s">
        <v>282</v>
      </c>
      <c r="BG197" s="161" t="s">
        <v>282</v>
      </c>
      <c r="BH197" s="161" t="s">
        <v>282</v>
      </c>
      <c r="BI197" s="161" t="s">
        <v>282</v>
      </c>
      <c r="BJ197" s="161" t="s">
        <v>282</v>
      </c>
      <c r="BK197" s="162" t="s">
        <v>282</v>
      </c>
      <c r="BL197" s="161" t="s">
        <v>282</v>
      </c>
      <c r="BM197" s="161" t="s">
        <v>282</v>
      </c>
      <c r="BN197" s="161" t="s">
        <v>282</v>
      </c>
      <c r="BO197" s="161" t="s">
        <v>282</v>
      </c>
      <c r="BP197" s="161" t="s">
        <v>282</v>
      </c>
      <c r="BQ197" s="161" t="s">
        <v>282</v>
      </c>
      <c r="BR197" s="161" t="s">
        <v>282</v>
      </c>
      <c r="BS197" s="162" t="s">
        <v>282</v>
      </c>
      <c r="BT197" s="161" t="s">
        <v>282</v>
      </c>
      <c r="BU197" s="161" t="s">
        <v>282</v>
      </c>
      <c r="BV197" s="161" t="s">
        <v>282</v>
      </c>
      <c r="BW197" s="161" t="s">
        <v>282</v>
      </c>
      <c r="BX197" s="161" t="s">
        <v>282</v>
      </c>
      <c r="BY197" s="161" t="s">
        <v>282</v>
      </c>
      <c r="BZ197" s="161" t="s">
        <v>282</v>
      </c>
      <c r="CA197" s="162" t="s">
        <v>282</v>
      </c>
      <c r="CB197" s="161" t="s">
        <v>282</v>
      </c>
      <c r="CC197" s="163" t="s">
        <v>282</v>
      </c>
      <c r="CD197" s="162" t="s">
        <v>282</v>
      </c>
      <c r="CE197" s="161" t="s">
        <v>282</v>
      </c>
      <c r="CF197" s="162" t="s">
        <v>282</v>
      </c>
      <c r="CG197" s="161" t="s">
        <v>282</v>
      </c>
    </row>
    <row r="198" spans="1:85" x14ac:dyDescent="0.25">
      <c r="A198" s="74">
        <v>41913</v>
      </c>
      <c r="B198" s="75"/>
      <c r="C198" s="68"/>
      <c r="D198" s="76"/>
      <c r="E198" s="78"/>
      <c r="F198" s="78"/>
      <c r="G198" s="91"/>
      <c r="H198" s="75"/>
      <c r="I198" s="75"/>
      <c r="J198" s="76"/>
      <c r="K198" s="75"/>
      <c r="L198" s="68"/>
      <c r="M198" s="76"/>
      <c r="N198" s="75"/>
      <c r="O198" s="68"/>
      <c r="P198" s="76"/>
      <c r="Q198" s="78"/>
      <c r="R198" s="97"/>
      <c r="S198" s="91"/>
      <c r="T198" s="75"/>
      <c r="U198" s="68"/>
      <c r="V198" s="75"/>
      <c r="W198" s="75"/>
      <c r="X198" s="68"/>
      <c r="Y198" s="76"/>
      <c r="Z198" s="75"/>
      <c r="AA198" s="68"/>
      <c r="AB198" s="76"/>
      <c r="AC198" s="75"/>
      <c r="AD198" s="68"/>
      <c r="AE198" s="76"/>
      <c r="AF198" s="106"/>
      <c r="AG198" s="97"/>
      <c r="AH198" s="91"/>
      <c r="AI198" s="75"/>
      <c r="AJ198" s="68"/>
      <c r="AK198" s="76"/>
      <c r="AL198" s="75"/>
      <c r="AM198" s="68"/>
      <c r="AN198" s="76"/>
      <c r="AO198" s="78"/>
      <c r="AP198" s="97"/>
      <c r="AQ198" s="91"/>
      <c r="AR198" s="75"/>
      <c r="AS198" s="68"/>
      <c r="AT198" s="76"/>
      <c r="AU198" s="75"/>
      <c r="AV198" s="68"/>
      <c r="AW198" s="75"/>
      <c r="AX198" s="75"/>
      <c r="AY198" s="68"/>
      <c r="AZ198" s="76"/>
      <c r="BA198" s="75"/>
      <c r="BB198" s="68"/>
      <c r="BC198" s="76"/>
      <c r="BD198" s="78"/>
      <c r="BE198" s="97"/>
      <c r="BF198" s="78"/>
      <c r="BG198" s="167"/>
      <c r="BH198" s="82"/>
      <c r="BI198" s="81"/>
      <c r="BJ198" s="81"/>
      <c r="BK198" s="82"/>
      <c r="BL198" s="85"/>
      <c r="BM198" s="81"/>
      <c r="BN198" s="82"/>
      <c r="BO198" s="81"/>
      <c r="BP198" s="81"/>
      <c r="BQ198" s="82"/>
      <c r="BR198" s="85"/>
      <c r="BS198" s="81"/>
      <c r="BT198" s="82"/>
      <c r="BU198" s="85"/>
      <c r="BV198" s="81"/>
      <c r="BW198" s="82"/>
      <c r="BX198" s="85"/>
      <c r="BY198" s="81"/>
      <c r="BZ198" s="82"/>
      <c r="CA198" s="85"/>
      <c r="CB198" s="81"/>
      <c r="CC198" s="82"/>
      <c r="CD198" s="85"/>
      <c r="CE198" s="81"/>
      <c r="CF198" s="82"/>
      <c r="CG198" s="85"/>
    </row>
    <row r="199" spans="1:85" ht="60" x14ac:dyDescent="0.25">
      <c r="A199" s="74">
        <v>41914</v>
      </c>
      <c r="B199" s="75"/>
      <c r="C199" s="68"/>
      <c r="D199" s="76"/>
      <c r="E199" s="78"/>
      <c r="F199" s="78"/>
      <c r="G199" s="91"/>
      <c r="H199" s="75"/>
      <c r="I199" s="75"/>
      <c r="J199" s="76"/>
      <c r="K199" s="75"/>
      <c r="L199" s="68"/>
      <c r="M199" s="76"/>
      <c r="N199" s="75"/>
      <c r="O199" s="68"/>
      <c r="P199" s="76"/>
      <c r="Q199" s="78"/>
      <c r="R199" s="97"/>
      <c r="S199" s="91"/>
      <c r="T199" s="75"/>
      <c r="U199" s="68"/>
      <c r="V199" s="75"/>
      <c r="W199" s="75"/>
      <c r="X199" s="68"/>
      <c r="Y199" s="76"/>
      <c r="Z199" s="75"/>
      <c r="AA199" s="68"/>
      <c r="AB199" s="76"/>
      <c r="AC199" s="75"/>
      <c r="AD199" s="68"/>
      <c r="AE199" s="76"/>
      <c r="AF199" s="78"/>
      <c r="AG199" s="97"/>
      <c r="AH199" s="91"/>
      <c r="AI199" s="75"/>
      <c r="AJ199" s="68"/>
      <c r="AK199" s="76"/>
      <c r="AL199" s="75"/>
      <c r="AM199" s="68"/>
      <c r="AN199" s="76"/>
      <c r="AO199" s="78"/>
      <c r="AP199" s="97"/>
      <c r="AQ199" s="91"/>
      <c r="AR199" s="75"/>
      <c r="AS199" s="68"/>
      <c r="AT199" s="76"/>
      <c r="AU199" s="75"/>
      <c r="AV199" s="68"/>
      <c r="AW199" s="75"/>
      <c r="AX199" s="75"/>
      <c r="AY199" s="68"/>
      <c r="AZ199" s="76"/>
      <c r="BA199" s="75"/>
      <c r="BB199" s="68"/>
      <c r="BC199" s="76"/>
      <c r="BD199" s="78"/>
      <c r="BE199" s="97"/>
      <c r="BF199" s="78"/>
      <c r="BG199" s="167"/>
      <c r="BH199" s="82"/>
      <c r="BI199" s="81"/>
      <c r="BJ199" s="81"/>
      <c r="BK199" s="82"/>
      <c r="BL199" s="85"/>
      <c r="BM199" s="81"/>
      <c r="BN199" s="82"/>
      <c r="BO199" s="81"/>
      <c r="BP199" s="81"/>
      <c r="BQ199" s="82"/>
      <c r="BR199" s="85"/>
      <c r="BS199" s="81"/>
      <c r="BT199" s="82"/>
      <c r="BU199" s="85"/>
      <c r="BV199" s="133" t="s">
        <v>429</v>
      </c>
      <c r="BW199" s="134" t="s">
        <v>430</v>
      </c>
      <c r="BX199" s="135">
        <v>928</v>
      </c>
      <c r="BY199" s="81"/>
      <c r="BZ199" s="82"/>
      <c r="CA199" s="85"/>
      <c r="CB199" s="81"/>
      <c r="CC199" s="82"/>
      <c r="CD199" s="85"/>
      <c r="CE199" s="81"/>
      <c r="CF199" s="82"/>
      <c r="CG199" s="85"/>
    </row>
    <row r="200" spans="1:85" x14ac:dyDescent="0.25">
      <c r="A200" s="74">
        <v>41915</v>
      </c>
      <c r="B200" s="148" t="s">
        <v>487</v>
      </c>
      <c r="C200" s="149" t="s">
        <v>486</v>
      </c>
      <c r="D200" s="150">
        <v>1000</v>
      </c>
      <c r="E200" s="78"/>
      <c r="F200" s="78"/>
      <c r="G200" s="91"/>
      <c r="H200" s="75"/>
      <c r="I200" s="75"/>
      <c r="J200" s="76"/>
      <c r="K200" s="78"/>
      <c r="L200" s="90"/>
      <c r="M200" s="91"/>
      <c r="N200" s="75"/>
      <c r="O200" s="68"/>
      <c r="P200" s="76"/>
      <c r="Q200" s="78"/>
      <c r="R200" s="97"/>
      <c r="S200" s="91"/>
      <c r="T200" s="75"/>
      <c r="U200" s="68"/>
      <c r="V200" s="75"/>
      <c r="W200" s="75"/>
      <c r="X200" s="68"/>
      <c r="Y200" s="76"/>
      <c r="Z200" s="75"/>
      <c r="AA200" s="68"/>
      <c r="AB200" s="76"/>
      <c r="AC200" s="75"/>
      <c r="AD200" s="68"/>
      <c r="AE200" s="76"/>
      <c r="AF200" s="78"/>
      <c r="AG200" s="97"/>
      <c r="AH200" s="91"/>
      <c r="AI200" s="75"/>
      <c r="AJ200" s="68"/>
      <c r="AK200" s="76"/>
      <c r="AL200" s="75"/>
      <c r="AM200" s="68"/>
      <c r="AN200" s="76"/>
      <c r="AO200" s="78"/>
      <c r="AP200" s="90"/>
      <c r="AQ200" s="91"/>
      <c r="AR200" s="75"/>
      <c r="AS200" s="68"/>
      <c r="AT200" s="76"/>
      <c r="AU200" s="75"/>
      <c r="AV200" s="68"/>
      <c r="AW200" s="75"/>
      <c r="AX200" s="75"/>
      <c r="AY200" s="68"/>
      <c r="AZ200" s="76"/>
      <c r="BA200" s="78"/>
      <c r="BB200" s="90"/>
      <c r="BC200" s="91"/>
      <c r="BD200" s="78"/>
      <c r="BE200" s="97"/>
      <c r="BF200" s="78"/>
      <c r="BG200" s="167"/>
      <c r="BH200" s="82"/>
      <c r="BI200" s="81"/>
      <c r="BJ200" s="81"/>
      <c r="BK200" s="82"/>
      <c r="BL200" s="85"/>
      <c r="BM200" s="81"/>
      <c r="BN200" s="82"/>
      <c r="BO200" s="81"/>
      <c r="BP200" s="81"/>
      <c r="BQ200" s="82"/>
      <c r="BR200" s="85"/>
      <c r="BS200" s="81"/>
      <c r="BT200" s="82"/>
      <c r="BU200" s="85"/>
      <c r="BV200" s="81"/>
      <c r="BW200" s="82"/>
      <c r="BX200" s="85"/>
      <c r="BY200" s="81"/>
      <c r="BZ200" s="82"/>
      <c r="CA200" s="85"/>
      <c r="CB200" s="81"/>
      <c r="CC200" s="82"/>
      <c r="CD200" s="85"/>
      <c r="CE200" s="81"/>
      <c r="CF200" s="82"/>
      <c r="CG200" s="85"/>
    </row>
    <row r="201" spans="1:85" ht="120" x14ac:dyDescent="0.25">
      <c r="A201" s="74">
        <v>41916</v>
      </c>
      <c r="B201" s="78" t="s">
        <v>485</v>
      </c>
      <c r="C201" s="97" t="s">
        <v>486</v>
      </c>
      <c r="D201" s="91">
        <v>1176</v>
      </c>
      <c r="E201" s="78"/>
      <c r="F201" s="78"/>
      <c r="G201" s="91"/>
      <c r="H201" s="75"/>
      <c r="I201" s="75"/>
      <c r="J201" s="76"/>
      <c r="K201" s="75"/>
      <c r="L201" s="97"/>
      <c r="M201" s="76"/>
      <c r="N201" s="75"/>
      <c r="O201" s="68"/>
      <c r="P201" s="76"/>
      <c r="Q201" s="78"/>
      <c r="R201" s="97"/>
      <c r="S201" s="91"/>
      <c r="T201" s="75"/>
      <c r="U201" s="68"/>
      <c r="V201" s="75"/>
      <c r="W201" s="75"/>
      <c r="X201" s="68"/>
      <c r="Y201" s="76"/>
      <c r="Z201" s="75"/>
      <c r="AA201" s="68"/>
      <c r="AB201" s="76"/>
      <c r="AC201" s="75"/>
      <c r="AD201" s="68"/>
      <c r="AE201" s="76"/>
      <c r="AF201" s="78"/>
      <c r="AG201" s="97"/>
      <c r="AH201" s="91"/>
      <c r="AI201" s="75"/>
      <c r="AJ201" s="68"/>
      <c r="AK201" s="76"/>
      <c r="AL201" s="75"/>
      <c r="AM201" s="68"/>
      <c r="AN201" s="76"/>
      <c r="AO201" s="78"/>
      <c r="AP201" s="97"/>
      <c r="AQ201" s="91"/>
      <c r="AR201" s="75"/>
      <c r="AS201" s="68"/>
      <c r="AT201" s="76"/>
      <c r="AU201" s="75"/>
      <c r="AV201" s="68"/>
      <c r="AW201" s="75"/>
      <c r="AX201" s="75"/>
      <c r="AY201" s="68"/>
      <c r="AZ201" s="76"/>
      <c r="BA201" s="75"/>
      <c r="BB201" s="68"/>
      <c r="BC201" s="76"/>
      <c r="BD201" s="78"/>
      <c r="BE201" s="97"/>
      <c r="BF201" s="78"/>
      <c r="BG201" s="167"/>
      <c r="BH201" s="82"/>
      <c r="BI201" s="81"/>
      <c r="BJ201" s="81"/>
      <c r="BK201" s="82"/>
      <c r="BL201" s="85"/>
      <c r="BM201" s="81"/>
      <c r="BN201" s="82"/>
      <c r="BO201" s="81"/>
      <c r="BP201" s="81"/>
      <c r="BQ201" s="82"/>
      <c r="BR201" s="85"/>
      <c r="BS201" s="81"/>
      <c r="BT201" s="82"/>
      <c r="BU201" s="85"/>
      <c r="BV201" s="81"/>
      <c r="BW201" s="82"/>
      <c r="BX201" s="85"/>
      <c r="BY201" s="81"/>
      <c r="BZ201" s="82"/>
      <c r="CA201" s="85"/>
      <c r="CB201" s="81"/>
      <c r="CC201" s="82"/>
      <c r="CD201" s="85"/>
      <c r="CE201" s="81"/>
      <c r="CF201" s="82"/>
      <c r="CG201" s="85"/>
    </row>
    <row r="202" spans="1:85" x14ac:dyDescent="0.25">
      <c r="A202" s="74">
        <v>41917</v>
      </c>
      <c r="B202" s="75"/>
      <c r="C202" s="68"/>
      <c r="D202" s="76"/>
      <c r="E202" s="78"/>
      <c r="F202" s="78"/>
      <c r="G202" s="91"/>
      <c r="H202" s="75"/>
      <c r="I202" s="75"/>
      <c r="J202" s="76"/>
      <c r="K202" s="75"/>
      <c r="L202" s="97"/>
      <c r="M202" s="76"/>
      <c r="N202" s="75"/>
      <c r="O202" s="68"/>
      <c r="P202" s="76"/>
      <c r="Q202" s="78"/>
      <c r="R202" s="97"/>
      <c r="S202" s="91"/>
      <c r="T202" s="75"/>
      <c r="U202" s="68"/>
      <c r="V202" s="75"/>
      <c r="W202" s="75"/>
      <c r="X202" s="68"/>
      <c r="Y202" s="76"/>
      <c r="Z202" s="75"/>
      <c r="AA202" s="68"/>
      <c r="AB202" s="76"/>
      <c r="AC202" s="75"/>
      <c r="AD202" s="68"/>
      <c r="AE202" s="76"/>
      <c r="AF202" s="78"/>
      <c r="AG202" s="97"/>
      <c r="AH202" s="91"/>
      <c r="AI202" s="75"/>
      <c r="AJ202" s="68"/>
      <c r="AK202" s="76"/>
      <c r="AL202" s="75"/>
      <c r="AM202" s="68"/>
      <c r="AN202" s="76"/>
      <c r="AO202" s="78"/>
      <c r="AP202" s="97"/>
      <c r="AQ202" s="91"/>
      <c r="AR202" s="75"/>
      <c r="AS202" s="68"/>
      <c r="AT202" s="76"/>
      <c r="AU202" s="75"/>
      <c r="AV202" s="68"/>
      <c r="AW202" s="75"/>
      <c r="AX202" s="75"/>
      <c r="AY202" s="68"/>
      <c r="AZ202" s="76"/>
      <c r="BA202" s="75"/>
      <c r="BB202" s="68"/>
      <c r="BC202" s="76"/>
      <c r="BD202" s="78"/>
      <c r="BE202" s="97"/>
      <c r="BF202" s="78"/>
      <c r="BG202" s="167"/>
      <c r="BH202" s="82"/>
      <c r="BI202" s="81"/>
      <c r="BJ202" s="81"/>
      <c r="BK202" s="82"/>
      <c r="BL202" s="85"/>
      <c r="BM202" s="81"/>
      <c r="BN202" s="82"/>
      <c r="BO202" s="81"/>
      <c r="BP202" s="81"/>
      <c r="BQ202" s="82"/>
      <c r="BR202" s="85"/>
      <c r="BS202" s="81"/>
      <c r="BT202" s="82"/>
      <c r="BU202" s="85"/>
      <c r="BV202" s="81"/>
      <c r="BW202" s="82"/>
      <c r="BX202" s="85"/>
      <c r="BY202" s="81"/>
      <c r="BZ202" s="82"/>
      <c r="CA202" s="85"/>
      <c r="CB202" s="81"/>
      <c r="CC202" s="82"/>
      <c r="CD202" s="85"/>
      <c r="CE202" s="81"/>
      <c r="CF202" s="82"/>
      <c r="CG202" s="85"/>
    </row>
    <row r="203" spans="1:85" x14ac:dyDescent="0.25">
      <c r="A203" s="74">
        <v>41918</v>
      </c>
      <c r="B203" s="75"/>
      <c r="C203" s="68"/>
      <c r="D203" s="76"/>
      <c r="E203" s="78"/>
      <c r="F203" s="78"/>
      <c r="G203" s="91"/>
      <c r="H203" s="75"/>
      <c r="I203" s="75"/>
      <c r="J203" s="76"/>
      <c r="K203" s="75"/>
      <c r="L203" s="97"/>
      <c r="M203" s="76"/>
      <c r="N203" s="75"/>
      <c r="O203" s="68"/>
      <c r="P203" s="76"/>
      <c r="Q203" s="78"/>
      <c r="R203" s="97"/>
      <c r="S203" s="91"/>
      <c r="T203" s="75"/>
      <c r="U203" s="68"/>
      <c r="V203" s="75"/>
      <c r="W203" s="75"/>
      <c r="X203" s="68"/>
      <c r="Y203" s="76"/>
      <c r="Z203" s="75"/>
      <c r="AA203" s="68"/>
      <c r="AB203" s="76"/>
      <c r="AC203" s="75"/>
      <c r="AD203" s="68"/>
      <c r="AE203" s="76"/>
      <c r="AF203" s="78"/>
      <c r="AG203" s="97"/>
      <c r="AH203" s="91"/>
      <c r="AI203" s="75"/>
      <c r="AJ203" s="68"/>
      <c r="AK203" s="76"/>
      <c r="AL203" s="75"/>
      <c r="AM203" s="68"/>
      <c r="AN203" s="76"/>
      <c r="AO203" s="78"/>
      <c r="AP203" s="97"/>
      <c r="AQ203" s="91"/>
      <c r="AR203" s="75"/>
      <c r="AS203" s="68"/>
      <c r="AT203" s="76"/>
      <c r="AU203" s="75"/>
      <c r="AV203" s="68"/>
      <c r="AW203" s="75"/>
      <c r="AX203" s="75"/>
      <c r="AY203" s="68"/>
      <c r="AZ203" s="76"/>
      <c r="BA203" s="75"/>
      <c r="BB203" s="68"/>
      <c r="BC203" s="76"/>
      <c r="BD203" s="78"/>
      <c r="BE203" s="97"/>
      <c r="BF203" s="78"/>
      <c r="BG203" s="167"/>
      <c r="BH203" s="82"/>
      <c r="BI203" s="81"/>
      <c r="BJ203" s="81"/>
      <c r="BK203" s="82"/>
      <c r="BL203" s="85"/>
      <c r="BM203" s="81"/>
      <c r="BN203" s="82"/>
      <c r="BO203" s="81"/>
      <c r="BP203" s="81"/>
      <c r="BQ203" s="82"/>
      <c r="BR203" s="85"/>
      <c r="BS203" s="81"/>
      <c r="BT203" s="82"/>
      <c r="BU203" s="85"/>
      <c r="BV203" s="81"/>
      <c r="BW203" s="82"/>
      <c r="BX203" s="85"/>
      <c r="BY203" s="81"/>
      <c r="BZ203" s="82"/>
      <c r="CA203" s="85"/>
      <c r="CB203" s="81"/>
      <c r="CC203" s="82"/>
      <c r="CD203" s="85"/>
      <c r="CE203" s="81"/>
      <c r="CF203" s="82"/>
      <c r="CG203" s="85"/>
    </row>
    <row r="204" spans="1:85" ht="146.25" x14ac:dyDescent="0.25">
      <c r="A204" s="74">
        <v>41919</v>
      </c>
      <c r="B204" s="75"/>
      <c r="C204" s="68"/>
      <c r="D204" s="76"/>
      <c r="E204" s="78"/>
      <c r="F204" s="78"/>
      <c r="G204" s="91"/>
      <c r="H204" s="75"/>
      <c r="I204" s="75"/>
      <c r="J204" s="76"/>
      <c r="K204" s="75"/>
      <c r="L204" s="97"/>
      <c r="M204" s="76"/>
      <c r="N204" s="75"/>
      <c r="O204" s="68"/>
      <c r="P204" s="76"/>
      <c r="Q204" s="78"/>
      <c r="R204" s="97"/>
      <c r="S204" s="91"/>
      <c r="T204" s="75"/>
      <c r="U204" s="68"/>
      <c r="V204" s="75"/>
      <c r="W204" s="75"/>
      <c r="X204" s="68"/>
      <c r="Y204" s="76"/>
      <c r="Z204" s="75"/>
      <c r="AA204" s="68"/>
      <c r="AB204" s="76"/>
      <c r="AC204" s="75"/>
      <c r="AD204" s="68"/>
      <c r="AE204" s="76"/>
      <c r="AF204" s="78"/>
      <c r="AG204" s="97"/>
      <c r="AH204" s="91"/>
      <c r="AI204" s="98" t="s">
        <v>356</v>
      </c>
      <c r="AJ204" s="97" t="s">
        <v>357</v>
      </c>
      <c r="AK204" s="91">
        <v>7658.12</v>
      </c>
      <c r="AL204" s="75"/>
      <c r="AM204" s="68"/>
      <c r="AN204" s="76"/>
      <c r="AO204" s="78"/>
      <c r="AP204" s="97"/>
      <c r="AQ204" s="91"/>
      <c r="AR204" s="75"/>
      <c r="AS204" s="68"/>
      <c r="AT204" s="76"/>
      <c r="AU204" s="75"/>
      <c r="AV204" s="68"/>
      <c r="AW204" s="75"/>
      <c r="AX204" s="75"/>
      <c r="AY204" s="68"/>
      <c r="AZ204" s="76"/>
      <c r="BA204" s="75"/>
      <c r="BB204" s="68"/>
      <c r="BC204" s="76"/>
      <c r="BD204" s="78"/>
      <c r="BE204" s="97"/>
      <c r="BF204" s="78"/>
      <c r="BG204" s="167"/>
      <c r="BH204" s="82"/>
      <c r="BI204" s="81"/>
      <c r="BJ204" s="81"/>
      <c r="BK204" s="82"/>
      <c r="BL204" s="85"/>
      <c r="BM204" s="83"/>
      <c r="BN204" s="84"/>
      <c r="BO204" s="81"/>
      <c r="BP204" s="81"/>
      <c r="BQ204" s="82"/>
      <c r="BR204" s="85"/>
      <c r="BS204" s="81"/>
      <c r="BT204" s="82"/>
      <c r="BU204" s="85"/>
      <c r="BV204" s="81"/>
      <c r="BW204" s="82"/>
      <c r="BX204" s="85"/>
      <c r="BY204" s="81"/>
      <c r="BZ204" s="82"/>
      <c r="CA204" s="85"/>
      <c r="CB204" s="81"/>
      <c r="CC204" s="82"/>
      <c r="CD204" s="85"/>
      <c r="CE204" s="81"/>
      <c r="CF204" s="82"/>
      <c r="CG204" s="85"/>
    </row>
    <row r="205" spans="1:85" ht="75" x14ac:dyDescent="0.25">
      <c r="A205" s="74">
        <v>41920</v>
      </c>
      <c r="B205" s="75"/>
      <c r="C205" s="68"/>
      <c r="D205" s="76"/>
      <c r="E205" s="78"/>
      <c r="F205" s="78"/>
      <c r="G205" s="91"/>
      <c r="H205" s="75"/>
      <c r="I205" s="75"/>
      <c r="J205" s="76"/>
      <c r="K205" s="75"/>
      <c r="L205" s="68"/>
      <c r="M205" s="76"/>
      <c r="N205" s="75"/>
      <c r="O205" s="68"/>
      <c r="P205" s="76"/>
      <c r="Q205" s="78" t="s">
        <v>488</v>
      </c>
      <c r="R205" s="97" t="s">
        <v>489</v>
      </c>
      <c r="S205" s="91">
        <v>880</v>
      </c>
      <c r="T205" s="75"/>
      <c r="U205" s="68"/>
      <c r="V205" s="75"/>
      <c r="W205" s="75"/>
      <c r="X205" s="68"/>
      <c r="Y205" s="76"/>
      <c r="Z205" s="78" t="s">
        <v>361</v>
      </c>
      <c r="AA205" s="97" t="s">
        <v>360</v>
      </c>
      <c r="AB205" s="91">
        <v>174</v>
      </c>
      <c r="AC205" s="78"/>
      <c r="AD205" s="90"/>
      <c r="AE205" s="91"/>
      <c r="AF205" s="78"/>
      <c r="AG205" s="97"/>
      <c r="AH205" s="91"/>
      <c r="AI205" s="78"/>
      <c r="AJ205" s="97"/>
      <c r="AK205" s="91"/>
      <c r="AL205" s="75"/>
      <c r="AM205" s="68"/>
      <c r="AN205" s="76"/>
      <c r="AO205" s="78"/>
      <c r="AP205" s="97"/>
      <c r="AQ205" s="91"/>
      <c r="AR205" s="75"/>
      <c r="AS205" s="68"/>
      <c r="AT205" s="76"/>
      <c r="AU205" s="75"/>
      <c r="AV205" s="68"/>
      <c r="AW205" s="75"/>
      <c r="AX205" s="75"/>
      <c r="AY205" s="68"/>
      <c r="AZ205" s="76"/>
      <c r="BA205" s="75"/>
      <c r="BB205" s="68"/>
      <c r="BC205" s="76"/>
      <c r="BD205" s="78"/>
      <c r="BE205" s="97"/>
      <c r="BF205" s="78"/>
      <c r="BG205" s="167"/>
      <c r="BH205" s="82"/>
      <c r="BI205" s="81"/>
      <c r="BJ205" s="81"/>
      <c r="BK205" s="82"/>
      <c r="BL205" s="85"/>
      <c r="BM205" s="95"/>
      <c r="BN205" s="96"/>
      <c r="BO205" s="81"/>
      <c r="BP205" s="81"/>
      <c r="BQ205" s="82"/>
      <c r="BR205" s="85"/>
      <c r="BS205" s="81"/>
      <c r="BT205" s="82"/>
      <c r="BU205" s="85"/>
      <c r="BV205" s="81"/>
      <c r="BW205" s="82"/>
      <c r="BX205" s="85"/>
      <c r="BY205" s="81"/>
      <c r="BZ205" s="82"/>
      <c r="CA205" s="85"/>
      <c r="CB205" s="81"/>
      <c r="CC205" s="82"/>
      <c r="CD205" s="85"/>
      <c r="CE205" s="81"/>
      <c r="CF205" s="82"/>
      <c r="CG205" s="85"/>
    </row>
    <row r="206" spans="1:85" ht="45" x14ac:dyDescent="0.25">
      <c r="A206" s="74">
        <v>41921</v>
      </c>
      <c r="B206" s="75"/>
      <c r="C206" s="68"/>
      <c r="D206" s="76"/>
      <c r="E206" s="78"/>
      <c r="F206" s="78"/>
      <c r="G206" s="91"/>
      <c r="H206" s="75"/>
      <c r="I206" s="75"/>
      <c r="J206" s="76"/>
      <c r="K206" s="75"/>
      <c r="L206" s="68"/>
      <c r="M206" s="76"/>
      <c r="N206" s="75"/>
      <c r="O206" s="68"/>
      <c r="P206" s="76"/>
      <c r="Q206" s="78"/>
      <c r="R206" s="97"/>
      <c r="S206" s="91"/>
      <c r="T206" s="75"/>
      <c r="U206" s="68"/>
      <c r="V206" s="75"/>
      <c r="W206" s="75"/>
      <c r="X206" s="68"/>
      <c r="Y206" s="76"/>
      <c r="Z206" s="78"/>
      <c r="AA206" s="97"/>
      <c r="AB206" s="91"/>
      <c r="AC206" s="75"/>
      <c r="AD206" s="68"/>
      <c r="AE206" s="76"/>
      <c r="AF206" s="78"/>
      <c r="AG206" s="97"/>
      <c r="AH206" s="91"/>
      <c r="AI206" s="78"/>
      <c r="AJ206" s="90"/>
      <c r="AK206" s="91"/>
      <c r="AL206" s="75"/>
      <c r="AM206" s="68"/>
      <c r="AN206" s="76"/>
      <c r="AO206" s="78"/>
      <c r="AP206" s="97"/>
      <c r="AQ206" s="91"/>
      <c r="AR206" s="75"/>
      <c r="AS206" s="68"/>
      <c r="AT206" s="76"/>
      <c r="AU206" s="75"/>
      <c r="AV206" s="68"/>
      <c r="AW206" s="75"/>
      <c r="AX206" s="75"/>
      <c r="AY206" s="68"/>
      <c r="AZ206" s="76"/>
      <c r="BA206" s="75"/>
      <c r="BB206" s="68"/>
      <c r="BC206" s="76"/>
      <c r="BD206" s="78"/>
      <c r="BE206" s="97"/>
      <c r="BF206" s="78"/>
      <c r="BG206" s="167"/>
      <c r="BH206" s="82"/>
      <c r="BI206" s="81"/>
      <c r="BJ206" s="81"/>
      <c r="BK206" s="82"/>
      <c r="BL206" s="85"/>
      <c r="BM206" s="133" t="s">
        <v>362</v>
      </c>
      <c r="BN206" s="134" t="s">
        <v>363</v>
      </c>
      <c r="BO206" s="135">
        <v>3427.12</v>
      </c>
      <c r="BP206" s="133"/>
      <c r="BQ206" s="134"/>
      <c r="BR206" s="135"/>
      <c r="BS206" s="81"/>
      <c r="BT206" s="82"/>
      <c r="BU206" s="85"/>
      <c r="BV206" s="81"/>
      <c r="BW206" s="82"/>
      <c r="BX206" s="85"/>
      <c r="BY206" s="81"/>
      <c r="BZ206" s="82"/>
      <c r="CA206" s="85"/>
      <c r="CB206" s="81"/>
      <c r="CC206" s="82"/>
      <c r="CD206" s="85"/>
      <c r="CE206" s="81"/>
      <c r="CF206" s="82"/>
      <c r="CG206" s="85"/>
    </row>
    <row r="207" spans="1:85" ht="96" x14ac:dyDescent="0.25">
      <c r="A207" s="74">
        <v>41922</v>
      </c>
      <c r="B207" s="75"/>
      <c r="C207" s="68"/>
      <c r="D207" s="76"/>
      <c r="E207" s="78"/>
      <c r="F207" s="78"/>
      <c r="G207" s="91"/>
      <c r="H207" s="75"/>
      <c r="I207" s="75"/>
      <c r="J207" s="76"/>
      <c r="K207" s="75"/>
      <c r="L207" s="68"/>
      <c r="M207" s="76"/>
      <c r="N207" s="75"/>
      <c r="O207" s="68"/>
      <c r="P207" s="76"/>
      <c r="Q207" s="78"/>
      <c r="R207" s="97"/>
      <c r="S207" s="91"/>
      <c r="T207" s="75"/>
      <c r="U207" s="68"/>
      <c r="V207" s="75"/>
      <c r="W207" s="75"/>
      <c r="X207" s="68"/>
      <c r="Y207" s="76"/>
      <c r="Z207" s="78"/>
      <c r="AA207" s="97"/>
      <c r="AB207" s="91"/>
      <c r="AC207" s="75"/>
      <c r="AD207" s="68"/>
      <c r="AE207" s="76"/>
      <c r="AF207" s="78"/>
      <c r="AG207" s="97"/>
      <c r="AH207" s="91"/>
      <c r="AI207" s="78"/>
      <c r="AJ207" s="97"/>
      <c r="AK207" s="91"/>
      <c r="AL207" s="75"/>
      <c r="AM207" s="68"/>
      <c r="AN207" s="76"/>
      <c r="AO207" s="78"/>
      <c r="AP207" s="97"/>
      <c r="AQ207" s="91"/>
      <c r="AR207" s="75"/>
      <c r="AS207" s="68"/>
      <c r="AT207" s="76"/>
      <c r="AU207" s="75"/>
      <c r="AV207" s="68"/>
      <c r="AW207" s="75"/>
      <c r="AX207" s="106" t="s">
        <v>375</v>
      </c>
      <c r="AY207" s="97" t="s">
        <v>376</v>
      </c>
      <c r="AZ207" s="91">
        <v>6651.44</v>
      </c>
      <c r="BA207" s="75"/>
      <c r="BB207" s="68"/>
      <c r="BC207" s="76"/>
      <c r="BD207" s="78"/>
      <c r="BE207" s="97"/>
      <c r="BF207" s="78"/>
      <c r="BG207" s="167"/>
      <c r="BH207" s="82"/>
      <c r="BI207" s="81"/>
      <c r="BJ207" s="81"/>
      <c r="BK207" s="82"/>
      <c r="BL207" s="85"/>
      <c r="BM207" s="133"/>
      <c r="BN207" s="134"/>
      <c r="BO207" s="135"/>
      <c r="BP207" s="81"/>
      <c r="BQ207" s="82"/>
      <c r="BR207" s="85"/>
      <c r="BS207" s="81"/>
      <c r="BT207" s="82"/>
      <c r="BU207" s="85"/>
      <c r="BV207" s="81"/>
      <c r="BW207" s="82"/>
      <c r="BX207" s="85"/>
      <c r="BY207" s="81"/>
      <c r="BZ207" s="82"/>
      <c r="CA207" s="85"/>
      <c r="CB207" s="81"/>
      <c r="CC207" s="82"/>
      <c r="CD207" s="85"/>
      <c r="CE207" s="81"/>
      <c r="CF207" s="82"/>
      <c r="CG207" s="85"/>
    </row>
    <row r="208" spans="1:85" ht="45" x14ac:dyDescent="0.25">
      <c r="A208" s="74">
        <v>41923</v>
      </c>
      <c r="B208" s="75"/>
      <c r="C208" s="68"/>
      <c r="D208" s="76"/>
      <c r="E208" s="78"/>
      <c r="F208" s="78"/>
      <c r="G208" s="91"/>
      <c r="H208" s="75"/>
      <c r="I208" s="75"/>
      <c r="J208" s="76"/>
      <c r="K208" s="75"/>
      <c r="L208" s="68"/>
      <c r="M208" s="76"/>
      <c r="N208" s="75"/>
      <c r="O208" s="68"/>
      <c r="P208" s="76"/>
      <c r="Q208" s="78" t="s">
        <v>431</v>
      </c>
      <c r="R208" s="97">
        <v>940177537</v>
      </c>
      <c r="S208" s="91">
        <v>2998.04</v>
      </c>
      <c r="T208" s="75"/>
      <c r="U208" s="68"/>
      <c r="V208" s="75"/>
      <c r="W208" s="75"/>
      <c r="X208" s="68"/>
      <c r="Y208" s="76"/>
      <c r="Z208" s="78"/>
      <c r="AA208" s="97"/>
      <c r="AB208" s="91"/>
      <c r="AC208" s="75"/>
      <c r="AD208" s="68"/>
      <c r="AE208" s="76"/>
      <c r="AF208" s="78"/>
      <c r="AG208" s="97"/>
      <c r="AH208" s="91"/>
      <c r="AI208" s="78"/>
      <c r="AJ208" s="97"/>
      <c r="AK208" s="91"/>
      <c r="AL208" s="75"/>
      <c r="AM208" s="68"/>
      <c r="AN208" s="76"/>
      <c r="AO208" s="78"/>
      <c r="AP208" s="97"/>
      <c r="AQ208" s="91"/>
      <c r="AR208" s="75"/>
      <c r="AS208" s="68"/>
      <c r="AT208" s="76"/>
      <c r="AU208" s="75"/>
      <c r="AV208" s="68"/>
      <c r="AW208" s="75"/>
      <c r="AX208" s="78"/>
      <c r="AY208" s="97"/>
      <c r="AZ208" s="91"/>
      <c r="BA208" s="75"/>
      <c r="BB208" s="68"/>
      <c r="BC208" s="76"/>
      <c r="BD208" s="78"/>
      <c r="BE208" s="97"/>
      <c r="BF208" s="78"/>
      <c r="BG208" s="167"/>
      <c r="BH208" s="82"/>
      <c r="BI208" s="81"/>
      <c r="BJ208" s="81"/>
      <c r="BK208" s="82"/>
      <c r="BL208" s="85"/>
      <c r="BM208" s="133"/>
      <c r="BN208" s="134"/>
      <c r="BO208" s="135"/>
      <c r="BP208" s="81"/>
      <c r="BQ208" s="82"/>
      <c r="BR208" s="85"/>
      <c r="BS208" s="81"/>
      <c r="BT208" s="82"/>
      <c r="BU208" s="85"/>
      <c r="BV208" s="81"/>
      <c r="BW208" s="82"/>
      <c r="BX208" s="85"/>
      <c r="BY208" s="81"/>
      <c r="BZ208" s="82"/>
      <c r="CA208" s="85"/>
      <c r="CB208" s="81"/>
      <c r="CC208" s="82"/>
      <c r="CD208" s="85"/>
      <c r="CE208" s="81"/>
      <c r="CF208" s="82"/>
      <c r="CG208" s="85"/>
    </row>
    <row r="209" spans="1:88" ht="18.75" x14ac:dyDescent="0.3">
      <c r="A209" s="74">
        <v>41924</v>
      </c>
      <c r="B209" s="75"/>
      <c r="C209" s="68"/>
      <c r="D209" s="76"/>
      <c r="E209" s="78"/>
      <c r="F209" s="78"/>
      <c r="G209" s="91"/>
      <c r="H209" s="75"/>
      <c r="I209" s="75"/>
      <c r="J209" s="76"/>
      <c r="K209" s="75"/>
      <c r="L209" s="68"/>
      <c r="M209" s="76"/>
      <c r="N209" s="75"/>
      <c r="O209" s="68"/>
      <c r="P209" s="76"/>
      <c r="Q209" s="78"/>
      <c r="R209" s="97"/>
      <c r="S209" s="91"/>
      <c r="T209" s="75"/>
      <c r="U209" s="68"/>
      <c r="V209" s="75"/>
      <c r="W209" s="75"/>
      <c r="X209" s="68"/>
      <c r="Y209" s="76"/>
      <c r="Z209" s="78"/>
      <c r="AA209" s="97"/>
      <c r="AB209" s="91"/>
      <c r="AC209" s="75"/>
      <c r="AD209" s="68"/>
      <c r="AE209" s="76"/>
      <c r="AF209" s="78"/>
      <c r="AG209" s="97"/>
      <c r="AH209" s="91"/>
      <c r="AI209" s="78"/>
      <c r="AJ209" s="97"/>
      <c r="AK209" s="91"/>
      <c r="AL209" s="75"/>
      <c r="AM209" s="68"/>
      <c r="AN209" s="76"/>
      <c r="AO209" s="78"/>
      <c r="AP209" s="97"/>
      <c r="AQ209" s="91"/>
      <c r="AR209" s="75"/>
      <c r="AS209" s="68"/>
      <c r="AT209" s="76"/>
      <c r="AU209" s="75"/>
      <c r="AV209" s="68"/>
      <c r="AW209" s="75"/>
      <c r="AX209" s="78"/>
      <c r="AY209" s="97"/>
      <c r="AZ209" s="91"/>
      <c r="BA209" s="75"/>
      <c r="BB209" s="68"/>
      <c r="BC209" s="76"/>
      <c r="BD209" s="78"/>
      <c r="BE209" s="97"/>
      <c r="BF209" s="78"/>
      <c r="BG209" s="167"/>
      <c r="BH209" s="82"/>
      <c r="BI209" s="81"/>
      <c r="BJ209" s="81"/>
      <c r="BK209" s="82"/>
      <c r="BL209" s="85"/>
      <c r="BM209" s="133"/>
      <c r="BN209" s="134"/>
      <c r="BO209" s="135"/>
      <c r="BP209" s="133"/>
      <c r="BQ209" s="134"/>
      <c r="BR209" s="135"/>
      <c r="BS209" s="81"/>
      <c r="BT209" s="82"/>
      <c r="BU209" s="85"/>
      <c r="BV209" s="81"/>
      <c r="BW209" s="82"/>
      <c r="BX209" s="85"/>
      <c r="BY209" s="81"/>
      <c r="BZ209" s="82"/>
      <c r="CA209" s="85"/>
      <c r="CB209" s="81"/>
      <c r="CC209" s="82"/>
      <c r="CD209" s="85"/>
      <c r="CE209" s="81"/>
      <c r="CF209" s="82"/>
      <c r="CG209" s="85"/>
      <c r="CI209" s="173" t="s">
        <v>555</v>
      </c>
      <c r="CJ209" s="173"/>
    </row>
    <row r="210" spans="1:88" ht="67.5" x14ac:dyDescent="0.3">
      <c r="A210" s="74">
        <v>41925</v>
      </c>
      <c r="B210" s="75"/>
      <c r="C210" s="68"/>
      <c r="D210" s="76"/>
      <c r="E210" s="78"/>
      <c r="F210" s="78"/>
      <c r="G210" s="91"/>
      <c r="H210" s="75"/>
      <c r="I210" s="75"/>
      <c r="J210" s="76"/>
      <c r="K210" s="75"/>
      <c r="L210" s="68"/>
      <c r="M210" s="76"/>
      <c r="N210" s="98" t="s">
        <v>366</v>
      </c>
      <c r="O210" s="97">
        <v>85434893</v>
      </c>
      <c r="P210" s="91">
        <v>1465</v>
      </c>
      <c r="Q210" s="78"/>
      <c r="R210" s="97"/>
      <c r="S210" s="91"/>
      <c r="T210" s="75"/>
      <c r="U210" s="68"/>
      <c r="V210" s="75"/>
      <c r="W210" s="75"/>
      <c r="X210" s="68"/>
      <c r="Y210" s="76"/>
      <c r="Z210" s="78"/>
      <c r="AA210" s="97"/>
      <c r="AB210" s="91"/>
      <c r="AC210" s="75"/>
      <c r="AD210" s="68"/>
      <c r="AE210" s="76"/>
      <c r="AF210" s="78" t="s">
        <v>453</v>
      </c>
      <c r="AG210" s="97" t="s">
        <v>454</v>
      </c>
      <c r="AH210" s="91">
        <v>4872.3999999999996</v>
      </c>
      <c r="AI210" s="78"/>
      <c r="AJ210" s="97"/>
      <c r="AK210" s="91"/>
      <c r="AL210" s="75"/>
      <c r="AM210" s="68"/>
      <c r="AN210" s="76"/>
      <c r="AO210" s="78"/>
      <c r="AP210" s="97"/>
      <c r="AQ210" s="91"/>
      <c r="AR210" s="75"/>
      <c r="AS210" s="68"/>
      <c r="AT210" s="76"/>
      <c r="AU210" s="75"/>
      <c r="AV210" s="68"/>
      <c r="AW210" s="75"/>
      <c r="AX210" s="75"/>
      <c r="AY210" s="68"/>
      <c r="AZ210" s="76"/>
      <c r="BA210" s="75"/>
      <c r="BB210" s="68"/>
      <c r="BC210" s="76"/>
      <c r="BD210" s="78"/>
      <c r="BE210" s="97"/>
      <c r="BF210" s="78"/>
      <c r="BG210" s="167"/>
      <c r="BH210" s="82"/>
      <c r="BI210" s="81"/>
      <c r="BJ210" s="81"/>
      <c r="BK210" s="82"/>
      <c r="BL210" s="85"/>
      <c r="BM210" s="133"/>
      <c r="BN210" s="134"/>
      <c r="BO210" s="135"/>
      <c r="BP210" s="133"/>
      <c r="BQ210" s="134"/>
      <c r="BR210" s="135"/>
      <c r="BS210" s="81"/>
      <c r="BT210" s="82"/>
      <c r="BU210" s="85"/>
      <c r="BV210" s="81"/>
      <c r="BW210" s="82"/>
      <c r="BX210" s="85"/>
      <c r="BY210" s="81"/>
      <c r="BZ210" s="82"/>
      <c r="CA210" s="85"/>
      <c r="CB210" s="81"/>
      <c r="CC210" s="82"/>
      <c r="CD210" s="85"/>
      <c r="CE210" s="81"/>
      <c r="CF210" s="82"/>
      <c r="CG210" s="85"/>
      <c r="CI210" s="33">
        <f>D229+G229+J229+M229+P229+S229+V229+Y229+AB229+AE229+AH229+AK229+AN229+AQ229+AT229+AW229+AZ229+BC229+BF229+BI229+BL229+BO229+BR229+BU229+BX229+CA229+CD229+CG229</f>
        <v>94176.590000000011</v>
      </c>
    </row>
    <row r="211" spans="1:88" ht="45" x14ac:dyDescent="0.25">
      <c r="A211" s="74">
        <v>41926</v>
      </c>
      <c r="B211" s="75"/>
      <c r="C211" s="68"/>
      <c r="D211" s="76"/>
      <c r="E211" s="78"/>
      <c r="F211" s="78"/>
      <c r="G211" s="91"/>
      <c r="H211" s="75"/>
      <c r="I211" s="75"/>
      <c r="J211" s="76"/>
      <c r="K211" s="75"/>
      <c r="L211" s="105"/>
      <c r="M211" s="76"/>
      <c r="N211" s="78" t="s">
        <v>455</v>
      </c>
      <c r="O211" s="97" t="s">
        <v>456</v>
      </c>
      <c r="P211" s="91">
        <v>5148.6899999999996</v>
      </c>
      <c r="Q211" s="78"/>
      <c r="R211" s="97"/>
      <c r="S211" s="91"/>
      <c r="T211" s="75"/>
      <c r="U211" s="68"/>
      <c r="V211" s="75"/>
      <c r="W211" s="75"/>
      <c r="X211" s="68"/>
      <c r="Y211" s="76"/>
      <c r="Z211" s="78"/>
      <c r="AA211" s="97"/>
      <c r="AB211" s="91"/>
      <c r="AC211" s="75"/>
      <c r="AD211" s="68"/>
      <c r="AE211" s="76"/>
      <c r="AF211" s="78"/>
      <c r="AG211" s="97"/>
      <c r="AH211" s="91"/>
      <c r="AI211" s="78"/>
      <c r="AJ211" s="97"/>
      <c r="AK211" s="91"/>
      <c r="AL211" s="75"/>
      <c r="AM211" s="68"/>
      <c r="AN211" s="76"/>
      <c r="AO211" s="78"/>
      <c r="AP211" s="97"/>
      <c r="AQ211" s="91"/>
      <c r="AR211" s="75"/>
      <c r="AS211" s="68"/>
      <c r="AT211" s="76"/>
      <c r="AU211" s="75"/>
      <c r="AV211" s="68"/>
      <c r="AW211" s="75"/>
      <c r="AX211" s="75"/>
      <c r="AY211" s="68"/>
      <c r="AZ211" s="76"/>
      <c r="BA211" s="78" t="s">
        <v>492</v>
      </c>
      <c r="BB211" s="97" t="s">
        <v>493</v>
      </c>
      <c r="BC211" s="91">
        <v>2750.15</v>
      </c>
      <c r="BD211" s="78"/>
      <c r="BE211" s="97"/>
      <c r="BF211" s="78"/>
      <c r="BG211" s="168" t="s">
        <v>490</v>
      </c>
      <c r="BH211" s="134" t="s">
        <v>491</v>
      </c>
      <c r="BI211" s="133">
        <v>2776.87</v>
      </c>
      <c r="BJ211" s="81"/>
      <c r="BK211" s="82"/>
      <c r="BL211" s="85"/>
      <c r="BM211" s="133" t="s">
        <v>494</v>
      </c>
      <c r="BN211" s="134" t="s">
        <v>495</v>
      </c>
      <c r="BO211" s="135">
        <v>3278.71</v>
      </c>
      <c r="BP211" s="133"/>
      <c r="BQ211" s="134"/>
      <c r="BR211" s="135"/>
      <c r="BS211" s="133" t="s">
        <v>496</v>
      </c>
      <c r="BT211" s="134" t="s">
        <v>497</v>
      </c>
      <c r="BU211" s="135">
        <v>7513.75</v>
      </c>
      <c r="BV211" s="81"/>
      <c r="BW211" s="82"/>
      <c r="BX211" s="85"/>
      <c r="BY211" s="81"/>
      <c r="BZ211" s="82"/>
      <c r="CA211" s="85"/>
      <c r="CB211" s="81"/>
      <c r="CC211" s="82"/>
      <c r="CD211" s="85"/>
      <c r="CE211" s="81"/>
      <c r="CF211" s="82"/>
      <c r="CG211" s="85"/>
    </row>
    <row r="212" spans="1:88" ht="78.75" x14ac:dyDescent="0.25">
      <c r="A212" s="74">
        <v>41927</v>
      </c>
      <c r="B212" s="75"/>
      <c r="C212" s="68"/>
      <c r="D212" s="76"/>
      <c r="E212" s="78"/>
      <c r="F212" s="78"/>
      <c r="G212" s="91"/>
      <c r="H212" s="78" t="s">
        <v>369</v>
      </c>
      <c r="I212" s="78" t="s">
        <v>370</v>
      </c>
      <c r="J212" s="91">
        <v>70</v>
      </c>
      <c r="K212" s="75"/>
      <c r="L212" s="68"/>
      <c r="M212" s="76"/>
      <c r="N212" s="78"/>
      <c r="O212" s="97"/>
      <c r="P212" s="91"/>
      <c r="Q212" s="78"/>
      <c r="R212" s="97"/>
      <c r="S212" s="91"/>
      <c r="T212" s="75"/>
      <c r="U212" s="68"/>
      <c r="V212" s="75"/>
      <c r="W212" s="75"/>
      <c r="X212" s="68"/>
      <c r="Y212" s="76"/>
      <c r="Z212" s="78"/>
      <c r="AA212" s="97"/>
      <c r="AB212" s="91"/>
      <c r="AC212" s="78" t="s">
        <v>368</v>
      </c>
      <c r="AD212" s="97" t="s">
        <v>299</v>
      </c>
      <c r="AE212" s="91">
        <v>140</v>
      </c>
      <c r="AF212" s="78"/>
      <c r="AG212" s="97"/>
      <c r="AH212" s="91"/>
      <c r="AI212" s="78"/>
      <c r="AJ212" s="97"/>
      <c r="AK212" s="91"/>
      <c r="AL212" s="98" t="s">
        <v>373</v>
      </c>
      <c r="AM212" s="97" t="s">
        <v>374</v>
      </c>
      <c r="AN212" s="91">
        <v>3997.16</v>
      </c>
      <c r="AO212" s="98"/>
      <c r="AP212" s="136"/>
      <c r="AQ212" s="91"/>
      <c r="AR212" s="75"/>
      <c r="AS212" s="68"/>
      <c r="AT212" s="76"/>
      <c r="AU212" s="75"/>
      <c r="AV212" s="68"/>
      <c r="AW212" s="75"/>
      <c r="AX212" s="75"/>
      <c r="AY212" s="68"/>
      <c r="AZ212" s="76"/>
      <c r="BA212" s="75"/>
      <c r="BB212" s="68"/>
      <c r="BC212" s="76"/>
      <c r="BD212" s="78"/>
      <c r="BE212" s="97"/>
      <c r="BF212" s="78"/>
      <c r="BG212" s="167"/>
      <c r="BH212" s="82"/>
      <c r="BI212" s="81"/>
      <c r="BJ212" s="81"/>
      <c r="BK212" s="82"/>
      <c r="BL212" s="85"/>
      <c r="BM212" s="133"/>
      <c r="BN212" s="134"/>
      <c r="BO212" s="135"/>
      <c r="BP212" s="133"/>
      <c r="BQ212" s="134"/>
      <c r="BR212" s="135"/>
      <c r="BS212" s="81"/>
      <c r="BT212" s="82"/>
      <c r="BU212" s="85"/>
      <c r="BV212" s="81"/>
      <c r="BW212" s="82"/>
      <c r="BX212" s="85"/>
      <c r="BY212" s="81"/>
      <c r="BZ212" s="82"/>
      <c r="CA212" s="85"/>
      <c r="CB212" s="81"/>
      <c r="CC212" s="82"/>
      <c r="CD212" s="85"/>
      <c r="CE212" s="81"/>
      <c r="CF212" s="82"/>
      <c r="CG212" s="85"/>
    </row>
    <row r="213" spans="1:88" ht="120" x14ac:dyDescent="0.25">
      <c r="A213" s="74">
        <v>41928</v>
      </c>
      <c r="B213" s="75"/>
      <c r="C213" s="68"/>
      <c r="D213" s="76"/>
      <c r="E213" s="78"/>
      <c r="F213" s="97"/>
      <c r="G213" s="91"/>
      <c r="H213" s="78"/>
      <c r="I213" s="78"/>
      <c r="J213" s="91"/>
      <c r="K213" s="78"/>
      <c r="L213" s="97"/>
      <c r="M213" s="91"/>
      <c r="N213" s="78" t="s">
        <v>371</v>
      </c>
      <c r="O213" s="97" t="s">
        <v>372</v>
      </c>
      <c r="P213" s="91">
        <v>1450</v>
      </c>
      <c r="Q213" s="78"/>
      <c r="R213" s="97"/>
      <c r="S213" s="91"/>
      <c r="T213" s="75"/>
      <c r="U213" s="68"/>
      <c r="V213" s="75"/>
      <c r="W213" s="75"/>
      <c r="X213" s="68"/>
      <c r="Y213" s="76"/>
      <c r="Z213" s="78"/>
      <c r="AA213" s="97"/>
      <c r="AB213" s="91"/>
      <c r="AC213" s="78"/>
      <c r="AD213" s="97"/>
      <c r="AE213" s="91"/>
      <c r="AF213" s="78"/>
      <c r="AG213" s="97"/>
      <c r="AH213" s="91"/>
      <c r="AI213" s="78"/>
      <c r="AJ213" s="97"/>
      <c r="AK213" s="91"/>
      <c r="AL213" s="78"/>
      <c r="AM213" s="97"/>
      <c r="AN213" s="91"/>
      <c r="AO213" s="78"/>
      <c r="AP213" s="97"/>
      <c r="AQ213" s="91"/>
      <c r="AR213" s="75"/>
      <c r="AS213" s="68"/>
      <c r="AT213" s="76"/>
      <c r="AU213" s="75"/>
      <c r="AV213" s="68"/>
      <c r="AW213" s="75"/>
      <c r="AX213" s="75"/>
      <c r="AY213" s="68"/>
      <c r="AZ213" s="76"/>
      <c r="BA213" s="106"/>
      <c r="BB213" s="136"/>
      <c r="BC213" s="137"/>
      <c r="BD213" s="78"/>
      <c r="BE213" s="97"/>
      <c r="BF213" s="78"/>
      <c r="BG213" s="167"/>
      <c r="BH213" s="82"/>
      <c r="BI213" s="81"/>
      <c r="BJ213" s="81"/>
      <c r="BK213" s="82"/>
      <c r="BL213" s="85"/>
      <c r="BM213" s="133"/>
      <c r="BN213" s="134"/>
      <c r="BO213" s="135"/>
      <c r="BP213" s="133"/>
      <c r="BQ213" s="134"/>
      <c r="BR213" s="135"/>
      <c r="BS213" s="81"/>
      <c r="BT213" s="82"/>
      <c r="BU213" s="85"/>
      <c r="BV213" s="81"/>
      <c r="BW213" s="82"/>
      <c r="BX213" s="85"/>
      <c r="BY213" s="81"/>
      <c r="BZ213" s="82"/>
      <c r="CA213" s="85"/>
      <c r="CB213" s="81"/>
      <c r="CC213" s="82"/>
      <c r="CD213" s="85"/>
      <c r="CE213" s="81"/>
      <c r="CF213" s="82"/>
      <c r="CG213" s="85"/>
    </row>
    <row r="214" spans="1:88" x14ac:dyDescent="0.25">
      <c r="A214" s="74">
        <v>41929</v>
      </c>
      <c r="B214" s="75"/>
      <c r="C214" s="68"/>
      <c r="D214" s="76"/>
      <c r="E214" s="78"/>
      <c r="F214" s="78"/>
      <c r="G214" s="91"/>
      <c r="H214" s="78"/>
      <c r="I214" s="78"/>
      <c r="J214" s="91"/>
      <c r="K214" s="78"/>
      <c r="L214" s="97"/>
      <c r="M214" s="91"/>
      <c r="N214" s="78"/>
      <c r="O214" s="97"/>
      <c r="P214" s="91"/>
      <c r="Q214" s="78"/>
      <c r="R214" s="97"/>
      <c r="S214" s="91"/>
      <c r="T214" s="75"/>
      <c r="U214" s="68"/>
      <c r="V214" s="75"/>
      <c r="W214" s="75"/>
      <c r="X214" s="68"/>
      <c r="Y214" s="76"/>
      <c r="Z214" s="78"/>
      <c r="AA214" s="97"/>
      <c r="AB214" s="91"/>
      <c r="AC214" s="78"/>
      <c r="AD214" s="97"/>
      <c r="AE214" s="91"/>
      <c r="AF214" s="78"/>
      <c r="AG214" s="97"/>
      <c r="AH214" s="91"/>
      <c r="AI214" s="78"/>
      <c r="AJ214" s="97"/>
      <c r="AK214" s="91"/>
      <c r="AL214" s="78"/>
      <c r="AM214" s="97"/>
      <c r="AN214" s="91"/>
      <c r="AO214" s="78"/>
      <c r="AP214" s="97"/>
      <c r="AQ214" s="91"/>
      <c r="AR214" s="75"/>
      <c r="AS214" s="68"/>
      <c r="AT214" s="76"/>
      <c r="AU214" s="75"/>
      <c r="AV214" s="68"/>
      <c r="AW214" s="75"/>
      <c r="AX214" s="75"/>
      <c r="AY214" s="68"/>
      <c r="AZ214" s="76"/>
      <c r="BA214" s="75"/>
      <c r="BB214" s="68"/>
      <c r="BC214" s="76"/>
      <c r="BD214" s="78"/>
      <c r="BE214" s="97"/>
      <c r="BF214" s="78"/>
      <c r="BG214" s="167"/>
      <c r="BH214" s="82"/>
      <c r="BI214" s="81"/>
      <c r="BJ214" s="81"/>
      <c r="BK214" s="82"/>
      <c r="BL214" s="85"/>
      <c r="BM214" s="133"/>
      <c r="BN214" s="134"/>
      <c r="BO214" s="135"/>
      <c r="BP214" s="133"/>
      <c r="BQ214" s="134"/>
      <c r="BR214" s="135"/>
      <c r="BS214" s="138"/>
      <c r="BT214" s="139"/>
      <c r="BU214" s="140"/>
      <c r="BV214" s="138"/>
      <c r="BW214" s="139"/>
      <c r="BX214" s="140"/>
      <c r="BY214" s="138"/>
      <c r="BZ214" s="139"/>
      <c r="CA214" s="140"/>
      <c r="CB214" s="138"/>
      <c r="CC214" s="139"/>
      <c r="CD214" s="140"/>
      <c r="CE214" s="138"/>
      <c r="CF214" s="139"/>
      <c r="CG214" s="140"/>
    </row>
    <row r="215" spans="1:88" ht="132" x14ac:dyDescent="0.25">
      <c r="A215" s="74">
        <v>41930</v>
      </c>
      <c r="B215" s="75"/>
      <c r="C215" s="68"/>
      <c r="D215" s="76"/>
      <c r="E215" s="78"/>
      <c r="F215" s="78"/>
      <c r="G215" s="91"/>
      <c r="H215" s="106" t="s">
        <v>384</v>
      </c>
      <c r="I215" s="78" t="s">
        <v>385</v>
      </c>
      <c r="J215" s="91">
        <v>1925.6</v>
      </c>
      <c r="K215" s="75"/>
      <c r="L215" s="68"/>
      <c r="M215" s="76"/>
      <c r="N215" s="78"/>
      <c r="O215" s="97"/>
      <c r="P215" s="91"/>
      <c r="Q215" s="78"/>
      <c r="R215" s="97"/>
      <c r="S215" s="91"/>
      <c r="T215" s="75"/>
      <c r="U215" s="68"/>
      <c r="V215" s="75"/>
      <c r="W215" s="75"/>
      <c r="X215" s="68"/>
      <c r="Y215" s="76"/>
      <c r="Z215" s="78"/>
      <c r="AA215" s="97"/>
      <c r="AB215" s="91"/>
      <c r="AC215" s="78"/>
      <c r="AD215" s="97"/>
      <c r="AE215" s="91"/>
      <c r="AF215" s="78"/>
      <c r="AG215" s="97"/>
      <c r="AH215" s="91"/>
      <c r="AI215" s="78"/>
      <c r="AJ215" s="97"/>
      <c r="AK215" s="91"/>
      <c r="AL215" s="78"/>
      <c r="AM215" s="97"/>
      <c r="AN215" s="91"/>
      <c r="AO215" s="78"/>
      <c r="AP215" s="97"/>
      <c r="AQ215" s="91"/>
      <c r="AR215" s="75"/>
      <c r="AS215" s="68"/>
      <c r="AT215" s="76"/>
      <c r="AU215" s="75"/>
      <c r="AV215" s="68"/>
      <c r="AW215" s="75"/>
      <c r="AX215" s="75"/>
      <c r="AY215" s="68"/>
      <c r="AZ215" s="76"/>
      <c r="BA215" s="75"/>
      <c r="BB215" s="68"/>
      <c r="BC215" s="76"/>
      <c r="BD215" s="78"/>
      <c r="BE215" s="97"/>
      <c r="BF215" s="78"/>
      <c r="BG215" s="167"/>
      <c r="BH215" s="82"/>
      <c r="BI215" s="81"/>
      <c r="BJ215" s="81"/>
      <c r="BK215" s="82"/>
      <c r="BL215" s="85"/>
      <c r="BM215" s="133"/>
      <c r="BN215" s="134"/>
      <c r="BO215" s="135"/>
      <c r="BP215" s="133"/>
      <c r="BQ215" s="134"/>
      <c r="BR215" s="135"/>
      <c r="BS215" s="133"/>
      <c r="BT215" s="134"/>
      <c r="BU215" s="135"/>
      <c r="BV215" s="81"/>
      <c r="BW215" s="82"/>
      <c r="BX215" s="85"/>
      <c r="BY215" s="81"/>
      <c r="BZ215" s="82"/>
      <c r="CA215" s="85"/>
      <c r="CB215" s="81"/>
      <c r="CC215" s="82"/>
      <c r="CD215" s="85"/>
      <c r="CE215" s="81"/>
      <c r="CF215" s="82"/>
      <c r="CG215" s="85"/>
    </row>
    <row r="216" spans="1:88" x14ac:dyDescent="0.25">
      <c r="A216" s="74">
        <v>41931</v>
      </c>
      <c r="B216" s="75"/>
      <c r="C216" s="68"/>
      <c r="D216" s="76"/>
      <c r="E216" s="78"/>
      <c r="F216" s="78"/>
      <c r="G216" s="91"/>
      <c r="H216" s="78"/>
      <c r="I216" s="78"/>
      <c r="J216" s="91"/>
      <c r="K216" s="75"/>
      <c r="L216" s="68"/>
      <c r="M216" s="76"/>
      <c r="N216" s="78"/>
      <c r="O216" s="97"/>
      <c r="P216" s="91"/>
      <c r="Q216" s="78"/>
      <c r="R216" s="97"/>
      <c r="S216" s="91"/>
      <c r="T216" s="75"/>
      <c r="U216" s="68"/>
      <c r="V216" s="75"/>
      <c r="W216" s="75"/>
      <c r="X216" s="68"/>
      <c r="Y216" s="76"/>
      <c r="Z216" s="78"/>
      <c r="AA216" s="97"/>
      <c r="AB216" s="91"/>
      <c r="AC216" s="78"/>
      <c r="AD216" s="97"/>
      <c r="AE216" s="91"/>
      <c r="AF216" s="78"/>
      <c r="AG216" s="97"/>
      <c r="AH216" s="91"/>
      <c r="AI216" s="78"/>
      <c r="AJ216" s="97"/>
      <c r="AK216" s="91"/>
      <c r="AL216" s="78"/>
      <c r="AM216" s="97"/>
      <c r="AN216" s="91"/>
      <c r="AO216" s="78"/>
      <c r="AP216" s="97"/>
      <c r="AQ216" s="91"/>
      <c r="AR216" s="75"/>
      <c r="AS216" s="68"/>
      <c r="AT216" s="76"/>
      <c r="AU216" s="75"/>
      <c r="AV216" s="68"/>
      <c r="AW216" s="75"/>
      <c r="AX216" s="106"/>
      <c r="AY216" s="136"/>
      <c r="AZ216" s="137"/>
      <c r="BA216" s="75"/>
      <c r="BB216" s="68"/>
      <c r="BC216" s="76"/>
      <c r="BD216" s="78"/>
      <c r="BE216" s="97"/>
      <c r="BF216" s="78"/>
      <c r="BG216" s="167"/>
      <c r="BH216" s="82"/>
      <c r="BI216" s="81"/>
      <c r="BJ216" s="81"/>
      <c r="BK216" s="82"/>
      <c r="BL216" s="85"/>
      <c r="BM216" s="133"/>
      <c r="BN216" s="134"/>
      <c r="BO216" s="135"/>
      <c r="BP216" s="133"/>
      <c r="BQ216" s="134"/>
      <c r="BR216" s="135"/>
      <c r="BS216" s="133"/>
      <c r="BT216" s="134"/>
      <c r="BU216" s="135"/>
      <c r="BV216" s="81"/>
      <c r="BW216" s="82"/>
      <c r="BX216" s="85"/>
      <c r="BY216" s="81"/>
      <c r="BZ216" s="82"/>
      <c r="CA216" s="85"/>
      <c r="CB216" s="81"/>
      <c r="CC216" s="82"/>
      <c r="CD216" s="85"/>
      <c r="CE216" s="81"/>
      <c r="CF216" s="82"/>
      <c r="CG216" s="85"/>
    </row>
    <row r="217" spans="1:88" x14ac:dyDescent="0.25">
      <c r="A217" s="74">
        <v>41932</v>
      </c>
      <c r="B217" s="75"/>
      <c r="C217" s="68"/>
      <c r="D217" s="76"/>
      <c r="E217" s="78"/>
      <c r="F217" s="78"/>
      <c r="G217" s="91"/>
      <c r="H217" s="78"/>
      <c r="I217" s="78"/>
      <c r="J217" s="91"/>
      <c r="K217" s="75"/>
      <c r="L217" s="68"/>
      <c r="M217" s="76"/>
      <c r="N217" s="78"/>
      <c r="O217" s="97"/>
      <c r="P217" s="91"/>
      <c r="Q217" s="78"/>
      <c r="R217" s="97"/>
      <c r="S217" s="91"/>
      <c r="T217" s="75"/>
      <c r="U217" s="68"/>
      <c r="V217" s="75"/>
      <c r="W217" s="75"/>
      <c r="X217" s="68"/>
      <c r="Y217" s="76"/>
      <c r="Z217" s="78"/>
      <c r="AA217" s="97"/>
      <c r="AB217" s="91"/>
      <c r="AC217" s="78"/>
      <c r="AD217" s="97"/>
      <c r="AE217" s="91"/>
      <c r="AF217" s="78"/>
      <c r="AG217" s="97"/>
      <c r="AH217" s="91"/>
      <c r="AI217" s="78"/>
      <c r="AJ217" s="97"/>
      <c r="AK217" s="91"/>
      <c r="AL217" s="78"/>
      <c r="AM217" s="97"/>
      <c r="AN217" s="91"/>
      <c r="AO217" s="78"/>
      <c r="AP217" s="97"/>
      <c r="AQ217" s="91"/>
      <c r="AR217" s="75"/>
      <c r="AS217" s="68"/>
      <c r="AT217" s="76"/>
      <c r="AU217" s="75"/>
      <c r="AV217" s="68"/>
      <c r="AW217" s="75"/>
      <c r="AX217" s="75"/>
      <c r="AY217" s="68"/>
      <c r="AZ217" s="76"/>
      <c r="BA217" s="75"/>
      <c r="BB217" s="68"/>
      <c r="BC217" s="76"/>
      <c r="BD217" s="78"/>
      <c r="BE217" s="97"/>
      <c r="BF217" s="78"/>
      <c r="BG217" s="167"/>
      <c r="BH217" s="82"/>
      <c r="BI217" s="81"/>
      <c r="BJ217" s="81"/>
      <c r="BK217" s="82"/>
      <c r="BL217" s="85"/>
      <c r="BM217" s="151" t="s">
        <v>386</v>
      </c>
      <c r="BN217" s="152" t="s">
        <v>387</v>
      </c>
      <c r="BO217" s="153">
        <v>390</v>
      </c>
      <c r="BP217" s="133"/>
      <c r="BQ217" s="134"/>
      <c r="BR217" s="135"/>
      <c r="BS217" s="133"/>
      <c r="BT217" s="134"/>
      <c r="BU217" s="135"/>
      <c r="BV217" s="81"/>
      <c r="BW217" s="82"/>
      <c r="BX217" s="85"/>
      <c r="BY217" s="81"/>
      <c r="BZ217" s="82"/>
      <c r="CA217" s="85"/>
      <c r="CB217" s="81"/>
      <c r="CC217" s="82"/>
      <c r="CD217" s="85"/>
      <c r="CE217" s="81"/>
      <c r="CF217" s="82"/>
      <c r="CG217" s="85"/>
    </row>
    <row r="218" spans="1:88" ht="202.5" x14ac:dyDescent="0.25">
      <c r="A218" s="74">
        <v>41933</v>
      </c>
      <c r="B218" s="75"/>
      <c r="C218" s="68"/>
      <c r="D218" s="76"/>
      <c r="E218" s="78"/>
      <c r="F218" s="78"/>
      <c r="G218" s="91"/>
      <c r="H218" s="78" t="s">
        <v>403</v>
      </c>
      <c r="I218" s="78" t="s">
        <v>404</v>
      </c>
      <c r="J218" s="91">
        <v>696</v>
      </c>
      <c r="K218" s="75"/>
      <c r="L218" s="68"/>
      <c r="M218" s="76"/>
      <c r="N218" s="78"/>
      <c r="O218" s="97"/>
      <c r="P218" s="91"/>
      <c r="Q218" s="78"/>
      <c r="R218" s="97"/>
      <c r="S218" s="91"/>
      <c r="T218" s="75"/>
      <c r="U218" s="68"/>
      <c r="V218" s="75"/>
      <c r="W218" s="75"/>
      <c r="X218" s="68"/>
      <c r="Y218" s="76"/>
      <c r="Z218" s="78"/>
      <c r="AA218" s="97"/>
      <c r="AB218" s="91"/>
      <c r="AC218" s="78" t="s">
        <v>399</v>
      </c>
      <c r="AD218" s="97" t="s">
        <v>400</v>
      </c>
      <c r="AE218" s="91">
        <v>70</v>
      </c>
      <c r="AF218" s="78"/>
      <c r="AG218" s="97"/>
      <c r="AH218" s="91"/>
      <c r="AI218" s="78"/>
      <c r="AJ218" s="97"/>
      <c r="AK218" s="91"/>
      <c r="AL218" s="78"/>
      <c r="AM218" s="97"/>
      <c r="AN218" s="91"/>
      <c r="AO218" s="78"/>
      <c r="AP218" s="97"/>
      <c r="AQ218" s="91"/>
      <c r="AR218" s="75"/>
      <c r="AS218" s="68"/>
      <c r="AT218" s="76"/>
      <c r="AU218" s="98" t="s">
        <v>394</v>
      </c>
      <c r="AV218" s="97" t="s">
        <v>395</v>
      </c>
      <c r="AW218" s="91">
        <v>2600.0100000000002</v>
      </c>
      <c r="AX218" s="75"/>
      <c r="AY218" s="68"/>
      <c r="AZ218" s="76"/>
      <c r="BA218" s="75"/>
      <c r="BB218" s="68"/>
      <c r="BC218" s="76"/>
      <c r="BD218" s="78"/>
      <c r="BE218" s="97"/>
      <c r="BF218" s="78"/>
      <c r="BG218" s="167"/>
      <c r="BH218" s="82"/>
      <c r="BI218" s="81"/>
      <c r="BJ218" s="81"/>
      <c r="BK218" s="82"/>
      <c r="BL218" s="85"/>
      <c r="BM218" s="151"/>
      <c r="BN218" s="154"/>
      <c r="BO218" s="153"/>
      <c r="BP218" s="133"/>
      <c r="BQ218" s="134"/>
      <c r="BR218" s="135"/>
      <c r="BS218" s="133"/>
      <c r="BT218" s="134"/>
      <c r="BU218" s="135"/>
      <c r="BV218" s="81"/>
      <c r="BW218" s="82"/>
      <c r="BX218" s="85"/>
      <c r="BY218" s="81"/>
      <c r="BZ218" s="82"/>
      <c r="CA218" s="85"/>
      <c r="CB218" s="81"/>
      <c r="CC218" s="82"/>
      <c r="CD218" s="85"/>
      <c r="CE218" s="81"/>
      <c r="CF218" s="82"/>
      <c r="CG218" s="85"/>
    </row>
    <row r="219" spans="1:88" ht="108" x14ac:dyDescent="0.25">
      <c r="A219" s="74">
        <v>41934</v>
      </c>
      <c r="B219" s="75"/>
      <c r="C219" s="68"/>
      <c r="D219" s="76"/>
      <c r="E219" s="78"/>
      <c r="F219" s="78"/>
      <c r="G219" s="91"/>
      <c r="H219" s="78" t="s">
        <v>359</v>
      </c>
      <c r="I219" s="78" t="s">
        <v>402</v>
      </c>
      <c r="J219" s="91">
        <v>580</v>
      </c>
      <c r="K219" s="75"/>
      <c r="L219" s="68"/>
      <c r="M219" s="76"/>
      <c r="N219" s="78"/>
      <c r="O219" s="97"/>
      <c r="P219" s="91"/>
      <c r="Q219" s="78" t="s">
        <v>396</v>
      </c>
      <c r="R219" s="97" t="s">
        <v>397</v>
      </c>
      <c r="S219" s="91">
        <v>348</v>
      </c>
      <c r="T219" s="75"/>
      <c r="U219" s="68"/>
      <c r="V219" s="75"/>
      <c r="W219" s="75"/>
      <c r="X219" s="68"/>
      <c r="Y219" s="76"/>
      <c r="Z219" s="78"/>
      <c r="AA219" s="97"/>
      <c r="AB219" s="91"/>
      <c r="AC219" s="78"/>
      <c r="AD219" s="97"/>
      <c r="AE219" s="91"/>
      <c r="AF219" s="78"/>
      <c r="AG219" s="97"/>
      <c r="AH219" s="91"/>
      <c r="AI219" s="78"/>
      <c r="AJ219" s="97"/>
      <c r="AK219" s="91"/>
      <c r="AL219" s="78"/>
      <c r="AM219" s="97"/>
      <c r="AN219" s="91"/>
      <c r="AO219" s="78"/>
      <c r="AP219" s="97"/>
      <c r="AQ219" s="91"/>
      <c r="AR219" s="75"/>
      <c r="AS219" s="68"/>
      <c r="AT219" s="76"/>
      <c r="AU219" s="75"/>
      <c r="AV219" s="68"/>
      <c r="AW219" s="75"/>
      <c r="AX219" s="75"/>
      <c r="AY219" s="68"/>
      <c r="AZ219" s="76"/>
      <c r="BA219" s="75"/>
      <c r="BB219" s="68"/>
      <c r="BC219" s="76"/>
      <c r="BD219" s="78"/>
      <c r="BE219" s="97"/>
      <c r="BF219" s="78"/>
      <c r="BG219" s="167"/>
      <c r="BH219" s="82"/>
      <c r="BI219" s="81"/>
      <c r="BJ219" s="81"/>
      <c r="BK219" s="82"/>
      <c r="BL219" s="85"/>
      <c r="BM219" s="151"/>
      <c r="BN219" s="154"/>
      <c r="BO219" s="153"/>
      <c r="BP219" s="133"/>
      <c r="BQ219" s="134"/>
      <c r="BR219" s="135"/>
      <c r="BS219" s="138" t="s">
        <v>391</v>
      </c>
      <c r="BT219" s="139" t="s">
        <v>392</v>
      </c>
      <c r="BU219" s="135">
        <v>5161</v>
      </c>
      <c r="BV219" s="81"/>
      <c r="BW219" s="82"/>
      <c r="BX219" s="85"/>
      <c r="BY219" s="81"/>
      <c r="BZ219" s="82"/>
      <c r="CA219" s="85"/>
      <c r="CB219" s="81"/>
      <c r="CC219" s="82"/>
      <c r="CD219" s="85"/>
      <c r="CE219" s="81"/>
      <c r="CF219" s="82"/>
      <c r="CG219" s="85"/>
    </row>
    <row r="220" spans="1:88" x14ac:dyDescent="0.25">
      <c r="A220" s="74">
        <v>41935</v>
      </c>
      <c r="B220" s="75"/>
      <c r="C220" s="68"/>
      <c r="D220" s="76"/>
      <c r="E220" s="117"/>
      <c r="F220" s="117"/>
      <c r="G220" s="118"/>
      <c r="H220" s="78"/>
      <c r="I220" s="78"/>
      <c r="J220" s="91"/>
      <c r="K220" s="75"/>
      <c r="L220" s="68"/>
      <c r="M220" s="76"/>
      <c r="N220" s="78"/>
      <c r="O220" s="97"/>
      <c r="P220" s="91"/>
      <c r="Q220" s="78"/>
      <c r="R220" s="97"/>
      <c r="S220" s="91"/>
      <c r="T220" s="75"/>
      <c r="U220" s="68"/>
      <c r="V220" s="75"/>
      <c r="W220" s="75" t="s">
        <v>398</v>
      </c>
      <c r="X220" s="68" t="s">
        <v>299</v>
      </c>
      <c r="Y220" s="76">
        <v>180</v>
      </c>
      <c r="Z220" s="78"/>
      <c r="AA220" s="97"/>
      <c r="AB220" s="91"/>
      <c r="AC220" s="78"/>
      <c r="AD220" s="97"/>
      <c r="AE220" s="91"/>
      <c r="AF220" s="78"/>
      <c r="AG220" s="97"/>
      <c r="AH220" s="91"/>
      <c r="AI220" s="78"/>
      <c r="AJ220" s="97"/>
      <c r="AK220" s="91"/>
      <c r="AL220" s="78"/>
      <c r="AM220" s="97"/>
      <c r="AN220" s="91"/>
      <c r="AO220" s="78"/>
      <c r="AP220" s="97"/>
      <c r="AQ220" s="91"/>
      <c r="AR220" s="75"/>
      <c r="AS220" s="68"/>
      <c r="AT220" s="76"/>
      <c r="AU220" s="75"/>
      <c r="AV220" s="68"/>
      <c r="AW220" s="75"/>
      <c r="AX220" s="78"/>
      <c r="AY220" s="78"/>
      <c r="AZ220" s="91"/>
      <c r="BA220" s="75"/>
      <c r="BB220" s="68"/>
      <c r="BC220" s="76"/>
      <c r="BD220" s="78"/>
      <c r="BE220" s="97"/>
      <c r="BF220" s="78"/>
      <c r="BG220" s="168"/>
      <c r="BH220" s="134"/>
      <c r="BI220" s="135"/>
      <c r="BJ220" s="81"/>
      <c r="BK220" s="82"/>
      <c r="BL220" s="85"/>
      <c r="BM220" s="151"/>
      <c r="BN220" s="154"/>
      <c r="BO220" s="153"/>
      <c r="BP220" s="133"/>
      <c r="BQ220" s="134"/>
      <c r="BR220" s="135"/>
      <c r="BS220" s="133"/>
      <c r="BT220" s="134"/>
      <c r="BU220" s="135"/>
      <c r="BV220" s="81"/>
      <c r="BW220" s="82"/>
      <c r="BX220" s="85"/>
      <c r="BY220" s="81"/>
      <c r="BZ220" s="82"/>
      <c r="CA220" s="85"/>
      <c r="CB220" s="81"/>
      <c r="CC220" s="82"/>
      <c r="CD220" s="85"/>
      <c r="CE220" s="81"/>
      <c r="CF220" s="82"/>
      <c r="CG220" s="85"/>
    </row>
    <row r="221" spans="1:88" ht="45" x14ac:dyDescent="0.25">
      <c r="A221" s="74">
        <v>41936</v>
      </c>
      <c r="B221" s="75"/>
      <c r="C221" s="68"/>
      <c r="D221" s="76"/>
      <c r="E221" s="78"/>
      <c r="F221" s="78"/>
      <c r="G221" s="91"/>
      <c r="H221" s="78"/>
      <c r="I221" s="78"/>
      <c r="J221" s="91"/>
      <c r="K221" s="78" t="s">
        <v>407</v>
      </c>
      <c r="L221" s="97" t="s">
        <v>408</v>
      </c>
      <c r="M221" s="91">
        <v>1276</v>
      </c>
      <c r="N221" s="78" t="s">
        <v>541</v>
      </c>
      <c r="O221" s="97" t="s">
        <v>405</v>
      </c>
      <c r="P221" s="91">
        <v>877</v>
      </c>
      <c r="Q221" s="78"/>
      <c r="R221" s="97"/>
      <c r="S221" s="91"/>
      <c r="T221" s="75"/>
      <c r="U221" s="68"/>
      <c r="V221" s="75"/>
      <c r="W221" s="78"/>
      <c r="X221" s="97"/>
      <c r="Y221" s="91"/>
      <c r="Z221" s="78"/>
      <c r="AA221" s="97"/>
      <c r="AB221" s="91"/>
      <c r="AC221" s="78"/>
      <c r="AD221" s="97"/>
      <c r="AE221" s="91"/>
      <c r="AF221" s="78"/>
      <c r="AG221" s="97"/>
      <c r="AH221" s="91"/>
      <c r="AI221" s="78"/>
      <c r="AJ221" s="97"/>
      <c r="AK221" s="91"/>
      <c r="AL221" s="78"/>
      <c r="AM221" s="97"/>
      <c r="AN221" s="91"/>
      <c r="AO221" s="78"/>
      <c r="AP221" s="97"/>
      <c r="AQ221" s="91"/>
      <c r="AR221" s="75"/>
      <c r="AS221" s="68"/>
      <c r="AT221" s="76"/>
      <c r="AU221" s="75"/>
      <c r="AV221" s="68"/>
      <c r="AW221" s="75"/>
      <c r="AX221" s="75"/>
      <c r="AY221" s="68"/>
      <c r="AZ221" s="76"/>
      <c r="BA221" s="75"/>
      <c r="BB221" s="68"/>
      <c r="BC221" s="76"/>
      <c r="BD221" s="78"/>
      <c r="BE221" s="97"/>
      <c r="BF221" s="78"/>
      <c r="BG221" s="167"/>
      <c r="BH221" s="82"/>
      <c r="BI221" s="81"/>
      <c r="BJ221" s="81"/>
      <c r="BK221" s="82"/>
      <c r="BL221" s="85"/>
      <c r="BM221" s="133"/>
      <c r="BN221" s="134"/>
      <c r="BO221" s="135"/>
      <c r="BP221" s="133"/>
      <c r="BQ221" s="134"/>
      <c r="BR221" s="135"/>
      <c r="BS221" s="133"/>
      <c r="BT221" s="134"/>
      <c r="BU221" s="135"/>
      <c r="BV221" s="81"/>
      <c r="BW221" s="82"/>
      <c r="BX221" s="85"/>
      <c r="BY221" s="81"/>
      <c r="BZ221" s="82"/>
      <c r="CA221" s="85"/>
      <c r="CB221" s="81"/>
      <c r="CC221" s="82"/>
      <c r="CD221" s="85"/>
      <c r="CE221" s="81"/>
      <c r="CF221" s="82"/>
      <c r="CG221" s="85"/>
    </row>
    <row r="222" spans="1:88" x14ac:dyDescent="0.25">
      <c r="A222" s="74">
        <v>41937</v>
      </c>
      <c r="B222" s="75"/>
      <c r="C222" s="68"/>
      <c r="D222" s="76"/>
      <c r="E222" s="78"/>
      <c r="F222" s="78"/>
      <c r="G222" s="91"/>
      <c r="H222" s="78"/>
      <c r="I222" s="78"/>
      <c r="J222" s="91"/>
      <c r="K222" s="75"/>
      <c r="L222" s="68"/>
      <c r="M222" s="76"/>
      <c r="N222" s="78"/>
      <c r="O222" s="97"/>
      <c r="P222" s="91"/>
      <c r="Q222" s="78"/>
      <c r="R222" s="97"/>
      <c r="S222" s="91"/>
      <c r="T222" s="75"/>
      <c r="U222" s="68"/>
      <c r="V222" s="75"/>
      <c r="W222" s="78"/>
      <c r="X222" s="97"/>
      <c r="Y222" s="91"/>
      <c r="Z222" s="78"/>
      <c r="AA222" s="97"/>
      <c r="AB222" s="91"/>
      <c r="AC222" s="78"/>
      <c r="AD222" s="97"/>
      <c r="AE222" s="91"/>
      <c r="AF222" s="78"/>
      <c r="AG222" s="97"/>
      <c r="AH222" s="91"/>
      <c r="AI222" s="78"/>
      <c r="AJ222" s="97"/>
      <c r="AK222" s="91"/>
      <c r="AL222" s="78"/>
      <c r="AM222" s="97"/>
      <c r="AN222" s="91"/>
      <c r="AO222" s="78"/>
      <c r="AP222" s="97"/>
      <c r="AQ222" s="91"/>
      <c r="AR222" s="75"/>
      <c r="AS222" s="68"/>
      <c r="AT222" s="76"/>
      <c r="AU222" s="75"/>
      <c r="AV222" s="68"/>
      <c r="AW222" s="75"/>
      <c r="AX222" s="75"/>
      <c r="AY222" s="68"/>
      <c r="AZ222" s="76"/>
      <c r="BA222" s="75"/>
      <c r="BB222" s="68"/>
      <c r="BC222" s="76"/>
      <c r="BD222" s="78"/>
      <c r="BE222" s="97"/>
      <c r="BF222" s="78"/>
      <c r="BG222" s="167"/>
      <c r="BH222" s="82"/>
      <c r="BI222" s="81"/>
      <c r="BJ222" s="81"/>
      <c r="BK222" s="82"/>
      <c r="BL222" s="85"/>
      <c r="BM222" s="133"/>
      <c r="BN222" s="134"/>
      <c r="BO222" s="135"/>
      <c r="BP222" s="133"/>
      <c r="BQ222" s="134"/>
      <c r="BR222" s="135"/>
      <c r="BS222" s="133"/>
      <c r="BT222" s="134"/>
      <c r="BU222" s="135"/>
      <c r="BV222" s="81"/>
      <c r="BW222" s="82"/>
      <c r="BX222" s="85"/>
      <c r="BY222" s="81"/>
      <c r="BZ222" s="82"/>
      <c r="CA222" s="85"/>
      <c r="CB222" s="81"/>
      <c r="CC222" s="82"/>
      <c r="CD222" s="85"/>
      <c r="CE222" s="81"/>
      <c r="CF222" s="82"/>
      <c r="CG222" s="85"/>
    </row>
    <row r="223" spans="1:88" x14ac:dyDescent="0.25">
      <c r="A223" s="74">
        <v>41938</v>
      </c>
      <c r="B223" s="75"/>
      <c r="C223" s="68"/>
      <c r="D223" s="76"/>
      <c r="E223" s="78"/>
      <c r="F223" s="78"/>
      <c r="G223" s="91"/>
      <c r="H223" s="75"/>
      <c r="I223" s="75"/>
      <c r="J223" s="76"/>
      <c r="K223" s="75"/>
      <c r="L223" s="68"/>
      <c r="M223" s="76"/>
      <c r="N223" s="78"/>
      <c r="O223" s="97"/>
      <c r="P223" s="91"/>
      <c r="Q223" s="78"/>
      <c r="R223" s="97"/>
      <c r="S223" s="91"/>
      <c r="T223" s="75"/>
      <c r="U223" s="68"/>
      <c r="V223" s="75"/>
      <c r="W223" s="78"/>
      <c r="X223" s="97"/>
      <c r="Y223" s="91"/>
      <c r="Z223" s="78"/>
      <c r="AA223" s="97"/>
      <c r="AB223" s="91"/>
      <c r="AC223" s="78"/>
      <c r="AD223" s="97"/>
      <c r="AE223" s="91"/>
      <c r="AF223" s="78"/>
      <c r="AG223" s="97"/>
      <c r="AH223" s="91"/>
      <c r="AI223" s="78"/>
      <c r="AJ223" s="97"/>
      <c r="AK223" s="91"/>
      <c r="AL223" s="78"/>
      <c r="AM223" s="97"/>
      <c r="AN223" s="91"/>
      <c r="AO223" s="78"/>
      <c r="AP223" s="97"/>
      <c r="AQ223" s="91"/>
      <c r="AR223" s="75"/>
      <c r="AS223" s="68"/>
      <c r="AT223" s="76"/>
      <c r="AU223" s="75"/>
      <c r="AV223" s="68"/>
      <c r="AW223" s="75"/>
      <c r="AX223" s="75"/>
      <c r="AY223" s="68"/>
      <c r="AZ223" s="76"/>
      <c r="BA223" s="75"/>
      <c r="BB223" s="68"/>
      <c r="BC223" s="76"/>
      <c r="BD223" s="78"/>
      <c r="BE223" s="97"/>
      <c r="BF223" s="78"/>
      <c r="BG223" s="167"/>
      <c r="BH223" s="82"/>
      <c r="BI223" s="81"/>
      <c r="BJ223" s="133"/>
      <c r="BK223" s="134"/>
      <c r="BL223" s="135"/>
      <c r="BM223" s="133"/>
      <c r="BN223" s="134"/>
      <c r="BO223" s="135"/>
      <c r="BP223" s="133"/>
      <c r="BQ223" s="134"/>
      <c r="BR223" s="135"/>
      <c r="BS223" s="133"/>
      <c r="BT223" s="134"/>
      <c r="BU223" s="135"/>
      <c r="BV223" s="81"/>
      <c r="BW223" s="82"/>
      <c r="BX223" s="85"/>
      <c r="BY223" s="81"/>
      <c r="BZ223" s="82"/>
      <c r="CA223" s="85"/>
      <c r="CB223" s="81"/>
      <c r="CC223" s="82"/>
      <c r="CD223" s="85"/>
      <c r="CE223" s="81"/>
      <c r="CF223" s="82"/>
      <c r="CG223" s="85"/>
    </row>
    <row r="224" spans="1:88" ht="30" x14ac:dyDescent="0.25">
      <c r="A224" s="74">
        <v>41939</v>
      </c>
      <c r="B224" s="75"/>
      <c r="C224" s="68"/>
      <c r="D224" s="76"/>
      <c r="E224" s="78"/>
      <c r="F224" s="78"/>
      <c r="G224" s="91"/>
      <c r="H224" s="75"/>
      <c r="I224" s="75"/>
      <c r="J224" s="76"/>
      <c r="K224" s="75"/>
      <c r="L224" s="68"/>
      <c r="M224" s="76"/>
      <c r="N224" s="78"/>
      <c r="O224" s="97"/>
      <c r="P224" s="91"/>
      <c r="Q224" s="78"/>
      <c r="R224" s="97"/>
      <c r="S224" s="91"/>
      <c r="T224" s="75"/>
      <c r="U224" s="68"/>
      <c r="V224" s="75"/>
      <c r="W224" s="78"/>
      <c r="X224" s="97"/>
      <c r="Y224" s="91"/>
      <c r="Z224" s="78"/>
      <c r="AA224" s="97"/>
      <c r="AB224" s="91"/>
      <c r="AC224" s="78"/>
      <c r="AD224" s="97"/>
      <c r="AE224" s="91"/>
      <c r="AF224" s="78"/>
      <c r="AG224" s="97"/>
      <c r="AH224" s="91"/>
      <c r="AI224" s="78"/>
      <c r="AJ224" s="97"/>
      <c r="AK224" s="91"/>
      <c r="AL224" s="78"/>
      <c r="AM224" s="97"/>
      <c r="AN224" s="91"/>
      <c r="AO224" s="78"/>
      <c r="AP224" s="97"/>
      <c r="AQ224" s="91"/>
      <c r="AR224" s="75"/>
      <c r="AS224" s="68"/>
      <c r="AT224" s="76"/>
      <c r="AU224" s="75"/>
      <c r="AV224" s="68"/>
      <c r="AW224" s="75"/>
      <c r="AX224" s="75"/>
      <c r="AY224" s="68"/>
      <c r="AZ224" s="76"/>
      <c r="BA224" s="75"/>
      <c r="BB224" s="68"/>
      <c r="BC224" s="76"/>
      <c r="BD224" s="78"/>
      <c r="BE224" s="97"/>
      <c r="BF224" s="78"/>
      <c r="BG224" s="167"/>
      <c r="BH224" s="82"/>
      <c r="BI224" s="81"/>
      <c r="BJ224" s="133" t="s">
        <v>420</v>
      </c>
      <c r="BK224" s="134">
        <v>45887</v>
      </c>
      <c r="BL224" s="135" t="s">
        <v>421</v>
      </c>
      <c r="BM224" s="133"/>
      <c r="BN224" s="134"/>
      <c r="BO224" s="135"/>
      <c r="BP224" s="133"/>
      <c r="BQ224" s="134"/>
      <c r="BR224" s="135"/>
      <c r="BS224" s="133"/>
      <c r="BT224" s="134"/>
      <c r="BU224" s="135"/>
      <c r="BV224" s="81"/>
      <c r="BW224" s="82"/>
      <c r="BX224" s="85"/>
      <c r="BY224" s="81"/>
      <c r="BZ224" s="82"/>
      <c r="CA224" s="85"/>
      <c r="CB224" s="81"/>
      <c r="CC224" s="82"/>
      <c r="CD224" s="85"/>
      <c r="CE224" s="81"/>
      <c r="CF224" s="82"/>
      <c r="CG224" s="85"/>
    </row>
    <row r="225" spans="1:88" ht="180" x14ac:dyDescent="0.25">
      <c r="A225" s="74">
        <v>41940</v>
      </c>
      <c r="B225" s="75"/>
      <c r="C225" s="68"/>
      <c r="D225" s="76"/>
      <c r="E225" s="78"/>
      <c r="F225" s="78"/>
      <c r="G225" s="91"/>
      <c r="H225" s="75"/>
      <c r="I225" s="75"/>
      <c r="J225" s="76"/>
      <c r="K225" s="78"/>
      <c r="L225" s="97"/>
      <c r="M225" s="91"/>
      <c r="N225" s="78" t="s">
        <v>413</v>
      </c>
      <c r="O225" s="97" t="s">
        <v>414</v>
      </c>
      <c r="P225" s="91">
        <v>2320</v>
      </c>
      <c r="Q225" s="78"/>
      <c r="R225" s="97"/>
      <c r="S225" s="91"/>
      <c r="T225" s="75"/>
      <c r="U225" s="68"/>
      <c r="V225" s="75"/>
      <c r="W225" s="78"/>
      <c r="X225" s="97"/>
      <c r="Y225" s="91"/>
      <c r="Z225" s="78"/>
      <c r="AA225" s="97"/>
      <c r="AB225" s="91"/>
      <c r="AC225" s="78"/>
      <c r="AD225" s="97"/>
      <c r="AE225" s="91"/>
      <c r="AF225" s="78"/>
      <c r="AG225" s="97"/>
      <c r="AH225" s="91"/>
      <c r="AI225" s="78" t="s">
        <v>409</v>
      </c>
      <c r="AJ225" s="97" t="s">
        <v>410</v>
      </c>
      <c r="AK225" s="91">
        <v>4147</v>
      </c>
      <c r="AL225" s="78" t="s">
        <v>411</v>
      </c>
      <c r="AM225" s="97" t="s">
        <v>412</v>
      </c>
      <c r="AN225" s="91">
        <v>3752.6</v>
      </c>
      <c r="AO225" s="78"/>
      <c r="AP225" s="97"/>
      <c r="AQ225" s="91"/>
      <c r="AR225" s="75"/>
      <c r="AS225" s="68"/>
      <c r="AT225" s="76"/>
      <c r="AU225" s="75"/>
      <c r="AV225" s="68"/>
      <c r="AW225" s="75"/>
      <c r="AX225" s="75"/>
      <c r="AY225" s="68"/>
      <c r="AZ225" s="76"/>
      <c r="BA225" s="78" t="s">
        <v>415</v>
      </c>
      <c r="BB225" s="97" t="s">
        <v>299</v>
      </c>
      <c r="BC225" s="91">
        <v>750</v>
      </c>
      <c r="BD225" s="78"/>
      <c r="BE225" s="97"/>
      <c r="BF225" s="78"/>
      <c r="BG225" s="167"/>
      <c r="BH225" s="82"/>
      <c r="BI225" s="81"/>
      <c r="BJ225" s="133"/>
      <c r="BK225" s="134"/>
      <c r="BL225" s="135"/>
      <c r="BM225" s="133"/>
      <c r="BN225" s="134"/>
      <c r="BO225" s="135"/>
      <c r="BP225" s="133"/>
      <c r="BQ225" s="134"/>
      <c r="BR225" s="135"/>
      <c r="BS225" s="133"/>
      <c r="BT225" s="134"/>
      <c r="BU225" s="135"/>
      <c r="BV225" s="81"/>
      <c r="BW225" s="82"/>
      <c r="BX225" s="85"/>
      <c r="BY225" s="81"/>
      <c r="BZ225" s="82"/>
      <c r="CA225" s="85"/>
      <c r="CB225" s="81"/>
      <c r="CC225" s="82"/>
      <c r="CD225" s="85"/>
      <c r="CE225" s="81"/>
      <c r="CF225" s="82"/>
      <c r="CG225" s="85"/>
    </row>
    <row r="226" spans="1:88" ht="45" x14ac:dyDescent="0.25">
      <c r="A226" s="74">
        <v>41941</v>
      </c>
      <c r="B226" s="75"/>
      <c r="C226" s="68"/>
      <c r="D226" s="76"/>
      <c r="E226" s="78"/>
      <c r="F226" s="78"/>
      <c r="G226" s="91"/>
      <c r="H226" s="75"/>
      <c r="I226" s="75"/>
      <c r="J226" s="76"/>
      <c r="K226" s="78"/>
      <c r="L226" s="97"/>
      <c r="M226" s="91"/>
      <c r="N226" s="75"/>
      <c r="O226" s="68"/>
      <c r="P226" s="76"/>
      <c r="Q226" s="78"/>
      <c r="R226" s="97"/>
      <c r="S226" s="91"/>
      <c r="T226" s="75"/>
      <c r="U226" s="68"/>
      <c r="V226" s="75"/>
      <c r="W226" s="78"/>
      <c r="X226" s="97"/>
      <c r="Y226" s="91"/>
      <c r="Z226" s="78"/>
      <c r="AA226" s="97"/>
      <c r="AB226" s="91"/>
      <c r="AC226" s="78"/>
      <c r="AD226" s="97"/>
      <c r="AE226" s="91"/>
      <c r="AF226" s="78"/>
      <c r="AG226" s="97"/>
      <c r="AH226" s="91"/>
      <c r="AI226" s="78"/>
      <c r="AJ226" s="97"/>
      <c r="AK226" s="91"/>
      <c r="AL226" s="78"/>
      <c r="AM226" s="97"/>
      <c r="AN226" s="91"/>
      <c r="AO226" s="78"/>
      <c r="AP226" s="97"/>
      <c r="AQ226" s="91"/>
      <c r="AR226" s="78" t="s">
        <v>457</v>
      </c>
      <c r="AS226" s="97" t="s">
        <v>458</v>
      </c>
      <c r="AT226" s="91">
        <v>1858.09</v>
      </c>
      <c r="AU226" s="75"/>
      <c r="AV226" s="68"/>
      <c r="AW226" s="75"/>
      <c r="AX226" s="75"/>
      <c r="AY226" s="68"/>
      <c r="AZ226" s="76"/>
      <c r="BA226" s="75"/>
      <c r="BB226" s="68"/>
      <c r="BC226" s="76"/>
      <c r="BD226" s="78"/>
      <c r="BE226" s="97"/>
      <c r="BF226" s="78"/>
      <c r="BG226" s="167"/>
      <c r="BH226" s="82"/>
      <c r="BI226" s="81"/>
      <c r="BJ226" s="133"/>
      <c r="BK226" s="134"/>
      <c r="BL226" s="135"/>
      <c r="BM226" s="133"/>
      <c r="BN226" s="134"/>
      <c r="BO226" s="135"/>
      <c r="BP226" s="133"/>
      <c r="BQ226" s="134"/>
      <c r="BR226" s="135"/>
      <c r="BS226" s="133"/>
      <c r="BT226" s="134"/>
      <c r="BU226" s="135"/>
      <c r="BV226" s="81"/>
      <c r="BW226" s="82"/>
      <c r="BX226" s="85"/>
      <c r="BY226" s="81"/>
      <c r="BZ226" s="82"/>
      <c r="CA226" s="85"/>
      <c r="CB226" s="133"/>
      <c r="CC226" s="134"/>
      <c r="CD226" s="135"/>
      <c r="CE226" s="133" t="s">
        <v>418</v>
      </c>
      <c r="CF226" s="134" t="s">
        <v>419</v>
      </c>
      <c r="CG226" s="135">
        <v>690.01</v>
      </c>
    </row>
    <row r="227" spans="1:88" ht="247.5" x14ac:dyDescent="0.25">
      <c r="A227" s="74">
        <v>41942</v>
      </c>
      <c r="B227" s="78" t="s">
        <v>425</v>
      </c>
      <c r="C227" s="97" t="s">
        <v>426</v>
      </c>
      <c r="D227" s="91">
        <v>799.99</v>
      </c>
      <c r="E227" s="78"/>
      <c r="F227" s="78"/>
      <c r="G227" s="91"/>
      <c r="H227" s="75"/>
      <c r="I227" s="75"/>
      <c r="J227" s="76"/>
      <c r="K227" s="106"/>
      <c r="L227" s="97"/>
      <c r="M227" s="91"/>
      <c r="N227" s="75"/>
      <c r="O227" s="68"/>
      <c r="P227" s="76"/>
      <c r="Q227" s="78"/>
      <c r="R227" s="97"/>
      <c r="S227" s="91"/>
      <c r="T227" s="75"/>
      <c r="U227" s="68"/>
      <c r="V227" s="75"/>
      <c r="W227" s="78"/>
      <c r="X227" s="97"/>
      <c r="Y227" s="91"/>
      <c r="Z227" s="78" t="s">
        <v>446</v>
      </c>
      <c r="AA227" s="97" t="s">
        <v>447</v>
      </c>
      <c r="AB227" s="91">
        <v>159.83000000000001</v>
      </c>
      <c r="AC227" s="78"/>
      <c r="AD227" s="97"/>
      <c r="AE227" s="91"/>
      <c r="AF227" s="78"/>
      <c r="AG227" s="97"/>
      <c r="AH227" s="91"/>
      <c r="AI227" s="78"/>
      <c r="AJ227" s="97"/>
      <c r="AK227" s="91"/>
      <c r="AL227" s="78"/>
      <c r="AM227" s="97"/>
      <c r="AN227" s="91"/>
      <c r="AO227" s="78"/>
      <c r="AP227" s="97"/>
      <c r="AQ227" s="91"/>
      <c r="AR227" s="75"/>
      <c r="AS227" s="68"/>
      <c r="AT227" s="76"/>
      <c r="AU227" s="75"/>
      <c r="AV227" s="68"/>
      <c r="AW227" s="75"/>
      <c r="AX227" s="75"/>
      <c r="AY227" s="68"/>
      <c r="AZ227" s="76"/>
      <c r="BA227" s="75"/>
      <c r="BB227" s="68"/>
      <c r="BC227" s="76"/>
      <c r="BD227" s="78"/>
      <c r="BE227" s="97"/>
      <c r="BF227" s="78"/>
      <c r="BG227" s="169" t="s">
        <v>427</v>
      </c>
      <c r="BH227" s="134" t="s">
        <v>428</v>
      </c>
      <c r="BI227" s="135">
        <v>6880</v>
      </c>
      <c r="BJ227" s="133"/>
      <c r="BK227" s="134"/>
      <c r="BL227" s="135"/>
      <c r="BM227" s="133"/>
      <c r="BN227" s="134"/>
      <c r="BO227" s="135"/>
      <c r="BP227" s="133"/>
      <c r="BQ227" s="134"/>
      <c r="BR227" s="135"/>
      <c r="BS227" s="133"/>
      <c r="BT227" s="134"/>
      <c r="BU227" s="135"/>
      <c r="BV227" s="81"/>
      <c r="BW227" s="82"/>
      <c r="BX227" s="85"/>
      <c r="BY227" s="81"/>
      <c r="BZ227" s="82"/>
      <c r="CA227" s="85"/>
      <c r="CB227" s="133"/>
      <c r="CC227" s="134"/>
      <c r="CD227" s="135"/>
      <c r="CE227" s="133" t="s">
        <v>416</v>
      </c>
      <c r="CF227" s="134" t="s">
        <v>417</v>
      </c>
      <c r="CG227" s="135">
        <v>360.01</v>
      </c>
    </row>
    <row r="228" spans="1:88" ht="16.5" thickBot="1" x14ac:dyDescent="0.3">
      <c r="A228" s="74">
        <v>41943</v>
      </c>
      <c r="B228" s="75"/>
      <c r="C228" s="68"/>
      <c r="D228" s="76"/>
      <c r="E228" s="78"/>
      <c r="F228" s="78"/>
      <c r="G228" s="91"/>
      <c r="H228" s="75"/>
      <c r="I228" s="75"/>
      <c r="J228" s="76"/>
      <c r="K228" s="106"/>
      <c r="L228" s="97"/>
      <c r="M228" s="91"/>
      <c r="N228" s="109"/>
      <c r="O228" s="71"/>
      <c r="P228" s="76"/>
      <c r="Q228" s="78"/>
      <c r="R228" s="97"/>
      <c r="S228" s="91"/>
      <c r="T228" s="75"/>
      <c r="U228" s="68"/>
      <c r="V228" s="75"/>
      <c r="W228" s="78"/>
      <c r="X228" s="97"/>
      <c r="Y228" s="91"/>
      <c r="Z228" s="78"/>
      <c r="AA228" s="97"/>
      <c r="AB228" s="91"/>
      <c r="AC228" s="78"/>
      <c r="AD228" s="97"/>
      <c r="AE228" s="91"/>
      <c r="AF228" s="78"/>
      <c r="AG228" s="97"/>
      <c r="AH228" s="91"/>
      <c r="AI228" s="78"/>
      <c r="AJ228" s="97"/>
      <c r="AK228" s="91"/>
      <c r="AL228" s="78"/>
      <c r="AM228" s="97"/>
      <c r="AN228" s="91"/>
      <c r="AO228" s="78"/>
      <c r="AP228" s="97"/>
      <c r="AQ228" s="91"/>
      <c r="AR228" s="75"/>
      <c r="AS228" s="68"/>
      <c r="AT228" s="76"/>
      <c r="AU228" s="75"/>
      <c r="AV228" s="68"/>
      <c r="AW228" s="75"/>
      <c r="AX228" s="75"/>
      <c r="AY228" s="68"/>
      <c r="AZ228" s="76"/>
      <c r="BA228" s="75"/>
      <c r="BB228" s="68"/>
      <c r="BC228" s="76"/>
      <c r="BD228" s="78"/>
      <c r="BE228" s="97"/>
      <c r="BF228" s="78"/>
      <c r="BG228" s="167"/>
      <c r="BH228" s="82"/>
      <c r="BI228" s="81"/>
      <c r="BJ228" s="81"/>
      <c r="BK228" s="82"/>
      <c r="BL228" s="85"/>
      <c r="BM228" s="133"/>
      <c r="BN228" s="134"/>
      <c r="BO228" s="135"/>
      <c r="BP228" s="133"/>
      <c r="BQ228" s="134"/>
      <c r="BR228" s="135"/>
      <c r="BS228" s="133"/>
      <c r="BT228" s="134"/>
      <c r="BU228" s="135"/>
      <c r="BV228" s="81"/>
      <c r="BW228" s="82"/>
      <c r="BX228" s="85"/>
      <c r="BY228" s="81"/>
      <c r="BZ228" s="82"/>
      <c r="CA228" s="85"/>
      <c r="CB228" s="81"/>
      <c r="CC228" s="82"/>
      <c r="CD228" s="85"/>
      <c r="CE228" s="81"/>
      <c r="CF228" s="82"/>
      <c r="CG228" s="85"/>
    </row>
    <row r="229" spans="1:88" s="8" customFormat="1" ht="17.25" thickTop="1" thickBot="1" x14ac:dyDescent="0.3">
      <c r="A229" s="110"/>
      <c r="B229" s="111" t="s">
        <v>2</v>
      </c>
      <c r="C229" s="112"/>
      <c r="D229" s="116">
        <f>SUM(D198:D228)</f>
        <v>2975.99</v>
      </c>
      <c r="E229" s="112"/>
      <c r="F229" s="114"/>
      <c r="G229" s="72">
        <f>SUM(G198:G228)</f>
        <v>0</v>
      </c>
      <c r="H229" s="114"/>
      <c r="I229" s="114"/>
      <c r="J229" s="72">
        <f>SUM(J198:J228)</f>
        <v>3271.6</v>
      </c>
      <c r="K229" s="114"/>
      <c r="L229" s="112"/>
      <c r="M229" s="72">
        <f>SUM(M198:M228)</f>
        <v>1276</v>
      </c>
      <c r="N229" s="112"/>
      <c r="O229" s="115"/>
      <c r="P229" s="72">
        <f>SUM(P198:P228)</f>
        <v>11260.689999999999</v>
      </c>
      <c r="Q229" s="70"/>
      <c r="R229" s="71"/>
      <c r="S229" s="72">
        <f>SUM(S198:S228)</f>
        <v>4226.04</v>
      </c>
      <c r="T229" s="114"/>
      <c r="U229" s="112"/>
      <c r="V229" s="116">
        <f>SUM(V198:V228)</f>
        <v>0</v>
      </c>
      <c r="W229" s="70"/>
      <c r="X229" s="71"/>
      <c r="Y229" s="72">
        <f>SUM(Y198:Y228)</f>
        <v>180</v>
      </c>
      <c r="Z229" s="70"/>
      <c r="AA229" s="71"/>
      <c r="AB229" s="72">
        <f>SUM(AB198:AB228)</f>
        <v>333.83000000000004</v>
      </c>
      <c r="AC229" s="70"/>
      <c r="AD229" s="71"/>
      <c r="AE229" s="72">
        <f>SUM(AE198:AE228)</f>
        <v>210</v>
      </c>
      <c r="AF229" s="70"/>
      <c r="AG229" s="71"/>
      <c r="AH229" s="72">
        <f>SUM(AH198:AH228)</f>
        <v>4872.3999999999996</v>
      </c>
      <c r="AI229" s="70"/>
      <c r="AJ229" s="70"/>
      <c r="AK229" s="72">
        <f>SUM(AK198:AK228)</f>
        <v>11805.119999999999</v>
      </c>
      <c r="AL229" s="70"/>
      <c r="AM229" s="70"/>
      <c r="AN229" s="72">
        <f>SUM(AN198:AN228)</f>
        <v>7749.76</v>
      </c>
      <c r="AO229" s="70"/>
      <c r="AP229" s="70"/>
      <c r="AQ229" s="72">
        <f>SUM(AQ198:AQ228)</f>
        <v>0</v>
      </c>
      <c r="AR229" s="70"/>
      <c r="AS229" s="70"/>
      <c r="AT229" s="72">
        <f>SUM(AT198:AT228)</f>
        <v>1858.09</v>
      </c>
      <c r="AU229" s="70"/>
      <c r="AV229" s="71"/>
      <c r="AW229" s="116">
        <f>SUM(AW198:AW228)</f>
        <v>2600.0100000000002</v>
      </c>
      <c r="AX229" s="70"/>
      <c r="AY229" s="71"/>
      <c r="AZ229" s="72">
        <f>SUM(AZ198:AZ228)</f>
        <v>6651.44</v>
      </c>
      <c r="BA229" s="70"/>
      <c r="BB229" s="71"/>
      <c r="BC229" s="72">
        <f>SUM(BC198:BC228)</f>
        <v>3500.15</v>
      </c>
      <c r="BD229" s="70"/>
      <c r="BE229" s="71"/>
      <c r="BF229" s="113">
        <f>SUM(BF198:BF228)</f>
        <v>0</v>
      </c>
      <c r="BG229" s="70"/>
      <c r="BH229" s="71"/>
      <c r="BI229" s="116">
        <f>SUM(BI198:BI228)</f>
        <v>9656.869999999999</v>
      </c>
      <c r="BJ229" s="70"/>
      <c r="BK229" s="71"/>
      <c r="BL229" s="72">
        <f>SUM(BL198:BL228)</f>
        <v>0</v>
      </c>
      <c r="BM229" s="70"/>
      <c r="BN229" s="71"/>
      <c r="BO229" s="116">
        <f>SUM(BO198:BO228)</f>
        <v>7095.83</v>
      </c>
      <c r="BP229" s="70"/>
      <c r="BQ229" s="71"/>
      <c r="BR229" s="72">
        <f>SUM(BR198:BR228)</f>
        <v>0</v>
      </c>
      <c r="BS229" s="70"/>
      <c r="BT229" s="71"/>
      <c r="BU229" s="72">
        <f>SUM(BU198:BU228)</f>
        <v>12674.75</v>
      </c>
      <c r="BV229" s="70"/>
      <c r="BW229" s="71"/>
      <c r="BX229" s="72">
        <f>SUM(BX198:BX228)</f>
        <v>928</v>
      </c>
      <c r="BY229" s="70"/>
      <c r="BZ229" s="71"/>
      <c r="CA229" s="72">
        <f>SUM(CA198:CA228)</f>
        <v>0</v>
      </c>
      <c r="CB229" s="70"/>
      <c r="CC229" s="71"/>
      <c r="CD229" s="72">
        <f>SUM(CD198:CD228)</f>
        <v>0</v>
      </c>
      <c r="CE229" s="70"/>
      <c r="CF229" s="71"/>
      <c r="CG229" s="72">
        <f>SUM(CG198:CG228)</f>
        <v>1050.02</v>
      </c>
    </row>
    <row r="230" spans="1:88" ht="15.75" thickTop="1" x14ac:dyDescent="0.25">
      <c r="A230" s="117"/>
      <c r="B230" s="117"/>
      <c r="C230" s="117"/>
      <c r="D230" s="117"/>
      <c r="E230" s="117"/>
      <c r="F230" s="117"/>
      <c r="G230" s="118"/>
      <c r="H230" s="117"/>
      <c r="I230" s="117"/>
      <c r="J230" s="118"/>
      <c r="K230" s="117"/>
      <c r="L230" s="117"/>
      <c r="M230" s="118"/>
      <c r="N230" s="117"/>
      <c r="O230" s="115"/>
      <c r="P230" s="118"/>
      <c r="Q230" s="117"/>
      <c r="R230" s="115"/>
      <c r="S230" s="118"/>
      <c r="T230" s="117"/>
      <c r="U230" s="117"/>
      <c r="V230" s="117"/>
      <c r="W230" s="117"/>
      <c r="X230" s="115"/>
      <c r="Y230" s="118"/>
      <c r="Z230" s="117"/>
      <c r="AA230" s="115"/>
      <c r="AB230" s="118"/>
      <c r="AC230" s="117"/>
      <c r="AD230" s="115"/>
      <c r="AE230" s="118"/>
      <c r="AF230" s="117"/>
      <c r="AG230" s="115"/>
      <c r="AH230" s="118"/>
      <c r="AI230" s="117"/>
      <c r="AJ230" s="117"/>
      <c r="AK230" s="118"/>
      <c r="AL230" s="117"/>
      <c r="AM230" s="117"/>
      <c r="AN230" s="118"/>
      <c r="AO230" s="117"/>
      <c r="AP230" s="117"/>
      <c r="AQ230" s="118"/>
      <c r="AR230" s="117"/>
      <c r="AS230" s="117"/>
      <c r="AT230" s="118"/>
      <c r="AU230" s="117"/>
      <c r="AV230" s="115"/>
      <c r="AW230" s="117"/>
      <c r="AX230" s="117"/>
      <c r="AY230" s="115"/>
      <c r="AZ230" s="118"/>
      <c r="BA230" s="117"/>
      <c r="BB230" s="115"/>
      <c r="BC230" s="118"/>
      <c r="BD230" s="117"/>
      <c r="BE230" s="115"/>
      <c r="BF230" s="117"/>
      <c r="BG230" s="117"/>
      <c r="BH230" s="115"/>
      <c r="BI230" s="117"/>
      <c r="BJ230" s="117"/>
      <c r="BK230" s="115"/>
      <c r="BL230" s="118"/>
      <c r="BM230" s="117"/>
      <c r="BN230" s="115"/>
      <c r="BO230" s="117"/>
      <c r="BP230" s="117"/>
      <c r="BQ230" s="115"/>
      <c r="BR230" s="118"/>
      <c r="BS230" s="117"/>
      <c r="BT230" s="115"/>
      <c r="BU230" s="118"/>
      <c r="BV230" s="117"/>
      <c r="BW230" s="115"/>
      <c r="BX230" s="118"/>
      <c r="BY230" s="117"/>
      <c r="BZ230" s="115"/>
      <c r="CA230" s="118"/>
      <c r="CB230" s="117"/>
      <c r="CC230" s="115"/>
      <c r="CD230" s="118"/>
      <c r="CE230" s="117"/>
      <c r="CF230" s="117"/>
      <c r="CG230" s="117"/>
    </row>
    <row r="231" spans="1:88" x14ac:dyDescent="0.25">
      <c r="A231" s="147" t="s">
        <v>422</v>
      </c>
      <c r="B231" s="161" t="s">
        <v>422</v>
      </c>
      <c r="C231" s="161" t="s">
        <v>422</v>
      </c>
      <c r="D231" s="161" t="s">
        <v>422</v>
      </c>
      <c r="E231" s="161" t="s">
        <v>422</v>
      </c>
      <c r="F231" s="161" t="s">
        <v>422</v>
      </c>
      <c r="G231" s="162" t="s">
        <v>422</v>
      </c>
      <c r="H231" s="161" t="s">
        <v>422</v>
      </c>
      <c r="I231" s="161" t="s">
        <v>422</v>
      </c>
      <c r="J231" s="161" t="s">
        <v>422</v>
      </c>
      <c r="K231" s="161" t="s">
        <v>422</v>
      </c>
      <c r="L231" s="161" t="s">
        <v>422</v>
      </c>
      <c r="M231" s="161" t="s">
        <v>422</v>
      </c>
      <c r="N231" s="161" t="s">
        <v>422</v>
      </c>
      <c r="O231" s="161" t="s">
        <v>422</v>
      </c>
      <c r="P231" s="162" t="s">
        <v>422</v>
      </c>
      <c r="Q231" s="161" t="s">
        <v>422</v>
      </c>
      <c r="R231" s="161" t="s">
        <v>422</v>
      </c>
      <c r="S231" s="161" t="s">
        <v>422</v>
      </c>
      <c r="T231" s="161" t="s">
        <v>422</v>
      </c>
      <c r="U231" s="161" t="s">
        <v>422</v>
      </c>
      <c r="V231" s="161" t="s">
        <v>422</v>
      </c>
      <c r="W231" s="161" t="s">
        <v>422</v>
      </c>
      <c r="X231" s="161" t="s">
        <v>422</v>
      </c>
      <c r="Y231" s="162" t="s">
        <v>422</v>
      </c>
      <c r="Z231" s="161" t="s">
        <v>422</v>
      </c>
      <c r="AA231" s="161" t="s">
        <v>422</v>
      </c>
      <c r="AB231" s="161" t="s">
        <v>422</v>
      </c>
      <c r="AC231" s="161" t="s">
        <v>422</v>
      </c>
      <c r="AD231" s="161" t="s">
        <v>422</v>
      </c>
      <c r="AE231" s="161" t="s">
        <v>422</v>
      </c>
      <c r="AF231" s="161" t="s">
        <v>422</v>
      </c>
      <c r="AG231" s="161" t="s">
        <v>422</v>
      </c>
      <c r="AH231" s="162" t="s">
        <v>422</v>
      </c>
      <c r="AI231" s="161" t="s">
        <v>422</v>
      </c>
      <c r="AJ231" s="161" t="s">
        <v>422</v>
      </c>
      <c r="AK231" s="161" t="s">
        <v>422</v>
      </c>
      <c r="AL231" s="161" t="s">
        <v>422</v>
      </c>
      <c r="AM231" s="161" t="s">
        <v>422</v>
      </c>
      <c r="AN231" s="161" t="s">
        <v>422</v>
      </c>
      <c r="AO231" s="161" t="s">
        <v>422</v>
      </c>
      <c r="AP231" s="161" t="s">
        <v>422</v>
      </c>
      <c r="AQ231" s="162" t="s">
        <v>422</v>
      </c>
      <c r="AR231" s="161" t="s">
        <v>422</v>
      </c>
      <c r="AS231" s="161" t="s">
        <v>422</v>
      </c>
      <c r="AT231" s="161" t="s">
        <v>422</v>
      </c>
      <c r="AU231" s="161" t="s">
        <v>422</v>
      </c>
      <c r="AV231" s="161" t="s">
        <v>422</v>
      </c>
      <c r="AW231" s="161" t="s">
        <v>422</v>
      </c>
      <c r="AX231" s="161" t="s">
        <v>422</v>
      </c>
      <c r="AY231" s="161" t="s">
        <v>422</v>
      </c>
      <c r="AZ231" s="162" t="s">
        <v>422</v>
      </c>
      <c r="BA231" s="161" t="s">
        <v>422</v>
      </c>
      <c r="BB231" s="161" t="s">
        <v>422</v>
      </c>
      <c r="BC231" s="161" t="s">
        <v>422</v>
      </c>
      <c r="BD231" s="161" t="s">
        <v>422</v>
      </c>
      <c r="BE231" s="161" t="s">
        <v>422</v>
      </c>
      <c r="BF231" s="161" t="s">
        <v>422</v>
      </c>
      <c r="BG231" s="161" t="s">
        <v>422</v>
      </c>
      <c r="BH231" s="161" t="s">
        <v>422</v>
      </c>
      <c r="BI231" s="162" t="s">
        <v>422</v>
      </c>
      <c r="BJ231" s="161" t="s">
        <v>422</v>
      </c>
      <c r="BK231" s="161" t="s">
        <v>422</v>
      </c>
      <c r="BL231" s="161" t="s">
        <v>422</v>
      </c>
      <c r="BM231" s="161" t="s">
        <v>422</v>
      </c>
      <c r="BN231" s="161" t="s">
        <v>422</v>
      </c>
      <c r="BO231" s="161" t="s">
        <v>422</v>
      </c>
      <c r="BP231" s="161" t="s">
        <v>422</v>
      </c>
      <c r="BQ231" s="161" t="s">
        <v>422</v>
      </c>
      <c r="BR231" s="162" t="s">
        <v>422</v>
      </c>
      <c r="BS231" s="161" t="s">
        <v>422</v>
      </c>
      <c r="BT231" s="161" t="s">
        <v>422</v>
      </c>
      <c r="BU231" s="161" t="s">
        <v>422</v>
      </c>
      <c r="BV231" s="161" t="s">
        <v>422</v>
      </c>
      <c r="BW231" s="161" t="s">
        <v>422</v>
      </c>
      <c r="BX231" s="161" t="s">
        <v>422</v>
      </c>
      <c r="BY231" s="161" t="s">
        <v>422</v>
      </c>
      <c r="BZ231" s="161" t="s">
        <v>422</v>
      </c>
      <c r="CA231" s="162" t="s">
        <v>422</v>
      </c>
      <c r="CB231" s="161" t="s">
        <v>422</v>
      </c>
      <c r="CC231" s="161" t="s">
        <v>422</v>
      </c>
      <c r="CD231" s="162" t="s">
        <v>422</v>
      </c>
      <c r="CE231" s="161" t="s">
        <v>422</v>
      </c>
      <c r="CF231" s="161" t="s">
        <v>422</v>
      </c>
      <c r="CG231" s="162" t="s">
        <v>422</v>
      </c>
      <c r="CH231" s="63"/>
    </row>
    <row r="232" spans="1:88" ht="76.5" x14ac:dyDescent="0.25">
      <c r="A232" s="74">
        <v>41944</v>
      </c>
      <c r="B232" s="78" t="s">
        <v>532</v>
      </c>
      <c r="C232" s="97" t="s">
        <v>533</v>
      </c>
      <c r="D232" s="91">
        <v>2559.98</v>
      </c>
      <c r="E232" s="78"/>
      <c r="F232" s="78"/>
      <c r="G232" s="91"/>
      <c r="H232" s="75"/>
      <c r="I232" s="75"/>
      <c r="J232" s="76"/>
      <c r="K232" s="75"/>
      <c r="L232" s="68"/>
      <c r="M232" s="76"/>
      <c r="N232" s="78" t="s">
        <v>539</v>
      </c>
      <c r="O232" s="97" t="s">
        <v>540</v>
      </c>
      <c r="P232" s="91">
        <v>2321.9</v>
      </c>
      <c r="Q232" s="78"/>
      <c r="R232" s="97"/>
      <c r="S232" s="91"/>
      <c r="T232" s="75"/>
      <c r="U232" s="68"/>
      <c r="V232" s="75"/>
      <c r="W232" s="107" t="s">
        <v>450</v>
      </c>
      <c r="X232" s="97" t="s">
        <v>451</v>
      </c>
      <c r="Y232" s="91">
        <v>3480</v>
      </c>
      <c r="Z232" s="75"/>
      <c r="AA232" s="68"/>
      <c r="AB232" s="76"/>
      <c r="AC232" s="106" t="s">
        <v>448</v>
      </c>
      <c r="AD232" s="97" t="s">
        <v>449</v>
      </c>
      <c r="AE232" s="91">
        <v>1160</v>
      </c>
      <c r="AF232" s="106"/>
      <c r="AG232" s="97"/>
      <c r="AH232" s="91"/>
      <c r="AI232" s="75"/>
      <c r="AJ232" s="68"/>
      <c r="AK232" s="76"/>
      <c r="AL232" s="75"/>
      <c r="AM232" s="68"/>
      <c r="AN232" s="76"/>
      <c r="AO232" s="78"/>
      <c r="AP232" s="97"/>
      <c r="AQ232" s="91"/>
      <c r="AR232" s="75"/>
      <c r="AS232" s="68"/>
      <c r="AT232" s="76"/>
      <c r="AU232" s="75"/>
      <c r="AV232" s="68"/>
      <c r="AW232" s="75"/>
      <c r="AX232" s="75"/>
      <c r="AY232" s="68"/>
      <c r="AZ232" s="76"/>
      <c r="BA232" s="75"/>
      <c r="BB232" s="68"/>
      <c r="BC232" s="76"/>
      <c r="BD232" s="78"/>
      <c r="BE232" s="97"/>
      <c r="BF232" s="78"/>
      <c r="BG232" s="167"/>
      <c r="BH232" s="82"/>
      <c r="BI232" s="81"/>
      <c r="BJ232" s="81"/>
      <c r="BK232" s="82"/>
      <c r="BL232" s="85"/>
      <c r="BM232" s="81"/>
      <c r="BN232" s="82"/>
      <c r="BO232" s="81"/>
      <c r="BP232" s="81"/>
      <c r="BQ232" s="82"/>
      <c r="BR232" s="85"/>
      <c r="BS232" s="81"/>
      <c r="BT232" s="82"/>
      <c r="BU232" s="85"/>
      <c r="BV232" s="81"/>
      <c r="BW232" s="82"/>
      <c r="BX232" s="85"/>
      <c r="BY232" s="81"/>
      <c r="BZ232" s="82"/>
      <c r="CA232" s="85"/>
      <c r="CB232" s="81"/>
      <c r="CC232" s="82"/>
      <c r="CD232" s="85"/>
      <c r="CE232" s="81"/>
      <c r="CF232" s="82"/>
      <c r="CG232" s="85"/>
    </row>
    <row r="233" spans="1:88" x14ac:dyDescent="0.25">
      <c r="A233" s="74">
        <v>41945</v>
      </c>
      <c r="B233" s="75"/>
      <c r="C233" s="68"/>
      <c r="D233" s="76"/>
      <c r="E233" s="78"/>
      <c r="F233" s="78"/>
      <c r="G233" s="91"/>
      <c r="H233" s="75"/>
      <c r="I233" s="75"/>
      <c r="J233" s="76"/>
      <c r="K233" s="75"/>
      <c r="L233" s="68"/>
      <c r="M233" s="76"/>
      <c r="N233" s="75"/>
      <c r="O233" s="68"/>
      <c r="P233" s="76"/>
      <c r="Q233" s="78"/>
      <c r="R233" s="97"/>
      <c r="S233" s="91"/>
      <c r="T233" s="75"/>
      <c r="U233" s="68"/>
      <c r="V233" s="75"/>
      <c r="W233" s="75"/>
      <c r="X233" s="68"/>
      <c r="Y233" s="76"/>
      <c r="Z233" s="75"/>
      <c r="AA233" s="68"/>
      <c r="AB233" s="76"/>
      <c r="AC233" s="75"/>
      <c r="AD233" s="68"/>
      <c r="AE233" s="76"/>
      <c r="AF233" s="78"/>
      <c r="AG233" s="97"/>
      <c r="AH233" s="91"/>
      <c r="AI233" s="75"/>
      <c r="AJ233" s="68"/>
      <c r="AK233" s="76"/>
      <c r="AL233" s="75"/>
      <c r="AM233" s="68"/>
      <c r="AN233" s="76"/>
      <c r="AO233" s="78"/>
      <c r="AP233" s="97"/>
      <c r="AQ233" s="91"/>
      <c r="AR233" s="75"/>
      <c r="AS233" s="68"/>
      <c r="AT233" s="76"/>
      <c r="AU233" s="75"/>
      <c r="AV233" s="68"/>
      <c r="AW233" s="75"/>
      <c r="AX233" s="75"/>
      <c r="AY233" s="68"/>
      <c r="AZ233" s="76"/>
      <c r="BA233" s="75"/>
      <c r="BB233" s="68"/>
      <c r="BC233" s="76"/>
      <c r="BD233" s="78"/>
      <c r="BE233" s="97"/>
      <c r="BF233" s="78"/>
      <c r="BG233" s="167"/>
      <c r="BH233" s="82"/>
      <c r="BI233" s="81"/>
      <c r="BJ233" s="81"/>
      <c r="BK233" s="82"/>
      <c r="BL233" s="85"/>
      <c r="BM233" s="81"/>
      <c r="BN233" s="82"/>
      <c r="BO233" s="81"/>
      <c r="BP233" s="81"/>
      <c r="BQ233" s="82"/>
      <c r="BR233" s="85"/>
      <c r="BS233" s="81"/>
      <c r="BT233" s="82"/>
      <c r="BU233" s="85"/>
      <c r="BV233" s="81"/>
      <c r="BW233" s="82"/>
      <c r="BX233" s="85"/>
      <c r="BY233" s="81"/>
      <c r="BZ233" s="82"/>
      <c r="CA233" s="85"/>
      <c r="CB233" s="81"/>
      <c r="CC233" s="82"/>
      <c r="CD233" s="85"/>
      <c r="CE233" s="81"/>
      <c r="CF233" s="82"/>
      <c r="CG233" s="85"/>
    </row>
    <row r="234" spans="1:88" ht="45" x14ac:dyDescent="0.25">
      <c r="A234" s="74">
        <v>41946</v>
      </c>
      <c r="B234" s="75"/>
      <c r="C234" s="68"/>
      <c r="D234" s="76"/>
      <c r="E234" s="78"/>
      <c r="F234" s="78"/>
      <c r="G234" s="91"/>
      <c r="H234" s="75"/>
      <c r="I234" s="75"/>
      <c r="J234" s="76"/>
      <c r="K234" s="78"/>
      <c r="L234" s="90"/>
      <c r="M234" s="91"/>
      <c r="N234" s="75"/>
      <c r="O234" s="68"/>
      <c r="P234" s="76"/>
      <c r="Q234" s="78"/>
      <c r="R234" s="97"/>
      <c r="S234" s="91"/>
      <c r="T234" s="75"/>
      <c r="U234" s="68"/>
      <c r="V234" s="75"/>
      <c r="W234" s="75"/>
      <c r="X234" s="68"/>
      <c r="Y234" s="76"/>
      <c r="Z234" s="75"/>
      <c r="AA234" s="68"/>
      <c r="AB234" s="76"/>
      <c r="AC234" s="75"/>
      <c r="AD234" s="68"/>
      <c r="AE234" s="76"/>
      <c r="AF234" s="78"/>
      <c r="AG234" s="97"/>
      <c r="AH234" s="91"/>
      <c r="AI234" s="75"/>
      <c r="AJ234" s="68"/>
      <c r="AK234" s="76"/>
      <c r="AL234" s="75"/>
      <c r="AM234" s="68"/>
      <c r="AN234" s="76"/>
      <c r="AO234" s="78"/>
      <c r="AP234" s="90"/>
      <c r="AQ234" s="91"/>
      <c r="AR234" s="75"/>
      <c r="AS234" s="68"/>
      <c r="AT234" s="76"/>
      <c r="AU234" s="75"/>
      <c r="AV234" s="68"/>
      <c r="AW234" s="75"/>
      <c r="AX234" s="155" t="s">
        <v>423</v>
      </c>
      <c r="AY234" s="156" t="s">
        <v>424</v>
      </c>
      <c r="AZ234" s="157">
        <v>69.599999999999994</v>
      </c>
      <c r="BA234" s="78"/>
      <c r="BB234" s="90"/>
      <c r="BC234" s="91"/>
      <c r="BD234" s="78"/>
      <c r="BE234" s="97"/>
      <c r="BF234" s="78"/>
      <c r="BG234" s="167"/>
      <c r="BH234" s="82"/>
      <c r="BI234" s="81"/>
      <c r="BJ234" s="81"/>
      <c r="BK234" s="82"/>
      <c r="BL234" s="85"/>
      <c r="BM234" s="81"/>
      <c r="BN234" s="82"/>
      <c r="BO234" s="81"/>
      <c r="BP234" s="81"/>
      <c r="BQ234" s="82"/>
      <c r="BR234" s="85"/>
      <c r="BS234" s="81"/>
      <c r="BT234" s="82"/>
      <c r="BU234" s="85"/>
      <c r="BV234" s="81"/>
      <c r="BW234" s="82"/>
      <c r="BX234" s="85"/>
      <c r="BY234" s="81"/>
      <c r="BZ234" s="82"/>
      <c r="CA234" s="85"/>
      <c r="CB234" s="81"/>
      <c r="CC234" s="82"/>
      <c r="CD234" s="85"/>
      <c r="CE234" s="81"/>
      <c r="CF234" s="82"/>
      <c r="CG234" s="85"/>
    </row>
    <row r="235" spans="1:88" x14ac:dyDescent="0.25">
      <c r="A235" s="74">
        <v>41947</v>
      </c>
      <c r="B235" s="78"/>
      <c r="C235" s="97"/>
      <c r="D235" s="91"/>
      <c r="E235" s="78"/>
      <c r="F235" s="78"/>
      <c r="G235" s="91"/>
      <c r="H235" s="75"/>
      <c r="I235" s="75"/>
      <c r="J235" s="76"/>
      <c r="K235" s="75"/>
      <c r="L235" s="97"/>
      <c r="M235" s="76"/>
      <c r="N235" s="75"/>
      <c r="O235" s="68"/>
      <c r="P235" s="76"/>
      <c r="Q235" s="78"/>
      <c r="R235" s="97"/>
      <c r="S235" s="91"/>
      <c r="T235" s="75"/>
      <c r="U235" s="68"/>
      <c r="V235" s="75"/>
      <c r="W235" s="75"/>
      <c r="X235" s="68"/>
      <c r="Y235" s="76"/>
      <c r="Z235" s="75"/>
      <c r="AA235" s="68"/>
      <c r="AB235" s="76"/>
      <c r="AC235" s="75"/>
      <c r="AD235" s="68"/>
      <c r="AE235" s="76"/>
      <c r="AF235" s="78"/>
      <c r="AG235" s="97"/>
      <c r="AH235" s="91"/>
      <c r="AI235" s="75"/>
      <c r="AJ235" s="68"/>
      <c r="AK235" s="76"/>
      <c r="AL235" s="75"/>
      <c r="AM235" s="68"/>
      <c r="AN235" s="76"/>
      <c r="AO235" s="78"/>
      <c r="AP235" s="97"/>
      <c r="AQ235" s="91"/>
      <c r="AR235" s="75"/>
      <c r="AS235" s="68"/>
      <c r="AT235" s="76"/>
      <c r="AU235" s="75"/>
      <c r="AV235" s="68"/>
      <c r="AW235" s="75"/>
      <c r="AX235" s="75"/>
      <c r="AY235" s="68"/>
      <c r="AZ235" s="76"/>
      <c r="BA235" s="75"/>
      <c r="BB235" s="68"/>
      <c r="BC235" s="76"/>
      <c r="BD235" s="78"/>
      <c r="BE235" s="97"/>
      <c r="BF235" s="78"/>
      <c r="BG235" s="167"/>
      <c r="BH235" s="82"/>
      <c r="BI235" s="81"/>
      <c r="BJ235" s="81"/>
      <c r="BK235" s="82"/>
      <c r="BL235" s="85"/>
      <c r="BM235" s="81"/>
      <c r="BN235" s="82"/>
      <c r="BO235" s="81"/>
      <c r="BP235" s="81"/>
      <c r="BQ235" s="82"/>
      <c r="BR235" s="85"/>
      <c r="BS235" s="81"/>
      <c r="BT235" s="82"/>
      <c r="BU235" s="85"/>
      <c r="BV235" s="81"/>
      <c r="BW235" s="82"/>
      <c r="BX235" s="85"/>
      <c r="BY235" s="81"/>
      <c r="BZ235" s="82"/>
      <c r="CA235" s="85"/>
      <c r="CB235" s="81"/>
      <c r="CC235" s="82"/>
      <c r="CD235" s="85"/>
      <c r="CE235" s="81"/>
      <c r="CF235" s="82"/>
      <c r="CG235" s="85"/>
    </row>
    <row r="236" spans="1:88" x14ac:dyDescent="0.25">
      <c r="A236" s="74">
        <v>41948</v>
      </c>
      <c r="B236" s="75"/>
      <c r="C236" s="68"/>
      <c r="D236" s="76"/>
      <c r="E236" s="78"/>
      <c r="F236" s="78"/>
      <c r="G236" s="91"/>
      <c r="H236" s="75"/>
      <c r="I236" s="75"/>
      <c r="J236" s="76"/>
      <c r="K236" s="75"/>
      <c r="L236" s="97"/>
      <c r="M236" s="76"/>
      <c r="N236" s="75"/>
      <c r="O236" s="68"/>
      <c r="P236" s="76"/>
      <c r="Q236" s="78"/>
      <c r="R236" s="97"/>
      <c r="S236" s="91"/>
      <c r="T236" s="75"/>
      <c r="U236" s="68"/>
      <c r="V236" s="75"/>
      <c r="W236" s="75"/>
      <c r="X236" s="68"/>
      <c r="Y236" s="76"/>
      <c r="Z236" s="75"/>
      <c r="AA236" s="68"/>
      <c r="AB236" s="76"/>
      <c r="AC236" s="75"/>
      <c r="AD236" s="68"/>
      <c r="AE236" s="76"/>
      <c r="AF236" s="78"/>
      <c r="AG236" s="97"/>
      <c r="AH236" s="91"/>
      <c r="AI236" s="75"/>
      <c r="AJ236" s="68"/>
      <c r="AK236" s="76"/>
      <c r="AL236" s="75"/>
      <c r="AM236" s="68"/>
      <c r="AN236" s="76"/>
      <c r="AO236" s="78"/>
      <c r="AP236" s="97"/>
      <c r="AQ236" s="91"/>
      <c r="AR236" s="75"/>
      <c r="AS236" s="68"/>
      <c r="AT236" s="76"/>
      <c r="AU236" s="75"/>
      <c r="AV236" s="68"/>
      <c r="AW236" s="75"/>
      <c r="AX236" s="75"/>
      <c r="AY236" s="68"/>
      <c r="AZ236" s="76"/>
      <c r="BA236" s="75"/>
      <c r="BB236" s="68"/>
      <c r="BC236" s="76"/>
      <c r="BD236" s="78"/>
      <c r="BE236" s="97"/>
      <c r="BF236" s="78"/>
      <c r="BG236" s="167"/>
      <c r="BH236" s="82"/>
      <c r="BI236" s="81"/>
      <c r="BJ236" s="81"/>
      <c r="BK236" s="82"/>
      <c r="BL236" s="85"/>
      <c r="BM236" s="81"/>
      <c r="BN236" s="82"/>
      <c r="BO236" s="81"/>
      <c r="BP236" s="81"/>
      <c r="BQ236" s="82"/>
      <c r="BR236" s="85"/>
      <c r="BS236" s="81"/>
      <c r="BT236" s="82"/>
      <c r="BU236" s="85"/>
      <c r="BV236" s="133" t="s">
        <v>474</v>
      </c>
      <c r="BW236" s="134" t="s">
        <v>475</v>
      </c>
      <c r="BX236" s="135">
        <v>50</v>
      </c>
      <c r="BY236" s="81"/>
      <c r="BZ236" s="82"/>
      <c r="CA236" s="85"/>
      <c r="CB236" s="81"/>
      <c r="CC236" s="82"/>
      <c r="CD236" s="85"/>
      <c r="CE236" s="81"/>
      <c r="CF236" s="82"/>
      <c r="CG236" s="85"/>
    </row>
    <row r="237" spans="1:88" x14ac:dyDescent="0.25">
      <c r="A237" s="74">
        <v>41949</v>
      </c>
      <c r="B237" s="75"/>
      <c r="C237" s="68"/>
      <c r="D237" s="76"/>
      <c r="E237" s="78"/>
      <c r="F237" s="78"/>
      <c r="G237" s="91"/>
      <c r="H237" s="75"/>
      <c r="I237" s="75"/>
      <c r="J237" s="76"/>
      <c r="K237" s="75"/>
      <c r="L237" s="97"/>
      <c r="M237" s="76"/>
      <c r="N237" s="75"/>
      <c r="O237" s="68"/>
      <c r="P237" s="76"/>
      <c r="Q237" s="78"/>
      <c r="R237" s="97"/>
      <c r="S237" s="91"/>
      <c r="T237" s="75"/>
      <c r="U237" s="68"/>
      <c r="V237" s="75"/>
      <c r="W237" s="75"/>
      <c r="X237" s="68"/>
      <c r="Y237" s="76"/>
      <c r="Z237" s="75"/>
      <c r="AA237" s="68"/>
      <c r="AB237" s="76"/>
      <c r="AC237" s="75"/>
      <c r="AD237" s="68"/>
      <c r="AE237" s="76"/>
      <c r="AF237" s="78"/>
      <c r="AG237" s="97"/>
      <c r="AH237" s="91"/>
      <c r="AI237" s="75"/>
      <c r="AJ237" s="68"/>
      <c r="AK237" s="76"/>
      <c r="AL237" s="75"/>
      <c r="AM237" s="68"/>
      <c r="AN237" s="76"/>
      <c r="AO237" s="78"/>
      <c r="AP237" s="97"/>
      <c r="AQ237" s="91"/>
      <c r="AR237" s="75"/>
      <c r="AS237" s="68"/>
      <c r="AT237" s="76"/>
      <c r="AU237" s="75"/>
      <c r="AV237" s="68"/>
      <c r="AW237" s="75"/>
      <c r="AX237" s="75"/>
      <c r="AY237" s="68"/>
      <c r="AZ237" s="76"/>
      <c r="BA237" s="75"/>
      <c r="BB237" s="68"/>
      <c r="BC237" s="76"/>
      <c r="BD237" s="78"/>
      <c r="BE237" s="97"/>
      <c r="BF237" s="78"/>
      <c r="BG237" s="167"/>
      <c r="BH237" s="82"/>
      <c r="BI237" s="81"/>
      <c r="BJ237" s="81"/>
      <c r="BK237" s="82"/>
      <c r="BL237" s="85"/>
      <c r="BM237" s="81"/>
      <c r="BN237" s="82"/>
      <c r="BO237" s="81"/>
      <c r="BP237" s="81"/>
      <c r="BQ237" s="82"/>
      <c r="BR237" s="85"/>
      <c r="BS237" s="81"/>
      <c r="BT237" s="82"/>
      <c r="BU237" s="85"/>
      <c r="BV237" s="81"/>
      <c r="BW237" s="82"/>
      <c r="BX237" s="85"/>
      <c r="BY237" s="81"/>
      <c r="BZ237" s="82"/>
      <c r="CA237" s="85"/>
      <c r="CB237" s="81"/>
      <c r="CC237" s="82"/>
      <c r="CD237" s="85"/>
      <c r="CE237" s="81"/>
      <c r="CF237" s="82"/>
      <c r="CG237" s="85"/>
    </row>
    <row r="238" spans="1:88" x14ac:dyDescent="0.25">
      <c r="A238" s="74">
        <v>41950</v>
      </c>
      <c r="B238" s="75"/>
      <c r="C238" s="68"/>
      <c r="D238" s="76"/>
      <c r="E238" s="78"/>
      <c r="F238" s="78"/>
      <c r="G238" s="91"/>
      <c r="H238" s="75"/>
      <c r="I238" s="75"/>
      <c r="J238" s="76"/>
      <c r="K238" s="75"/>
      <c r="L238" s="97"/>
      <c r="M238" s="76"/>
      <c r="N238" s="75"/>
      <c r="O238" s="68"/>
      <c r="P238" s="76"/>
      <c r="Q238" s="78"/>
      <c r="R238" s="97"/>
      <c r="S238" s="91"/>
      <c r="T238" s="75"/>
      <c r="U238" s="68"/>
      <c r="V238" s="75"/>
      <c r="W238" s="75"/>
      <c r="X238" s="68"/>
      <c r="Y238" s="76"/>
      <c r="Z238" s="75"/>
      <c r="AA238" s="68"/>
      <c r="AB238" s="76"/>
      <c r="AC238" s="75"/>
      <c r="AD238" s="68"/>
      <c r="AE238" s="76"/>
      <c r="AF238" s="78"/>
      <c r="AG238" s="97"/>
      <c r="AH238" s="91"/>
      <c r="AI238" s="98"/>
      <c r="AJ238" s="97"/>
      <c r="AK238" s="91"/>
      <c r="AL238" s="75"/>
      <c r="AM238" s="68"/>
      <c r="AN238" s="76"/>
      <c r="AO238" s="78"/>
      <c r="AP238" s="97"/>
      <c r="AQ238" s="91"/>
      <c r="AR238" s="75"/>
      <c r="AS238" s="68"/>
      <c r="AT238" s="76"/>
      <c r="AU238" s="75"/>
      <c r="AV238" s="68"/>
      <c r="AW238" s="75"/>
      <c r="AX238" s="75"/>
      <c r="AY238" s="68"/>
      <c r="AZ238" s="76"/>
      <c r="BA238" s="75"/>
      <c r="BB238" s="68"/>
      <c r="BC238" s="76"/>
      <c r="BD238" s="78"/>
      <c r="BE238" s="97"/>
      <c r="BF238" s="78"/>
      <c r="BG238" s="167"/>
      <c r="BH238" s="82"/>
      <c r="BI238" s="81"/>
      <c r="BJ238" s="81"/>
      <c r="BK238" s="82"/>
      <c r="BL238" s="85"/>
      <c r="BM238" s="83"/>
      <c r="BN238" s="84"/>
      <c r="BO238" s="81"/>
      <c r="BP238" s="81"/>
      <c r="BQ238" s="82"/>
      <c r="BR238" s="85"/>
      <c r="BS238" s="81"/>
      <c r="BT238" s="82"/>
      <c r="BU238" s="85"/>
      <c r="BV238" s="81" t="s">
        <v>461</v>
      </c>
      <c r="BW238" s="82" t="s">
        <v>460</v>
      </c>
      <c r="BX238" s="85">
        <v>500</v>
      </c>
      <c r="BY238" s="81"/>
      <c r="BZ238" s="82"/>
      <c r="CA238" s="85"/>
      <c r="CB238" s="81"/>
      <c r="CC238" s="82"/>
      <c r="CD238" s="85"/>
      <c r="CE238" s="81"/>
      <c r="CF238" s="82"/>
      <c r="CG238" s="85"/>
    </row>
    <row r="239" spans="1:88" ht="75" x14ac:dyDescent="0.3">
      <c r="A239" s="74">
        <v>41951</v>
      </c>
      <c r="B239" s="75"/>
      <c r="C239" s="68"/>
      <c r="D239" s="76"/>
      <c r="E239" s="78"/>
      <c r="F239" s="78"/>
      <c r="G239" s="91"/>
      <c r="H239" s="75"/>
      <c r="I239" s="75"/>
      <c r="J239" s="76"/>
      <c r="K239" s="78" t="s">
        <v>468</v>
      </c>
      <c r="L239" s="97" t="s">
        <v>469</v>
      </c>
      <c r="M239" s="91">
        <v>1174</v>
      </c>
      <c r="N239" s="78" t="s">
        <v>464</v>
      </c>
      <c r="O239" s="97" t="s">
        <v>465</v>
      </c>
      <c r="P239" s="91">
        <v>2342</v>
      </c>
      <c r="Q239" s="78"/>
      <c r="R239" s="97"/>
      <c r="S239" s="91"/>
      <c r="T239" s="75"/>
      <c r="U239" s="68"/>
      <c r="V239" s="75"/>
      <c r="W239" s="75"/>
      <c r="X239" s="68"/>
      <c r="Y239" s="76"/>
      <c r="Z239" s="78"/>
      <c r="AA239" s="97"/>
      <c r="AB239" s="91"/>
      <c r="AC239" s="78"/>
      <c r="AD239" s="90"/>
      <c r="AE239" s="91"/>
      <c r="AF239" s="78"/>
      <c r="AG239" s="97"/>
      <c r="AH239" s="91"/>
      <c r="AI239" s="78"/>
      <c r="AJ239" s="97"/>
      <c r="AK239" s="91"/>
      <c r="AL239" s="75"/>
      <c r="AM239" s="68"/>
      <c r="AN239" s="76"/>
      <c r="AO239" s="78"/>
      <c r="AP239" s="97"/>
      <c r="AQ239" s="91"/>
      <c r="AR239" s="75"/>
      <c r="AS239" s="68"/>
      <c r="AT239" s="76"/>
      <c r="AU239" s="75"/>
      <c r="AV239" s="68"/>
      <c r="AW239" s="75"/>
      <c r="AX239" s="75"/>
      <c r="AY239" s="68"/>
      <c r="AZ239" s="76"/>
      <c r="BA239" s="75"/>
      <c r="BB239" s="68"/>
      <c r="BC239" s="76"/>
      <c r="BD239" s="78"/>
      <c r="BE239" s="97"/>
      <c r="BF239" s="78"/>
      <c r="BG239" s="167"/>
      <c r="BH239" s="82"/>
      <c r="BI239" s="81"/>
      <c r="BJ239" s="81"/>
      <c r="BK239" s="82"/>
      <c r="BL239" s="85"/>
      <c r="BM239" s="95"/>
      <c r="BN239" s="96"/>
      <c r="BO239" s="81"/>
      <c r="BP239" s="81"/>
      <c r="BQ239" s="82"/>
      <c r="BR239" s="85"/>
      <c r="BS239" s="81"/>
      <c r="BT239" s="82"/>
      <c r="BU239" s="85"/>
      <c r="BV239" s="133" t="s">
        <v>462</v>
      </c>
      <c r="BW239" s="134" t="s">
        <v>463</v>
      </c>
      <c r="BX239" s="135">
        <v>2400</v>
      </c>
      <c r="BY239" s="81"/>
      <c r="BZ239" s="82"/>
      <c r="CA239" s="85"/>
      <c r="CB239" s="81"/>
      <c r="CC239" s="82"/>
      <c r="CD239" s="85"/>
      <c r="CE239" s="81"/>
      <c r="CF239" s="82"/>
      <c r="CG239" s="85"/>
      <c r="CI239" s="174" t="s">
        <v>556</v>
      </c>
      <c r="CJ239" s="174"/>
    </row>
    <row r="240" spans="1:88" x14ac:dyDescent="0.25">
      <c r="A240" s="74">
        <v>41952</v>
      </c>
      <c r="B240" s="75"/>
      <c r="C240" s="68"/>
      <c r="D240" s="76"/>
      <c r="E240" s="78"/>
      <c r="F240" s="78"/>
      <c r="G240" s="91"/>
      <c r="H240" s="75"/>
      <c r="I240" s="75"/>
      <c r="J240" s="76"/>
      <c r="K240" s="75"/>
      <c r="L240" s="68"/>
      <c r="M240" s="76"/>
      <c r="N240" s="75"/>
      <c r="O240" s="68"/>
      <c r="P240" s="76"/>
      <c r="Q240" s="78"/>
      <c r="R240" s="97"/>
      <c r="S240" s="91"/>
      <c r="T240" s="75"/>
      <c r="U240" s="68"/>
      <c r="V240" s="75"/>
      <c r="W240" s="75"/>
      <c r="X240" s="68"/>
      <c r="Y240" s="76"/>
      <c r="Z240" s="78"/>
      <c r="AA240" s="97"/>
      <c r="AB240" s="91"/>
      <c r="AC240" s="75"/>
      <c r="AD240" s="68"/>
      <c r="AE240" s="76"/>
      <c r="AF240" s="78"/>
      <c r="AG240" s="97"/>
      <c r="AH240" s="91"/>
      <c r="AI240" s="78"/>
      <c r="AJ240" s="90"/>
      <c r="AK240" s="91"/>
      <c r="AL240" s="75"/>
      <c r="AM240" s="68"/>
      <c r="AN240" s="76"/>
      <c r="AO240" s="78"/>
      <c r="AP240" s="97"/>
      <c r="AQ240" s="91"/>
      <c r="AR240" s="75"/>
      <c r="AS240" s="68"/>
      <c r="AT240" s="76"/>
      <c r="AU240" s="75"/>
      <c r="AV240" s="68"/>
      <c r="AW240" s="75"/>
      <c r="AX240" s="75"/>
      <c r="AY240" s="68"/>
      <c r="AZ240" s="76"/>
      <c r="BA240" s="75"/>
      <c r="BB240" s="68"/>
      <c r="BC240" s="76"/>
      <c r="BD240" s="78"/>
      <c r="BE240" s="97"/>
      <c r="BF240" s="78"/>
      <c r="BG240" s="167"/>
      <c r="BH240" s="82"/>
      <c r="BI240" s="81"/>
      <c r="BJ240" s="81"/>
      <c r="BK240" s="82"/>
      <c r="BL240" s="85"/>
      <c r="BM240" s="133"/>
      <c r="BN240" s="134"/>
      <c r="BO240" s="135"/>
      <c r="BP240" s="133"/>
      <c r="BQ240" s="134"/>
      <c r="BR240" s="135"/>
      <c r="BS240" s="81"/>
      <c r="BT240" s="82"/>
      <c r="BU240" s="85"/>
      <c r="BV240" s="81"/>
      <c r="BW240" s="82"/>
      <c r="BX240" s="85"/>
      <c r="BY240" s="81"/>
      <c r="BZ240" s="82"/>
      <c r="CA240" s="85"/>
      <c r="CB240" s="81"/>
      <c r="CC240" s="82"/>
      <c r="CD240" s="85"/>
      <c r="CE240" s="81"/>
      <c r="CF240" s="82"/>
      <c r="CG240" s="85"/>
    </row>
    <row r="241" spans="1:88" ht="30" x14ac:dyDescent="0.3">
      <c r="A241" s="74">
        <v>41953</v>
      </c>
      <c r="B241" s="75"/>
      <c r="C241" s="68"/>
      <c r="D241" s="76"/>
      <c r="E241" s="78" t="s">
        <v>470</v>
      </c>
      <c r="F241" s="78" t="s">
        <v>471</v>
      </c>
      <c r="G241" s="91">
        <v>1500</v>
      </c>
      <c r="H241" s="75"/>
      <c r="I241" s="75"/>
      <c r="J241" s="76"/>
      <c r="K241" s="75"/>
      <c r="L241" s="68"/>
      <c r="M241" s="76"/>
      <c r="N241" s="75"/>
      <c r="O241" s="68"/>
      <c r="P241" s="76"/>
      <c r="Q241" s="78"/>
      <c r="R241" s="97"/>
      <c r="S241" s="91"/>
      <c r="T241" s="75"/>
      <c r="U241" s="68"/>
      <c r="V241" s="75"/>
      <c r="W241" s="75"/>
      <c r="X241" s="68"/>
      <c r="Y241" s="76"/>
      <c r="Z241" s="78"/>
      <c r="AA241" s="97"/>
      <c r="AB241" s="91"/>
      <c r="AC241" s="75"/>
      <c r="AD241" s="68"/>
      <c r="AE241" s="76"/>
      <c r="AF241" s="78"/>
      <c r="AG241" s="97"/>
      <c r="AH241" s="91"/>
      <c r="AI241" s="78"/>
      <c r="AJ241" s="97"/>
      <c r="AK241" s="91"/>
      <c r="AL241" s="75"/>
      <c r="AM241" s="68"/>
      <c r="AN241" s="76"/>
      <c r="AO241" s="78"/>
      <c r="AP241" s="97"/>
      <c r="AQ241" s="91"/>
      <c r="AR241" s="75"/>
      <c r="AS241" s="68"/>
      <c r="AT241" s="76"/>
      <c r="AU241" s="75"/>
      <c r="AV241" s="68"/>
      <c r="AW241" s="75"/>
      <c r="AX241" s="106"/>
      <c r="AY241" s="97"/>
      <c r="AZ241" s="91"/>
      <c r="BA241" s="75"/>
      <c r="BB241" s="68"/>
      <c r="BC241" s="76"/>
      <c r="BD241" s="78"/>
      <c r="BE241" s="97"/>
      <c r="BF241" s="78"/>
      <c r="BG241" s="167"/>
      <c r="BH241" s="82"/>
      <c r="BI241" s="81"/>
      <c r="BJ241" s="81"/>
      <c r="BK241" s="82"/>
      <c r="BL241" s="85"/>
      <c r="BM241" s="133"/>
      <c r="BN241" s="134"/>
      <c r="BO241" s="135"/>
      <c r="BP241" s="81"/>
      <c r="BQ241" s="82"/>
      <c r="BR241" s="85"/>
      <c r="BS241" s="81"/>
      <c r="BT241" s="82"/>
      <c r="BU241" s="85"/>
      <c r="BV241" s="81"/>
      <c r="BW241" s="82"/>
      <c r="BX241" s="85"/>
      <c r="BY241" s="81"/>
      <c r="BZ241" s="82"/>
      <c r="CA241" s="85"/>
      <c r="CB241" s="81"/>
      <c r="CC241" s="82"/>
      <c r="CD241" s="85"/>
      <c r="CE241" s="81"/>
      <c r="CF241" s="82"/>
      <c r="CG241" s="85"/>
      <c r="CI241" s="67">
        <f>D262+G262+J262+M262+P262+S262+V262+Y262+AB262+AE262+AH262+AK262+AN262+AQ262+AT262+AW262+AZ262+BC262+BF262+BI262+BL262+BO262+BR262+BU262+BX262+CA262+CD262+CG262</f>
        <v>57201.48</v>
      </c>
      <c r="CJ241" s="66"/>
    </row>
    <row r="242" spans="1:88" ht="75" x14ac:dyDescent="0.25">
      <c r="A242" s="74">
        <v>41954</v>
      </c>
      <c r="B242" s="75"/>
      <c r="C242" s="68"/>
      <c r="D242" s="76"/>
      <c r="E242" s="78"/>
      <c r="F242" s="78"/>
      <c r="G242" s="91"/>
      <c r="H242" s="75"/>
      <c r="I242" s="75"/>
      <c r="J242" s="76"/>
      <c r="K242" s="78" t="s">
        <v>466</v>
      </c>
      <c r="L242" s="97" t="s">
        <v>467</v>
      </c>
      <c r="M242" s="91">
        <v>974</v>
      </c>
      <c r="N242" s="75"/>
      <c r="O242" s="68"/>
      <c r="P242" s="76"/>
      <c r="Q242" s="78"/>
      <c r="R242" s="97"/>
      <c r="S242" s="91"/>
      <c r="T242" s="75"/>
      <c r="U242" s="68"/>
      <c r="V242" s="75"/>
      <c r="W242" s="75"/>
      <c r="X242" s="68"/>
      <c r="Y242" s="76"/>
      <c r="Z242" s="78"/>
      <c r="AA242" s="97"/>
      <c r="AB242" s="91"/>
      <c r="AC242" s="75"/>
      <c r="AD242" s="68"/>
      <c r="AE242" s="76"/>
      <c r="AF242" s="78"/>
      <c r="AG242" s="97"/>
      <c r="AH242" s="91"/>
      <c r="AI242" s="78"/>
      <c r="AJ242" s="97"/>
      <c r="AK242" s="91"/>
      <c r="AL242" s="75"/>
      <c r="AM242" s="68"/>
      <c r="AN242" s="76"/>
      <c r="AO242" s="78"/>
      <c r="AP242" s="97"/>
      <c r="AQ242" s="91"/>
      <c r="AR242" s="75"/>
      <c r="AS242" s="68"/>
      <c r="AT242" s="76"/>
      <c r="AU242" s="75"/>
      <c r="AV242" s="68"/>
      <c r="AW242" s="75"/>
      <c r="AX242" s="78"/>
      <c r="AY242" s="97"/>
      <c r="AZ242" s="91"/>
      <c r="BA242" s="75"/>
      <c r="BB242" s="68"/>
      <c r="BC242" s="76"/>
      <c r="BD242" s="78"/>
      <c r="BE242" s="97"/>
      <c r="BF242" s="78"/>
      <c r="BG242" s="167"/>
      <c r="BH242" s="82"/>
      <c r="BI242" s="81"/>
      <c r="BJ242" s="81"/>
      <c r="BK242" s="82"/>
      <c r="BL242" s="85"/>
      <c r="BM242" s="133"/>
      <c r="BN242" s="134"/>
      <c r="BO242" s="135"/>
      <c r="BP242" s="81"/>
      <c r="BQ242" s="82"/>
      <c r="BR242" s="85"/>
      <c r="BS242" s="81"/>
      <c r="BT242" s="82"/>
      <c r="BU242" s="85"/>
      <c r="BV242" s="81"/>
      <c r="BW242" s="82"/>
      <c r="BX242" s="85"/>
      <c r="BY242" s="81"/>
      <c r="BZ242" s="82"/>
      <c r="CA242" s="85"/>
      <c r="CB242" s="81"/>
      <c r="CC242" s="82"/>
      <c r="CD242" s="85"/>
      <c r="CE242" s="81"/>
      <c r="CF242" s="82"/>
      <c r="CG242" s="85"/>
    </row>
    <row r="243" spans="1:88" x14ac:dyDescent="0.25">
      <c r="A243" s="74">
        <v>41955</v>
      </c>
      <c r="B243" s="75"/>
      <c r="C243" s="68"/>
      <c r="D243" s="76"/>
      <c r="E243" s="78"/>
      <c r="F243" s="78"/>
      <c r="G243" s="91"/>
      <c r="H243" s="75"/>
      <c r="I243" s="75"/>
      <c r="J243" s="76"/>
      <c r="K243" s="75"/>
      <c r="L243" s="68"/>
      <c r="M243" s="76"/>
      <c r="N243" s="75"/>
      <c r="O243" s="68"/>
      <c r="P243" s="76"/>
      <c r="Q243" s="78"/>
      <c r="R243" s="97"/>
      <c r="S243" s="91"/>
      <c r="T243" s="75"/>
      <c r="U243" s="68"/>
      <c r="V243" s="75"/>
      <c r="W243" s="75"/>
      <c r="X243" s="68"/>
      <c r="Y243" s="76"/>
      <c r="Z243" s="78"/>
      <c r="AA243" s="97"/>
      <c r="AB243" s="91"/>
      <c r="AC243" s="75"/>
      <c r="AD243" s="68"/>
      <c r="AE243" s="76"/>
      <c r="AF243" s="78"/>
      <c r="AG243" s="97"/>
      <c r="AH243" s="91"/>
      <c r="AI243" s="78"/>
      <c r="AJ243" s="97"/>
      <c r="AK243" s="91"/>
      <c r="AL243" s="75"/>
      <c r="AM243" s="68"/>
      <c r="AN243" s="76"/>
      <c r="AO243" s="78"/>
      <c r="AP243" s="97"/>
      <c r="AQ243" s="91"/>
      <c r="AR243" s="75"/>
      <c r="AS243" s="68"/>
      <c r="AT243" s="76"/>
      <c r="AU243" s="75"/>
      <c r="AV243" s="68"/>
      <c r="AW243" s="75"/>
      <c r="AX243" s="78"/>
      <c r="AY243" s="97"/>
      <c r="AZ243" s="91"/>
      <c r="BA243" s="75"/>
      <c r="BB243" s="68"/>
      <c r="BC243" s="76"/>
      <c r="BD243" s="78"/>
      <c r="BE243" s="97"/>
      <c r="BF243" s="78"/>
      <c r="BG243" s="167"/>
      <c r="BH243" s="82"/>
      <c r="BI243" s="81"/>
      <c r="BJ243" s="81"/>
      <c r="BK243" s="82"/>
      <c r="BL243" s="85"/>
      <c r="BM243" s="133"/>
      <c r="BN243" s="134"/>
      <c r="BO243" s="135"/>
      <c r="BP243" s="133"/>
      <c r="BQ243" s="134"/>
      <c r="BR243" s="135"/>
      <c r="BS243" s="81"/>
      <c r="BT243" s="82"/>
      <c r="BU243" s="85"/>
      <c r="BV243" s="81"/>
      <c r="BW243" s="82"/>
      <c r="BX243" s="85"/>
      <c r="BY243" s="81"/>
      <c r="BZ243" s="82"/>
      <c r="CA243" s="85"/>
      <c r="CB243" s="81"/>
      <c r="CC243" s="82"/>
      <c r="CD243" s="85"/>
      <c r="CE243" s="81"/>
      <c r="CF243" s="82"/>
      <c r="CG243" s="85"/>
    </row>
    <row r="244" spans="1:88" ht="45" x14ac:dyDescent="0.25">
      <c r="A244" s="74">
        <v>41956</v>
      </c>
      <c r="B244" s="75"/>
      <c r="C244" s="68"/>
      <c r="D244" s="76"/>
      <c r="E244" s="78"/>
      <c r="F244" s="78"/>
      <c r="G244" s="91"/>
      <c r="H244" s="75"/>
      <c r="I244" s="75"/>
      <c r="J244" s="76"/>
      <c r="K244" s="75"/>
      <c r="L244" s="68"/>
      <c r="M244" s="76"/>
      <c r="N244" s="98" t="s">
        <v>472</v>
      </c>
      <c r="O244" s="97" t="s">
        <v>473</v>
      </c>
      <c r="P244" s="91">
        <v>250</v>
      </c>
      <c r="Q244" s="78"/>
      <c r="R244" s="97"/>
      <c r="S244" s="91"/>
      <c r="T244" s="75"/>
      <c r="U244" s="68"/>
      <c r="V244" s="75"/>
      <c r="W244" s="78" t="s">
        <v>537</v>
      </c>
      <c r="X244" s="97" t="s">
        <v>538</v>
      </c>
      <c r="Y244" s="91">
        <v>3274.3</v>
      </c>
      <c r="Z244" s="78" t="s">
        <v>534</v>
      </c>
      <c r="AA244" s="97" t="s">
        <v>535</v>
      </c>
      <c r="AB244" s="91">
        <v>4358.6000000000004</v>
      </c>
      <c r="AC244" s="75"/>
      <c r="AD244" s="68"/>
      <c r="AE244" s="76"/>
      <c r="AF244" s="78"/>
      <c r="AG244" s="97"/>
      <c r="AH244" s="91"/>
      <c r="AI244" s="78"/>
      <c r="AJ244" s="97"/>
      <c r="AK244" s="91"/>
      <c r="AL244" s="75"/>
      <c r="AM244" s="68"/>
      <c r="AN244" s="76"/>
      <c r="AO244" s="78"/>
      <c r="AP244" s="97"/>
      <c r="AQ244" s="91"/>
      <c r="AR244" s="75"/>
      <c r="AS244" s="68"/>
      <c r="AT244" s="76"/>
      <c r="AU244" s="75"/>
      <c r="AV244" s="68"/>
      <c r="AW244" s="75"/>
      <c r="AX244" s="75"/>
      <c r="AY244" s="68"/>
      <c r="AZ244" s="76"/>
      <c r="BA244" s="75"/>
      <c r="BB244" s="68"/>
      <c r="BC244" s="76"/>
      <c r="BD244" s="78"/>
      <c r="BE244" s="97"/>
      <c r="BF244" s="78"/>
      <c r="BG244" s="167"/>
      <c r="BH244" s="82"/>
      <c r="BI244" s="81"/>
      <c r="BJ244" s="81"/>
      <c r="BK244" s="82"/>
      <c r="BL244" s="85"/>
      <c r="BM244" s="133"/>
      <c r="BN244" s="134"/>
      <c r="BO244" s="135"/>
      <c r="BP244" s="133"/>
      <c r="BQ244" s="134"/>
      <c r="BR244" s="135"/>
      <c r="BS244" s="81"/>
      <c r="BT244" s="82"/>
      <c r="BU244" s="85"/>
      <c r="BV244" s="81"/>
      <c r="BW244" s="82"/>
      <c r="BX244" s="85"/>
      <c r="BY244" s="81"/>
      <c r="BZ244" s="82"/>
      <c r="CA244" s="85"/>
      <c r="CB244" s="81"/>
      <c r="CC244" s="82"/>
      <c r="CD244" s="85"/>
      <c r="CE244" s="81"/>
      <c r="CF244" s="82"/>
      <c r="CG244" s="85"/>
    </row>
    <row r="245" spans="1:88" ht="315" x14ac:dyDescent="0.25">
      <c r="A245" s="74">
        <v>41957</v>
      </c>
      <c r="B245" s="75"/>
      <c r="C245" s="68"/>
      <c r="D245" s="76"/>
      <c r="E245" s="78"/>
      <c r="F245" s="78"/>
      <c r="G245" s="91"/>
      <c r="H245" s="75"/>
      <c r="I245" s="75"/>
      <c r="J245" s="76"/>
      <c r="K245" s="75"/>
      <c r="L245" s="105"/>
      <c r="M245" s="76"/>
      <c r="N245" s="78"/>
      <c r="O245" s="97"/>
      <c r="P245" s="91"/>
      <c r="Q245" s="78"/>
      <c r="R245" s="97"/>
      <c r="S245" s="91"/>
      <c r="T245" s="75"/>
      <c r="U245" s="68"/>
      <c r="V245" s="75"/>
      <c r="W245" s="75"/>
      <c r="X245" s="68"/>
      <c r="Y245" s="76"/>
      <c r="Z245" s="78"/>
      <c r="AA245" s="97"/>
      <c r="AB245" s="91"/>
      <c r="AC245" s="75"/>
      <c r="AD245" s="68"/>
      <c r="AE245" s="76"/>
      <c r="AF245" s="78"/>
      <c r="AG245" s="97"/>
      <c r="AH245" s="91"/>
      <c r="AI245" s="78"/>
      <c r="AJ245" s="97"/>
      <c r="AK245" s="91"/>
      <c r="AL245" s="75"/>
      <c r="AM245" s="68"/>
      <c r="AN245" s="76"/>
      <c r="AO245" s="78" t="s">
        <v>483</v>
      </c>
      <c r="AP245" s="97" t="s">
        <v>484</v>
      </c>
      <c r="AQ245" s="91">
        <v>5695.6</v>
      </c>
      <c r="AR245" s="75"/>
      <c r="AS245" s="68"/>
      <c r="AT245" s="76"/>
      <c r="AU245" s="75"/>
      <c r="AV245" s="68"/>
      <c r="AW245" s="75"/>
      <c r="AX245" s="75"/>
      <c r="AY245" s="68"/>
      <c r="AZ245" s="76"/>
      <c r="BA245" s="75"/>
      <c r="BB245" s="68"/>
      <c r="BC245" s="76"/>
      <c r="BD245" s="78" t="s">
        <v>480</v>
      </c>
      <c r="BE245" s="97" t="s">
        <v>479</v>
      </c>
      <c r="BF245" s="78">
        <v>6437.25</v>
      </c>
      <c r="BG245" s="167"/>
      <c r="BH245" s="82"/>
      <c r="BI245" s="81"/>
      <c r="BJ245" s="81"/>
      <c r="BK245" s="82"/>
      <c r="BL245" s="85"/>
      <c r="BM245" s="133"/>
      <c r="BN245" s="134"/>
      <c r="BO245" s="135"/>
      <c r="BP245" s="133" t="s">
        <v>476</v>
      </c>
      <c r="BQ245" s="134" t="s">
        <v>477</v>
      </c>
      <c r="BR245" s="135">
        <v>2435.83</v>
      </c>
      <c r="BS245" s="81"/>
      <c r="BT245" s="82"/>
      <c r="BU245" s="85"/>
      <c r="BV245" s="81"/>
      <c r="BW245" s="82"/>
      <c r="BX245" s="85"/>
      <c r="BY245" s="81"/>
      <c r="BZ245" s="82"/>
      <c r="CA245" s="85"/>
      <c r="CB245" s="158" t="s">
        <v>478</v>
      </c>
      <c r="CC245" s="159" t="s">
        <v>481</v>
      </c>
      <c r="CD245" s="160">
        <v>2781.61</v>
      </c>
      <c r="CE245" s="81"/>
      <c r="CF245" s="82"/>
      <c r="CG245" s="85"/>
    </row>
    <row r="246" spans="1:88" x14ac:dyDescent="0.25">
      <c r="A246" s="74">
        <v>41958</v>
      </c>
      <c r="B246" s="75"/>
      <c r="C246" s="68"/>
      <c r="D246" s="76"/>
      <c r="E246" s="78"/>
      <c r="F246" s="78"/>
      <c r="G246" s="91"/>
      <c r="H246" s="78"/>
      <c r="I246" s="78"/>
      <c r="J246" s="91"/>
      <c r="K246" s="75"/>
      <c r="L246" s="68"/>
      <c r="M246" s="76"/>
      <c r="N246" s="78"/>
      <c r="O246" s="97"/>
      <c r="P246" s="91"/>
      <c r="Q246" s="78"/>
      <c r="R246" s="97"/>
      <c r="S246" s="91"/>
      <c r="T246" s="75"/>
      <c r="U246" s="68"/>
      <c r="V246" s="75"/>
      <c r="W246" s="75"/>
      <c r="X246" s="68"/>
      <c r="Y246" s="76"/>
      <c r="Z246" s="78"/>
      <c r="AA246" s="97"/>
      <c r="AB246" s="91"/>
      <c r="AC246" s="78"/>
      <c r="AD246" s="97"/>
      <c r="AE246" s="91"/>
      <c r="AF246" s="78"/>
      <c r="AG246" s="97"/>
      <c r="AH246" s="91"/>
      <c r="AI246" s="78"/>
      <c r="AJ246" s="97"/>
      <c r="AK246" s="91"/>
      <c r="AL246" s="98"/>
      <c r="AM246" s="97"/>
      <c r="AN246" s="91"/>
      <c r="AO246" s="98"/>
      <c r="AP246" s="136"/>
      <c r="AQ246" s="91"/>
      <c r="AR246" s="75"/>
      <c r="AS246" s="68"/>
      <c r="AT246" s="76"/>
      <c r="AU246" s="75"/>
      <c r="AV246" s="68"/>
      <c r="AW246" s="75"/>
      <c r="AX246" s="75"/>
      <c r="AY246" s="68"/>
      <c r="AZ246" s="76"/>
      <c r="BA246" s="75"/>
      <c r="BB246" s="68"/>
      <c r="BC246" s="76"/>
      <c r="BD246" s="78"/>
      <c r="BE246" s="97"/>
      <c r="BF246" s="78"/>
      <c r="BG246" s="167"/>
      <c r="BH246" s="82"/>
      <c r="BI246" s="81"/>
      <c r="BJ246" s="81"/>
      <c r="BK246" s="82"/>
      <c r="BL246" s="85"/>
      <c r="BM246" s="133"/>
      <c r="BN246" s="134"/>
      <c r="BO246" s="135"/>
      <c r="BP246" s="133"/>
      <c r="BQ246" s="134"/>
      <c r="BR246" s="135"/>
      <c r="BS246" s="81"/>
      <c r="BT246" s="82"/>
      <c r="BU246" s="85"/>
      <c r="BV246" s="81"/>
      <c r="BW246" s="82"/>
      <c r="BX246" s="85"/>
      <c r="BY246" s="81"/>
      <c r="BZ246" s="82"/>
      <c r="CA246" s="85"/>
      <c r="CB246" s="81"/>
      <c r="CC246" s="82"/>
      <c r="CD246" s="85"/>
      <c r="CE246" s="81"/>
      <c r="CF246" s="82"/>
      <c r="CG246" s="85"/>
    </row>
    <row r="247" spans="1:88" x14ac:dyDescent="0.25">
      <c r="A247" s="74">
        <v>41959</v>
      </c>
      <c r="B247" s="75"/>
      <c r="C247" s="68"/>
      <c r="D247" s="76"/>
      <c r="E247" s="78"/>
      <c r="F247" s="97"/>
      <c r="G247" s="91"/>
      <c r="H247" s="78"/>
      <c r="I247" s="78"/>
      <c r="J247" s="91"/>
      <c r="K247" s="78"/>
      <c r="L247" s="97"/>
      <c r="M247" s="91"/>
      <c r="N247" s="78"/>
      <c r="O247" s="97"/>
      <c r="P247" s="91"/>
      <c r="Q247" s="78"/>
      <c r="R247" s="97"/>
      <c r="S247" s="91"/>
      <c r="T247" s="75"/>
      <c r="U247" s="68"/>
      <c r="V247" s="75"/>
      <c r="W247" s="75"/>
      <c r="X247" s="68"/>
      <c r="Y247" s="76"/>
      <c r="Z247" s="78"/>
      <c r="AA247" s="97"/>
      <c r="AB247" s="91"/>
      <c r="AC247" s="78"/>
      <c r="AD247" s="97"/>
      <c r="AE247" s="91"/>
      <c r="AF247" s="78"/>
      <c r="AG247" s="97"/>
      <c r="AH247" s="91"/>
      <c r="AI247" s="78"/>
      <c r="AJ247" s="97"/>
      <c r="AK247" s="91"/>
      <c r="AL247" s="78"/>
      <c r="AM247" s="97"/>
      <c r="AN247" s="91"/>
      <c r="AO247" s="78"/>
      <c r="AP247" s="97"/>
      <c r="AQ247" s="91"/>
      <c r="AR247" s="75"/>
      <c r="AS247" s="68"/>
      <c r="AT247" s="76"/>
      <c r="AU247" s="75"/>
      <c r="AV247" s="68"/>
      <c r="AW247" s="75"/>
      <c r="AX247" s="75"/>
      <c r="AY247" s="68"/>
      <c r="AZ247" s="76"/>
      <c r="BA247" s="106"/>
      <c r="BB247" s="136"/>
      <c r="BC247" s="137"/>
      <c r="BD247" s="78"/>
      <c r="BE247" s="97"/>
      <c r="BF247" s="78"/>
      <c r="BG247" s="167"/>
      <c r="BH247" s="82"/>
      <c r="BI247" s="81"/>
      <c r="BJ247" s="81"/>
      <c r="BK247" s="82"/>
      <c r="BL247" s="85"/>
      <c r="BM247" s="133"/>
      <c r="BN247" s="134"/>
      <c r="BO247" s="135"/>
      <c r="BP247" s="133"/>
      <c r="BQ247" s="134"/>
      <c r="BR247" s="135"/>
      <c r="BS247" s="81"/>
      <c r="BT247" s="82"/>
      <c r="BU247" s="85"/>
      <c r="BV247" s="81"/>
      <c r="BW247" s="82"/>
      <c r="BX247" s="85"/>
      <c r="BY247" s="81"/>
      <c r="BZ247" s="82"/>
      <c r="CA247" s="85"/>
      <c r="CB247" s="81"/>
      <c r="CC247" s="82"/>
      <c r="CD247" s="85"/>
      <c r="CE247" s="81"/>
      <c r="CF247" s="82"/>
      <c r="CG247" s="85"/>
    </row>
    <row r="248" spans="1:88" ht="25.5" x14ac:dyDescent="0.25">
      <c r="A248" s="74">
        <v>41960</v>
      </c>
      <c r="B248" s="75"/>
      <c r="C248" s="68"/>
      <c r="D248" s="76"/>
      <c r="E248" s="78"/>
      <c r="F248" s="78"/>
      <c r="G248" s="91"/>
      <c r="H248" s="78"/>
      <c r="I248" s="78"/>
      <c r="J248" s="91"/>
      <c r="K248" s="78"/>
      <c r="L248" s="97"/>
      <c r="M248" s="91"/>
      <c r="N248" s="78"/>
      <c r="O248" s="97"/>
      <c r="P248" s="91"/>
      <c r="Q248" s="78"/>
      <c r="R248" s="97"/>
      <c r="S248" s="91"/>
      <c r="T248" s="75"/>
      <c r="U248" s="68"/>
      <c r="V248" s="75"/>
      <c r="W248" s="75"/>
      <c r="X248" s="68"/>
      <c r="Y248" s="76"/>
      <c r="Z248" s="78"/>
      <c r="AA248" s="97"/>
      <c r="AB248" s="91"/>
      <c r="AC248" s="78"/>
      <c r="AD248" s="97"/>
      <c r="AE248" s="91"/>
      <c r="AF248" s="78"/>
      <c r="AG248" s="97"/>
      <c r="AH248" s="91"/>
      <c r="AI248" s="78"/>
      <c r="AJ248" s="97"/>
      <c r="AK248" s="91"/>
      <c r="AL248" s="78"/>
      <c r="AM248" s="97"/>
      <c r="AN248" s="91"/>
      <c r="AO248" s="78"/>
      <c r="AP248" s="97"/>
      <c r="AQ248" s="91"/>
      <c r="AR248" s="75"/>
      <c r="AS248" s="68"/>
      <c r="AT248" s="76"/>
      <c r="AU248" s="75"/>
      <c r="AV248" s="68"/>
      <c r="AW248" s="75"/>
      <c r="AX248" s="75"/>
      <c r="AY248" s="68"/>
      <c r="AZ248" s="76"/>
      <c r="BA248" s="75"/>
      <c r="BB248" s="68"/>
      <c r="BC248" s="76"/>
      <c r="BD248" s="78"/>
      <c r="BE248" s="97"/>
      <c r="BF248" s="78"/>
      <c r="BG248" s="167"/>
      <c r="BH248" s="82"/>
      <c r="BI248" s="81"/>
      <c r="BJ248" s="81"/>
      <c r="BK248" s="82"/>
      <c r="BL248" s="85"/>
      <c r="BM248" s="133"/>
      <c r="BN248" s="134"/>
      <c r="BO248" s="135"/>
      <c r="BP248" s="133"/>
      <c r="BQ248" s="134"/>
      <c r="BR248" s="135"/>
      <c r="BS248" s="146" t="s">
        <v>502</v>
      </c>
      <c r="BT248" s="139" t="s">
        <v>503</v>
      </c>
      <c r="BU248" s="140">
        <v>240</v>
      </c>
      <c r="BV248" s="138"/>
      <c r="BW248" s="139"/>
      <c r="BX248" s="140"/>
      <c r="BY248" s="138"/>
      <c r="BZ248" s="139"/>
      <c r="CA248" s="140"/>
      <c r="CB248" s="138"/>
      <c r="CC248" s="139"/>
      <c r="CD248" s="140"/>
      <c r="CE248" s="138"/>
      <c r="CF248" s="139"/>
      <c r="CG248" s="140"/>
    </row>
    <row r="249" spans="1:88" ht="112.5" x14ac:dyDescent="0.25">
      <c r="A249" s="74">
        <v>41961</v>
      </c>
      <c r="B249" s="75"/>
      <c r="C249" s="68"/>
      <c r="D249" s="76"/>
      <c r="E249" s="78"/>
      <c r="F249" s="78"/>
      <c r="G249" s="91"/>
      <c r="H249" s="106"/>
      <c r="I249" s="78"/>
      <c r="J249" s="91"/>
      <c r="K249" s="75"/>
      <c r="L249" s="68"/>
      <c r="M249" s="76"/>
      <c r="N249" s="78"/>
      <c r="O249" s="97"/>
      <c r="P249" s="91"/>
      <c r="Q249" s="78"/>
      <c r="R249" s="97"/>
      <c r="S249" s="91"/>
      <c r="T249" s="75"/>
      <c r="U249" s="68"/>
      <c r="V249" s="75"/>
      <c r="W249" s="75"/>
      <c r="X249" s="68"/>
      <c r="Y249" s="76"/>
      <c r="Z249" s="78"/>
      <c r="AA249" s="97"/>
      <c r="AB249" s="91"/>
      <c r="AC249" s="78"/>
      <c r="AD249" s="97"/>
      <c r="AE249" s="91"/>
      <c r="AF249" s="78"/>
      <c r="AG249" s="97"/>
      <c r="AH249" s="91"/>
      <c r="AI249" s="78"/>
      <c r="AJ249" s="97"/>
      <c r="AK249" s="91"/>
      <c r="AL249" s="78"/>
      <c r="AM249" s="97"/>
      <c r="AN249" s="91"/>
      <c r="AO249" s="78"/>
      <c r="AP249" s="97"/>
      <c r="AQ249" s="91"/>
      <c r="AR249" s="75"/>
      <c r="AS249" s="68"/>
      <c r="AT249" s="76"/>
      <c r="AU249" s="75"/>
      <c r="AV249" s="68"/>
      <c r="AW249" s="75"/>
      <c r="AX249" s="75"/>
      <c r="AY249" s="68"/>
      <c r="AZ249" s="76"/>
      <c r="BA249" s="75"/>
      <c r="BB249" s="68"/>
      <c r="BC249" s="76"/>
      <c r="BD249" s="78"/>
      <c r="BE249" s="97"/>
      <c r="BF249" s="78"/>
      <c r="BG249" s="167"/>
      <c r="BH249" s="82"/>
      <c r="BI249" s="81"/>
      <c r="BJ249" s="81"/>
      <c r="BK249" s="82"/>
      <c r="BL249" s="85"/>
      <c r="BM249" s="133"/>
      <c r="BN249" s="134"/>
      <c r="BO249" s="135"/>
      <c r="BP249" s="133"/>
      <c r="BQ249" s="134"/>
      <c r="BR249" s="135"/>
      <c r="BS249" s="133"/>
      <c r="BT249" s="134"/>
      <c r="BU249" s="135"/>
      <c r="BV249" s="81"/>
      <c r="BW249" s="82"/>
      <c r="BX249" s="85"/>
      <c r="BY249" s="81"/>
      <c r="BZ249" s="82"/>
      <c r="CA249" s="85"/>
      <c r="CB249" s="81"/>
      <c r="CC249" s="82"/>
      <c r="CD249" s="85"/>
      <c r="CE249" s="144" t="s">
        <v>498</v>
      </c>
      <c r="CF249" s="134" t="s">
        <v>499</v>
      </c>
      <c r="CG249" s="135">
        <v>1745.8</v>
      </c>
    </row>
    <row r="250" spans="1:88" x14ac:dyDescent="0.25">
      <c r="A250" s="74">
        <v>41962</v>
      </c>
      <c r="B250" s="75"/>
      <c r="C250" s="68"/>
      <c r="D250" s="76"/>
      <c r="E250" s="78"/>
      <c r="F250" s="78"/>
      <c r="G250" s="91"/>
      <c r="H250" s="78"/>
      <c r="I250" s="78"/>
      <c r="J250" s="91"/>
      <c r="K250" s="75"/>
      <c r="L250" s="68"/>
      <c r="M250" s="76"/>
      <c r="N250" s="78"/>
      <c r="O250" s="97"/>
      <c r="P250" s="91"/>
      <c r="Q250" s="78"/>
      <c r="R250" s="97"/>
      <c r="S250" s="91"/>
      <c r="T250" s="75"/>
      <c r="U250" s="68"/>
      <c r="V250" s="75"/>
      <c r="W250" s="75"/>
      <c r="X250" s="68"/>
      <c r="Y250" s="76"/>
      <c r="Z250" s="78"/>
      <c r="AA250" s="97"/>
      <c r="AB250" s="91"/>
      <c r="AC250" s="78"/>
      <c r="AD250" s="97"/>
      <c r="AE250" s="91"/>
      <c r="AF250" s="78"/>
      <c r="AG250" s="97"/>
      <c r="AH250" s="91"/>
      <c r="AI250" s="78"/>
      <c r="AJ250" s="97"/>
      <c r="AK250" s="91"/>
      <c r="AL250" s="78"/>
      <c r="AM250" s="97"/>
      <c r="AN250" s="91"/>
      <c r="AO250" s="78"/>
      <c r="AP250" s="97"/>
      <c r="AQ250" s="91"/>
      <c r="AR250" s="75"/>
      <c r="AS250" s="68"/>
      <c r="AT250" s="76"/>
      <c r="AU250" s="75"/>
      <c r="AV250" s="68"/>
      <c r="AW250" s="75"/>
      <c r="AX250" s="106"/>
      <c r="AY250" s="136"/>
      <c r="AZ250" s="137"/>
      <c r="BA250" s="75"/>
      <c r="BB250" s="68"/>
      <c r="BC250" s="76"/>
      <c r="BD250" s="78"/>
      <c r="BE250" s="97"/>
      <c r="BF250" s="78"/>
      <c r="BG250" s="167"/>
      <c r="BH250" s="82"/>
      <c r="BI250" s="81"/>
      <c r="BJ250" s="81"/>
      <c r="BK250" s="82"/>
      <c r="BL250" s="85"/>
      <c r="BM250" s="133"/>
      <c r="BN250" s="134"/>
      <c r="BO250" s="135"/>
      <c r="BP250" s="133"/>
      <c r="BQ250" s="134"/>
      <c r="BR250" s="135"/>
      <c r="BS250" s="133"/>
      <c r="BT250" s="134"/>
      <c r="BU250" s="135"/>
      <c r="BV250" s="81"/>
      <c r="BW250" s="82"/>
      <c r="BX250" s="85"/>
      <c r="BY250" s="81"/>
      <c r="BZ250" s="82"/>
      <c r="CA250" s="85"/>
      <c r="CB250" s="81"/>
      <c r="CC250" s="82"/>
      <c r="CD250" s="85"/>
      <c r="CE250" s="81"/>
      <c r="CF250" s="82"/>
      <c r="CG250" s="85"/>
    </row>
    <row r="251" spans="1:88" ht="60" x14ac:dyDescent="0.25">
      <c r="A251" s="74">
        <v>41963</v>
      </c>
      <c r="B251" s="75"/>
      <c r="C251" s="68"/>
      <c r="D251" s="76"/>
      <c r="E251" s="78"/>
      <c r="F251" s="78"/>
      <c r="G251" s="91"/>
      <c r="H251" s="78"/>
      <c r="I251" s="78"/>
      <c r="J251" s="91"/>
      <c r="K251" s="75"/>
      <c r="L251" s="68"/>
      <c r="M251" s="76"/>
      <c r="N251" s="78"/>
      <c r="O251" s="97"/>
      <c r="P251" s="91"/>
      <c r="Q251" s="78"/>
      <c r="R251" s="97"/>
      <c r="S251" s="91"/>
      <c r="T251" s="75"/>
      <c r="U251" s="68"/>
      <c r="V251" s="75"/>
      <c r="W251" s="75"/>
      <c r="X251" s="68"/>
      <c r="Y251" s="76"/>
      <c r="Z251" s="78"/>
      <c r="AA251" s="97"/>
      <c r="AB251" s="91"/>
      <c r="AC251" s="78"/>
      <c r="AD251" s="97"/>
      <c r="AE251" s="91"/>
      <c r="AF251" s="78"/>
      <c r="AG251" s="97"/>
      <c r="AH251" s="91"/>
      <c r="AI251" s="78"/>
      <c r="AJ251" s="97"/>
      <c r="AK251" s="91"/>
      <c r="AL251" s="78"/>
      <c r="AM251" s="97"/>
      <c r="AN251" s="91"/>
      <c r="AO251" s="78"/>
      <c r="AP251" s="97"/>
      <c r="AQ251" s="91"/>
      <c r="AR251" s="78" t="s">
        <v>512</v>
      </c>
      <c r="AS251" s="97" t="s">
        <v>513</v>
      </c>
      <c r="AT251" s="91">
        <v>1450</v>
      </c>
      <c r="AU251" s="75"/>
      <c r="AV251" s="68"/>
      <c r="AW251" s="75"/>
      <c r="AX251" s="78" t="s">
        <v>504</v>
      </c>
      <c r="AY251" s="97" t="s">
        <v>505</v>
      </c>
      <c r="AZ251" s="91">
        <v>696</v>
      </c>
      <c r="BA251" s="75"/>
      <c r="BB251" s="68"/>
      <c r="BC251" s="76"/>
      <c r="BD251" s="78"/>
      <c r="BE251" s="97"/>
      <c r="BF251" s="78"/>
      <c r="BG251" s="167"/>
      <c r="BH251" s="82"/>
      <c r="BI251" s="81"/>
      <c r="BJ251" s="81"/>
      <c r="BK251" s="82"/>
      <c r="BL251" s="85"/>
      <c r="BM251" s="133" t="s">
        <v>500</v>
      </c>
      <c r="BN251" s="139" t="s">
        <v>501</v>
      </c>
      <c r="BO251" s="135">
        <v>1360.91</v>
      </c>
      <c r="BP251" s="133"/>
      <c r="BQ251" s="134"/>
      <c r="BR251" s="135"/>
      <c r="BS251" s="133"/>
      <c r="BT251" s="134"/>
      <c r="BU251" s="135"/>
      <c r="BV251" s="81"/>
      <c r="BW251" s="82"/>
      <c r="BX251" s="85"/>
      <c r="BY251" s="81"/>
      <c r="BZ251" s="82"/>
      <c r="CA251" s="85"/>
      <c r="CB251" s="81"/>
      <c r="CC251" s="82"/>
      <c r="CD251" s="85"/>
      <c r="CE251" s="133" t="s">
        <v>508</v>
      </c>
      <c r="CF251" s="134" t="s">
        <v>509</v>
      </c>
      <c r="CG251" s="135">
        <v>580</v>
      </c>
    </row>
    <row r="252" spans="1:88" ht="45" x14ac:dyDescent="0.25">
      <c r="A252" s="74">
        <v>41964</v>
      </c>
      <c r="B252" s="75"/>
      <c r="C252" s="68"/>
      <c r="D252" s="76"/>
      <c r="E252" s="78"/>
      <c r="F252" s="78"/>
      <c r="G252" s="91"/>
      <c r="H252" s="78"/>
      <c r="I252" s="78"/>
      <c r="J252" s="91"/>
      <c r="K252" s="75"/>
      <c r="L252" s="68"/>
      <c r="M252" s="76"/>
      <c r="N252" s="78" t="s">
        <v>516</v>
      </c>
      <c r="O252" s="97">
        <v>53209</v>
      </c>
      <c r="P252" s="91">
        <v>320</v>
      </c>
      <c r="Q252" s="78"/>
      <c r="R252" s="97"/>
      <c r="S252" s="91"/>
      <c r="T252" s="75"/>
      <c r="U252" s="68"/>
      <c r="V252" s="75"/>
      <c r="W252" s="75"/>
      <c r="X252" s="68"/>
      <c r="Y252" s="76"/>
      <c r="Z252" s="78"/>
      <c r="AA252" s="97"/>
      <c r="AB252" s="91"/>
      <c r="AC252" s="78"/>
      <c r="AD252" s="97"/>
      <c r="AE252" s="91"/>
      <c r="AF252" s="78"/>
      <c r="AG252" s="97"/>
      <c r="AH252" s="91"/>
      <c r="AI252" s="78"/>
      <c r="AJ252" s="97"/>
      <c r="AK252" s="91"/>
      <c r="AL252" s="78"/>
      <c r="AM252" s="97"/>
      <c r="AN252" s="91"/>
      <c r="AO252" s="78"/>
      <c r="AP252" s="97"/>
      <c r="AQ252" s="91"/>
      <c r="AR252" s="75"/>
      <c r="AS252" s="68"/>
      <c r="AT252" s="76"/>
      <c r="AU252" s="98"/>
      <c r="AV252" s="97"/>
      <c r="AW252" s="91"/>
      <c r="AX252" s="75"/>
      <c r="AY252" s="68"/>
      <c r="AZ252" s="76"/>
      <c r="BA252" s="75"/>
      <c r="BB252" s="68"/>
      <c r="BC252" s="76"/>
      <c r="BD252" s="78"/>
      <c r="BE252" s="97"/>
      <c r="BF252" s="78"/>
      <c r="BG252" s="167"/>
      <c r="BH252" s="82"/>
      <c r="BI252" s="81"/>
      <c r="BJ252" s="81"/>
      <c r="BK252" s="82"/>
      <c r="BL252" s="85"/>
      <c r="BM252" s="151"/>
      <c r="BN252" s="154"/>
      <c r="BO252" s="153"/>
      <c r="BP252" s="133"/>
      <c r="BQ252" s="134"/>
      <c r="BR252" s="135"/>
      <c r="BS252" s="133"/>
      <c r="BT252" s="134"/>
      <c r="BU252" s="135"/>
      <c r="BV252" s="133" t="s">
        <v>506</v>
      </c>
      <c r="BW252" s="134" t="s">
        <v>507</v>
      </c>
      <c r="BX252" s="135">
        <v>1972</v>
      </c>
      <c r="BY252" s="81"/>
      <c r="BZ252" s="82"/>
      <c r="CA252" s="85"/>
      <c r="CB252" s="81"/>
      <c r="CC252" s="82"/>
      <c r="CD252" s="85"/>
      <c r="CE252" s="81"/>
      <c r="CF252" s="82"/>
      <c r="CG252" s="85"/>
    </row>
    <row r="253" spans="1:88" ht="75" x14ac:dyDescent="0.25">
      <c r="A253" s="74">
        <v>41965</v>
      </c>
      <c r="B253" s="75"/>
      <c r="C253" s="68"/>
      <c r="D253" s="76"/>
      <c r="E253" s="78"/>
      <c r="F253" s="78"/>
      <c r="G253" s="91"/>
      <c r="H253" s="78"/>
      <c r="I253" s="78"/>
      <c r="J253" s="91"/>
      <c r="K253" s="78" t="s">
        <v>518</v>
      </c>
      <c r="L253" s="97" t="s">
        <v>519</v>
      </c>
      <c r="M253" s="91">
        <v>50</v>
      </c>
      <c r="N253" s="78"/>
      <c r="O253" s="97"/>
      <c r="P253" s="91"/>
      <c r="Q253" s="78"/>
      <c r="R253" s="97"/>
      <c r="S253" s="91"/>
      <c r="T253" s="75"/>
      <c r="U253" s="68"/>
      <c r="V253" s="75"/>
      <c r="W253" s="75"/>
      <c r="X253" s="68"/>
      <c r="Y253" s="76"/>
      <c r="Z253" s="78"/>
      <c r="AA253" s="97"/>
      <c r="AB253" s="91"/>
      <c r="AC253" s="78"/>
      <c r="AD253" s="97"/>
      <c r="AE253" s="91"/>
      <c r="AF253" s="78"/>
      <c r="AG253" s="97"/>
      <c r="AH253" s="91"/>
      <c r="AI253" s="78"/>
      <c r="AJ253" s="97"/>
      <c r="AK253" s="91"/>
      <c r="AL253" s="78"/>
      <c r="AM253" s="97"/>
      <c r="AN253" s="91"/>
      <c r="AO253" s="78"/>
      <c r="AP253" s="97"/>
      <c r="AQ253" s="91"/>
      <c r="AR253" s="75"/>
      <c r="AS253" s="68"/>
      <c r="AT253" s="76"/>
      <c r="AU253" s="75"/>
      <c r="AV253" s="68"/>
      <c r="AW253" s="75"/>
      <c r="AX253" s="75"/>
      <c r="AY253" s="68"/>
      <c r="AZ253" s="76"/>
      <c r="BA253" s="75"/>
      <c r="BB253" s="68"/>
      <c r="BC253" s="76"/>
      <c r="BD253" s="78"/>
      <c r="BE253" s="97"/>
      <c r="BF253" s="78"/>
      <c r="BG253" s="167"/>
      <c r="BH253" s="82"/>
      <c r="BI253" s="81"/>
      <c r="BJ253" s="133" t="s">
        <v>515</v>
      </c>
      <c r="BK253" s="134" t="s">
        <v>514</v>
      </c>
      <c r="BL253" s="135">
        <v>2296.5</v>
      </c>
      <c r="BM253" s="151"/>
      <c r="BN253" s="154"/>
      <c r="BO253" s="153"/>
      <c r="BP253" s="133"/>
      <c r="BQ253" s="134"/>
      <c r="BR253" s="135"/>
      <c r="BS253" s="138"/>
      <c r="BT253" s="139"/>
      <c r="BU253" s="135"/>
      <c r="BV253" s="81"/>
      <c r="BW253" s="82"/>
      <c r="BX253" s="85"/>
      <c r="BY253" s="81"/>
      <c r="BZ253" s="82"/>
      <c r="CA253" s="85"/>
      <c r="CB253" s="81"/>
      <c r="CC253" s="82"/>
      <c r="CD253" s="85"/>
      <c r="CE253" s="81"/>
      <c r="CF253" s="82"/>
      <c r="CG253" s="85"/>
    </row>
    <row r="254" spans="1:88" x14ac:dyDescent="0.25">
      <c r="A254" s="74">
        <v>41966</v>
      </c>
      <c r="B254" s="75"/>
      <c r="C254" s="68"/>
      <c r="D254" s="76"/>
      <c r="E254" s="117"/>
      <c r="F254" s="117"/>
      <c r="G254" s="118"/>
      <c r="H254" s="78"/>
      <c r="I254" s="78"/>
      <c r="J254" s="91"/>
      <c r="K254" s="75"/>
      <c r="L254" s="68"/>
      <c r="M254" s="76"/>
      <c r="N254" s="78"/>
      <c r="O254" s="97"/>
      <c r="P254" s="91"/>
      <c r="Q254" s="78"/>
      <c r="R254" s="97"/>
      <c r="S254" s="91"/>
      <c r="T254" s="75"/>
      <c r="U254" s="68"/>
      <c r="V254" s="75"/>
      <c r="W254" s="75"/>
      <c r="X254" s="68"/>
      <c r="Y254" s="76"/>
      <c r="Z254" s="78"/>
      <c r="AA254" s="97"/>
      <c r="AB254" s="91"/>
      <c r="AC254" s="78"/>
      <c r="AD254" s="97"/>
      <c r="AE254" s="91"/>
      <c r="AF254" s="78"/>
      <c r="AG254" s="97"/>
      <c r="AH254" s="91"/>
      <c r="AI254" s="78"/>
      <c r="AJ254" s="97"/>
      <c r="AK254" s="91"/>
      <c r="AL254" s="78"/>
      <c r="AM254" s="97"/>
      <c r="AN254" s="91"/>
      <c r="AO254" s="78"/>
      <c r="AP254" s="97"/>
      <c r="AQ254" s="91"/>
      <c r="AR254" s="75"/>
      <c r="AS254" s="68"/>
      <c r="AT254" s="76"/>
      <c r="AU254" s="75"/>
      <c r="AV254" s="68"/>
      <c r="AW254" s="75"/>
      <c r="AX254" s="78"/>
      <c r="AY254" s="78"/>
      <c r="AZ254" s="91"/>
      <c r="BA254" s="75"/>
      <c r="BB254" s="68"/>
      <c r="BC254" s="76"/>
      <c r="BD254" s="78"/>
      <c r="BE254" s="97"/>
      <c r="BF254" s="78"/>
      <c r="BG254" s="168"/>
      <c r="BH254" s="134"/>
      <c r="BI254" s="135"/>
      <c r="BJ254" s="81"/>
      <c r="BK254" s="82"/>
      <c r="BL254" s="85"/>
      <c r="BM254" s="151"/>
      <c r="BN254" s="154"/>
      <c r="BO254" s="153"/>
      <c r="BP254" s="133"/>
      <c r="BQ254" s="134"/>
      <c r="BR254" s="135"/>
      <c r="BS254" s="133"/>
      <c r="BT254" s="134"/>
      <c r="BU254" s="135"/>
      <c r="BV254" s="81"/>
      <c r="BW254" s="82"/>
      <c r="BX254" s="85"/>
      <c r="BY254" s="81"/>
      <c r="BZ254" s="82"/>
      <c r="CA254" s="85"/>
      <c r="CB254" s="81"/>
      <c r="CC254" s="82"/>
      <c r="CD254" s="85"/>
      <c r="CE254" s="81"/>
      <c r="CF254" s="82"/>
      <c r="CG254" s="85"/>
    </row>
    <row r="255" spans="1:88" x14ac:dyDescent="0.25">
      <c r="A255" s="74">
        <v>41967</v>
      </c>
      <c r="B255" s="75"/>
      <c r="C255" s="68"/>
      <c r="D255" s="76"/>
      <c r="E255" s="78"/>
      <c r="F255" s="78"/>
      <c r="G255" s="91"/>
      <c r="H255" s="78"/>
      <c r="I255" s="78"/>
      <c r="J255" s="91"/>
      <c r="K255" s="78"/>
      <c r="L255" s="97"/>
      <c r="M255" s="91"/>
      <c r="N255" s="78"/>
      <c r="O255" s="97"/>
      <c r="P255" s="91"/>
      <c r="Q255" s="78"/>
      <c r="R255" s="97"/>
      <c r="S255" s="91"/>
      <c r="T255" s="75"/>
      <c r="U255" s="68"/>
      <c r="V255" s="75"/>
      <c r="W255" s="78"/>
      <c r="X255" s="97"/>
      <c r="Y255" s="91"/>
      <c r="Z255" s="78"/>
      <c r="AA255" s="97"/>
      <c r="AB255" s="91"/>
      <c r="AC255" s="78"/>
      <c r="AD255" s="97"/>
      <c r="AE255" s="91"/>
      <c r="AF255" s="78"/>
      <c r="AG255" s="97"/>
      <c r="AH255" s="91"/>
      <c r="AI255" s="78"/>
      <c r="AJ255" s="97"/>
      <c r="AK255" s="91"/>
      <c r="AL255" s="78"/>
      <c r="AM255" s="97"/>
      <c r="AN255" s="91"/>
      <c r="AO255" s="78"/>
      <c r="AP255" s="97"/>
      <c r="AQ255" s="91"/>
      <c r="AR255" s="75"/>
      <c r="AS255" s="68"/>
      <c r="AT255" s="76"/>
      <c r="AU255" s="75"/>
      <c r="AV255" s="68"/>
      <c r="AW255" s="75"/>
      <c r="AX255" s="75"/>
      <c r="AY255" s="68"/>
      <c r="AZ255" s="76"/>
      <c r="BA255" s="75"/>
      <c r="BB255" s="68"/>
      <c r="BC255" s="76"/>
      <c r="BD255" s="78"/>
      <c r="BE255" s="97"/>
      <c r="BF255" s="78"/>
      <c r="BG255" s="167"/>
      <c r="BH255" s="82"/>
      <c r="BI255" s="81"/>
      <c r="BJ255" s="81"/>
      <c r="BK255" s="82"/>
      <c r="BL255" s="85"/>
      <c r="BM255" s="133"/>
      <c r="BN255" s="134"/>
      <c r="BO255" s="135"/>
      <c r="BP255" s="133"/>
      <c r="BQ255" s="134"/>
      <c r="BR255" s="135"/>
      <c r="BS255" s="133"/>
      <c r="BT255" s="134"/>
      <c r="BU255" s="135"/>
      <c r="BV255" s="81"/>
      <c r="BW255" s="82"/>
      <c r="BX255" s="85"/>
      <c r="BY255" s="81"/>
      <c r="BZ255" s="82"/>
      <c r="CA255" s="85"/>
      <c r="CB255" s="81"/>
      <c r="CC255" s="82"/>
      <c r="CD255" s="85"/>
      <c r="CE255" s="81"/>
      <c r="CF255" s="82"/>
      <c r="CG255" s="85"/>
    </row>
    <row r="256" spans="1:88" ht="30" x14ac:dyDescent="0.25">
      <c r="A256" s="74">
        <v>41968</v>
      </c>
      <c r="B256" s="75"/>
      <c r="C256" s="68"/>
      <c r="D256" s="76"/>
      <c r="E256" s="78"/>
      <c r="F256" s="78"/>
      <c r="G256" s="91"/>
      <c r="H256" s="78"/>
      <c r="I256" s="78"/>
      <c r="J256" s="91"/>
      <c r="K256" s="75"/>
      <c r="L256" s="68"/>
      <c r="M256" s="76"/>
      <c r="N256" s="78"/>
      <c r="O256" s="97"/>
      <c r="P256" s="91"/>
      <c r="Q256" s="78"/>
      <c r="R256" s="97"/>
      <c r="S256" s="91"/>
      <c r="T256" s="75"/>
      <c r="U256" s="68"/>
      <c r="V256" s="75"/>
      <c r="W256" s="78"/>
      <c r="X256" s="97"/>
      <c r="Y256" s="91"/>
      <c r="Z256" s="78"/>
      <c r="AA256" s="97"/>
      <c r="AB256" s="91"/>
      <c r="AC256" s="78"/>
      <c r="AD256" s="97"/>
      <c r="AE256" s="91"/>
      <c r="AF256" s="78"/>
      <c r="AG256" s="97"/>
      <c r="AH256" s="91"/>
      <c r="AI256" s="78"/>
      <c r="AJ256" s="97"/>
      <c r="AK256" s="91"/>
      <c r="AL256" s="78"/>
      <c r="AM256" s="97"/>
      <c r="AN256" s="91"/>
      <c r="AO256" s="78"/>
      <c r="AP256" s="97"/>
      <c r="AQ256" s="91"/>
      <c r="AR256" s="75"/>
      <c r="AS256" s="68"/>
      <c r="AT256" s="76"/>
      <c r="AU256" s="75"/>
      <c r="AV256" s="68"/>
      <c r="AW256" s="75"/>
      <c r="AX256" s="75"/>
      <c r="AY256" s="68"/>
      <c r="AZ256" s="76"/>
      <c r="BA256" s="75"/>
      <c r="BB256" s="68"/>
      <c r="BC256" s="76"/>
      <c r="BD256" s="78"/>
      <c r="BE256" s="97"/>
      <c r="BF256" s="78"/>
      <c r="BG256" s="167"/>
      <c r="BH256" s="82"/>
      <c r="BI256" s="81"/>
      <c r="BJ256" s="81"/>
      <c r="BK256" s="82"/>
      <c r="BL256" s="85"/>
      <c r="BM256" s="133"/>
      <c r="BN256" s="134"/>
      <c r="BO256" s="135"/>
      <c r="BP256" s="133"/>
      <c r="BQ256" s="134"/>
      <c r="BR256" s="135"/>
      <c r="BS256" s="133" t="s">
        <v>510</v>
      </c>
      <c r="BT256" s="139" t="s">
        <v>511</v>
      </c>
      <c r="BU256" s="135">
        <v>640</v>
      </c>
      <c r="BV256" s="81"/>
      <c r="BW256" s="82"/>
      <c r="BX256" s="85"/>
      <c r="BY256" s="81"/>
      <c r="BZ256" s="82"/>
      <c r="CA256" s="85"/>
      <c r="CB256" s="81"/>
      <c r="CC256" s="82"/>
      <c r="CD256" s="85"/>
      <c r="CE256" s="81"/>
      <c r="CF256" s="82"/>
      <c r="CG256" s="85"/>
    </row>
    <row r="257" spans="1:90" ht="45" x14ac:dyDescent="0.25">
      <c r="A257" s="74">
        <v>41969</v>
      </c>
      <c r="B257" s="75"/>
      <c r="C257" s="68"/>
      <c r="D257" s="76"/>
      <c r="E257" s="78"/>
      <c r="F257" s="78"/>
      <c r="G257" s="91"/>
      <c r="H257" s="75"/>
      <c r="I257" s="75"/>
      <c r="J257" s="76"/>
      <c r="K257" s="75"/>
      <c r="L257" s="68"/>
      <c r="M257" s="76"/>
      <c r="N257" s="78"/>
      <c r="O257" s="97"/>
      <c r="P257" s="91"/>
      <c r="Q257" s="78"/>
      <c r="R257" s="97"/>
      <c r="S257" s="91"/>
      <c r="T257" s="75"/>
      <c r="U257" s="68"/>
      <c r="V257" s="75"/>
      <c r="W257" s="78"/>
      <c r="X257" s="97"/>
      <c r="Y257" s="91"/>
      <c r="Z257" s="78"/>
      <c r="AA257" s="97"/>
      <c r="AB257" s="91"/>
      <c r="AC257" s="78" t="s">
        <v>522</v>
      </c>
      <c r="AD257" s="97" t="s">
        <v>523</v>
      </c>
      <c r="AE257" s="91">
        <v>359.6</v>
      </c>
      <c r="AF257" s="78"/>
      <c r="AG257" s="97"/>
      <c r="AH257" s="91"/>
      <c r="AI257" s="78"/>
      <c r="AJ257" s="97"/>
      <c r="AK257" s="91"/>
      <c r="AL257" s="78"/>
      <c r="AM257" s="97"/>
      <c r="AN257" s="91"/>
      <c r="AO257" s="78"/>
      <c r="AP257" s="97"/>
      <c r="AQ257" s="91"/>
      <c r="AR257" s="75"/>
      <c r="AS257" s="68"/>
      <c r="AT257" s="76"/>
      <c r="AU257" s="75"/>
      <c r="AV257" s="68"/>
      <c r="AW257" s="75"/>
      <c r="AX257" s="75"/>
      <c r="AY257" s="68"/>
      <c r="AZ257" s="76"/>
      <c r="BA257" s="75"/>
      <c r="BB257" s="68"/>
      <c r="BC257" s="76"/>
      <c r="BD257" s="78"/>
      <c r="BE257" s="97"/>
      <c r="BF257" s="78"/>
      <c r="BG257" s="167"/>
      <c r="BH257" s="82"/>
      <c r="BI257" s="81"/>
      <c r="BJ257" s="133"/>
      <c r="BK257" s="134"/>
      <c r="BL257" s="135"/>
      <c r="BM257" s="133"/>
      <c r="BN257" s="134"/>
      <c r="BO257" s="135"/>
      <c r="BP257" s="133"/>
      <c r="BQ257" s="134"/>
      <c r="BR257" s="135"/>
      <c r="BS257" s="133"/>
      <c r="BT257" s="134"/>
      <c r="BU257" s="135"/>
      <c r="BV257" s="81"/>
      <c r="BW257" s="82"/>
      <c r="BX257" s="85"/>
      <c r="BY257" s="81"/>
      <c r="BZ257" s="82"/>
      <c r="CA257" s="85"/>
      <c r="CB257" s="81"/>
      <c r="CC257" s="82"/>
      <c r="CD257" s="85"/>
      <c r="CE257" s="81"/>
      <c r="CF257" s="82"/>
      <c r="CG257" s="85"/>
    </row>
    <row r="258" spans="1:90" ht="75" x14ac:dyDescent="0.25">
      <c r="A258" s="74">
        <v>41970</v>
      </c>
      <c r="B258" s="75"/>
      <c r="C258" s="68"/>
      <c r="D258" s="76"/>
      <c r="E258" s="78"/>
      <c r="F258" s="78"/>
      <c r="G258" s="91"/>
      <c r="H258" s="75"/>
      <c r="I258" s="75"/>
      <c r="J258" s="76"/>
      <c r="K258" s="75"/>
      <c r="L258" s="68"/>
      <c r="M258" s="76"/>
      <c r="N258" s="78"/>
      <c r="O258" s="97"/>
      <c r="P258" s="91"/>
      <c r="Q258" s="78" t="s">
        <v>520</v>
      </c>
      <c r="R258" s="97" t="s">
        <v>521</v>
      </c>
      <c r="S258" s="91">
        <v>1566</v>
      </c>
      <c r="T258" s="75"/>
      <c r="U258" s="68"/>
      <c r="V258" s="75"/>
      <c r="W258" s="78"/>
      <c r="X258" s="97"/>
      <c r="Y258" s="91"/>
      <c r="Z258" s="78"/>
      <c r="AA258" s="97"/>
      <c r="AB258" s="91"/>
      <c r="AC258" s="78"/>
      <c r="AD258" s="97"/>
      <c r="AE258" s="91"/>
      <c r="AF258" s="78"/>
      <c r="AG258" s="97"/>
      <c r="AH258" s="91"/>
      <c r="AI258" s="78"/>
      <c r="AJ258" s="97"/>
      <c r="AK258" s="91"/>
      <c r="AL258" s="78"/>
      <c r="AM258" s="97"/>
      <c r="AN258" s="91"/>
      <c r="AO258" s="78"/>
      <c r="AP258" s="97"/>
      <c r="AQ258" s="91"/>
      <c r="AR258" s="75"/>
      <c r="AS258" s="68"/>
      <c r="AT258" s="76"/>
      <c r="AU258" s="75"/>
      <c r="AV258" s="68"/>
      <c r="AW258" s="75"/>
      <c r="AX258" s="75"/>
      <c r="AY258" s="68"/>
      <c r="AZ258" s="76"/>
      <c r="BA258" s="75"/>
      <c r="BB258" s="68"/>
      <c r="BC258" s="76"/>
      <c r="BD258" s="78"/>
      <c r="BE258" s="97"/>
      <c r="BF258" s="78"/>
      <c r="BG258" s="167"/>
      <c r="BH258" s="82"/>
      <c r="BI258" s="81"/>
      <c r="BJ258" s="133"/>
      <c r="BK258" s="134"/>
      <c r="BL258" s="135"/>
      <c r="BM258" s="133"/>
      <c r="BN258" s="134"/>
      <c r="BO258" s="135"/>
      <c r="BP258" s="133"/>
      <c r="BQ258" s="134"/>
      <c r="BR258" s="135"/>
      <c r="BS258" s="133"/>
      <c r="BT258" s="134"/>
      <c r="BU258" s="135"/>
      <c r="BV258" s="81"/>
      <c r="BW258" s="82"/>
      <c r="BX258" s="85"/>
      <c r="BY258" s="81"/>
      <c r="BZ258" s="82"/>
      <c r="CA258" s="85"/>
      <c r="CB258" s="81"/>
      <c r="CC258" s="82"/>
      <c r="CD258" s="85"/>
      <c r="CE258" s="81"/>
      <c r="CF258" s="82"/>
      <c r="CG258" s="85"/>
    </row>
    <row r="259" spans="1:90" ht="30" x14ac:dyDescent="0.25">
      <c r="A259" s="74">
        <v>41971</v>
      </c>
      <c r="B259" s="75"/>
      <c r="C259" s="68"/>
      <c r="D259" s="76"/>
      <c r="E259" s="78"/>
      <c r="F259" s="78"/>
      <c r="G259" s="91"/>
      <c r="H259" s="75"/>
      <c r="I259" s="75"/>
      <c r="J259" s="76"/>
      <c r="K259" s="78"/>
      <c r="L259" s="97"/>
      <c r="M259" s="91"/>
      <c r="N259" s="78"/>
      <c r="O259" s="97"/>
      <c r="P259" s="91"/>
      <c r="Q259" s="78"/>
      <c r="R259" s="97"/>
      <c r="S259" s="91"/>
      <c r="T259" s="75"/>
      <c r="U259" s="68"/>
      <c r="V259" s="75"/>
      <c r="W259" s="78"/>
      <c r="X259" s="97"/>
      <c r="Y259" s="91"/>
      <c r="Z259" s="78"/>
      <c r="AA259" s="97"/>
      <c r="AB259" s="91"/>
      <c r="AC259" s="78"/>
      <c r="AD259" s="97"/>
      <c r="AE259" s="91"/>
      <c r="AF259" s="78"/>
      <c r="AG259" s="97"/>
      <c r="AH259" s="91"/>
      <c r="AI259" s="78"/>
      <c r="AJ259" s="97"/>
      <c r="AK259" s="91"/>
      <c r="AL259" s="78"/>
      <c r="AM259" s="97"/>
      <c r="AN259" s="91"/>
      <c r="AO259" s="78"/>
      <c r="AP259" s="97"/>
      <c r="AQ259" s="91"/>
      <c r="AR259" s="75"/>
      <c r="AS259" s="68"/>
      <c r="AT259" s="76"/>
      <c r="AU259" s="75"/>
      <c r="AV259" s="68"/>
      <c r="AW259" s="75"/>
      <c r="AX259" s="75"/>
      <c r="AY259" s="68"/>
      <c r="AZ259" s="76"/>
      <c r="BA259" s="78"/>
      <c r="BB259" s="97"/>
      <c r="BC259" s="91"/>
      <c r="BD259" s="78"/>
      <c r="BE259" s="97"/>
      <c r="BF259" s="78"/>
      <c r="BG259" s="167"/>
      <c r="BH259" s="82"/>
      <c r="BI259" s="81"/>
      <c r="BJ259" s="133"/>
      <c r="BK259" s="134"/>
      <c r="BL259" s="135"/>
      <c r="BM259" s="133"/>
      <c r="BN259" s="134"/>
      <c r="BO259" s="135"/>
      <c r="BP259" s="133"/>
      <c r="BQ259" s="134"/>
      <c r="BR259" s="135"/>
      <c r="BS259" s="133"/>
      <c r="BT259" s="134"/>
      <c r="BU259" s="135"/>
      <c r="BV259" s="81"/>
      <c r="BW259" s="82"/>
      <c r="BX259" s="85"/>
      <c r="BY259" s="81"/>
      <c r="BZ259" s="82"/>
      <c r="CA259" s="85"/>
      <c r="CB259" s="81"/>
      <c r="CC259" s="82"/>
      <c r="CD259" s="85"/>
      <c r="CE259" s="133" t="s">
        <v>524</v>
      </c>
      <c r="CF259" s="134" t="s">
        <v>525</v>
      </c>
      <c r="CG259" s="135">
        <v>160</v>
      </c>
    </row>
    <row r="260" spans="1:90" x14ac:dyDescent="0.25">
      <c r="A260" s="74">
        <v>41972</v>
      </c>
      <c r="B260" s="75"/>
      <c r="C260" s="68"/>
      <c r="D260" s="76"/>
      <c r="E260" s="78"/>
      <c r="F260" s="78"/>
      <c r="G260" s="91"/>
      <c r="H260" s="75"/>
      <c r="I260" s="75"/>
      <c r="J260" s="76"/>
      <c r="K260" s="78"/>
      <c r="L260" s="97"/>
      <c r="M260" s="91"/>
      <c r="N260" s="75"/>
      <c r="O260" s="68"/>
      <c r="P260" s="76"/>
      <c r="Q260" s="78"/>
      <c r="R260" s="97"/>
      <c r="S260" s="91"/>
      <c r="T260" s="75"/>
      <c r="U260" s="68"/>
      <c r="V260" s="75"/>
      <c r="W260" s="78"/>
      <c r="X260" s="97"/>
      <c r="Y260" s="91"/>
      <c r="Z260" s="78"/>
      <c r="AA260" s="97"/>
      <c r="AB260" s="91"/>
      <c r="AC260" s="78"/>
      <c r="AD260" s="97"/>
      <c r="AE260" s="91"/>
      <c r="AF260" s="78"/>
      <c r="AG260" s="97"/>
      <c r="AH260" s="91"/>
      <c r="AI260" s="78"/>
      <c r="AJ260" s="97"/>
      <c r="AK260" s="91"/>
      <c r="AL260" s="78"/>
      <c r="AM260" s="97"/>
      <c r="AN260" s="91"/>
      <c r="AO260" s="78"/>
      <c r="AP260" s="97"/>
      <c r="AQ260" s="91"/>
      <c r="AR260" s="75"/>
      <c r="AS260" s="68"/>
      <c r="AT260" s="76"/>
      <c r="AU260" s="75"/>
      <c r="AV260" s="68"/>
      <c r="AW260" s="75"/>
      <c r="AX260" s="75"/>
      <c r="AY260" s="68"/>
      <c r="AZ260" s="76"/>
      <c r="BA260" s="75"/>
      <c r="BB260" s="68"/>
      <c r="BC260" s="76"/>
      <c r="BD260" s="78"/>
      <c r="BE260" s="97"/>
      <c r="BF260" s="78"/>
      <c r="BG260" s="167"/>
      <c r="BH260" s="82"/>
      <c r="BI260" s="81"/>
      <c r="BJ260" s="133"/>
      <c r="BK260" s="134"/>
      <c r="BL260" s="135"/>
      <c r="BM260" s="133"/>
      <c r="BN260" s="134"/>
      <c r="BO260" s="135"/>
      <c r="BP260" s="133"/>
      <c r="BQ260" s="134"/>
      <c r="BR260" s="135"/>
      <c r="BS260" s="133"/>
      <c r="BT260" s="134"/>
      <c r="BU260" s="135"/>
      <c r="BV260" s="81"/>
      <c r="BW260" s="82"/>
      <c r="BX260" s="85"/>
      <c r="BY260" s="81"/>
      <c r="BZ260" s="82"/>
      <c r="CA260" s="85"/>
      <c r="CB260" s="133"/>
      <c r="CC260" s="134"/>
      <c r="CD260" s="135"/>
      <c r="CE260" s="133"/>
      <c r="CF260" s="134"/>
      <c r="CG260" s="135"/>
    </row>
    <row r="261" spans="1:90" ht="15.75" thickBot="1" x14ac:dyDescent="0.3">
      <c r="A261" s="74">
        <v>41973</v>
      </c>
      <c r="B261" s="75"/>
      <c r="C261" s="68"/>
      <c r="D261" s="76"/>
      <c r="E261" s="78"/>
      <c r="F261" s="78"/>
      <c r="G261" s="91"/>
      <c r="H261" s="75"/>
      <c r="I261" s="75"/>
      <c r="J261" s="76"/>
      <c r="K261" s="106"/>
      <c r="L261" s="97"/>
      <c r="M261" s="91"/>
      <c r="N261" s="75"/>
      <c r="O261" s="68"/>
      <c r="P261" s="76"/>
      <c r="Q261" s="78"/>
      <c r="R261" s="97"/>
      <c r="S261" s="91"/>
      <c r="T261" s="75"/>
      <c r="U261" s="68"/>
      <c r="V261" s="75"/>
      <c r="W261" s="78"/>
      <c r="X261" s="97"/>
      <c r="Y261" s="91"/>
      <c r="Z261" s="78"/>
      <c r="AA261" s="97"/>
      <c r="AB261" s="91"/>
      <c r="AC261" s="78"/>
      <c r="AD261" s="97"/>
      <c r="AE261" s="91"/>
      <c r="AF261" s="78"/>
      <c r="AG261" s="97"/>
      <c r="AH261" s="91"/>
      <c r="AI261" s="78"/>
      <c r="AJ261" s="97"/>
      <c r="AK261" s="91"/>
      <c r="AL261" s="78"/>
      <c r="AM261" s="97"/>
      <c r="AN261" s="91"/>
      <c r="AO261" s="78"/>
      <c r="AP261" s="97"/>
      <c r="AQ261" s="91"/>
      <c r="AR261" s="75"/>
      <c r="AS261" s="68"/>
      <c r="AT261" s="76"/>
      <c r="AU261" s="75"/>
      <c r="AV261" s="68"/>
      <c r="AW261" s="75"/>
      <c r="AX261" s="75"/>
      <c r="AY261" s="68"/>
      <c r="AZ261" s="76"/>
      <c r="BA261" s="75"/>
      <c r="BB261" s="68"/>
      <c r="BC261" s="76"/>
      <c r="BD261" s="78"/>
      <c r="BE261" s="97"/>
      <c r="BF261" s="78"/>
      <c r="BG261" s="167"/>
      <c r="BH261" s="82"/>
      <c r="BI261" s="81"/>
      <c r="BJ261" s="133"/>
      <c r="BK261" s="134"/>
      <c r="BL261" s="135"/>
      <c r="BM261" s="133"/>
      <c r="BN261" s="134"/>
      <c r="BO261" s="135"/>
      <c r="BP261" s="133"/>
      <c r="BQ261" s="134"/>
      <c r="BR261" s="135"/>
      <c r="BS261" s="133"/>
      <c r="BT261" s="134"/>
      <c r="BU261" s="135"/>
      <c r="BV261" s="81"/>
      <c r="BW261" s="82"/>
      <c r="BX261" s="85"/>
      <c r="BY261" s="81"/>
      <c r="BZ261" s="82"/>
      <c r="CA261" s="85"/>
      <c r="CB261" s="133"/>
      <c r="CC261" s="134"/>
      <c r="CD261" s="135"/>
      <c r="CE261" s="133"/>
      <c r="CF261" s="134"/>
      <c r="CG261" s="135"/>
    </row>
    <row r="262" spans="1:90" s="8" customFormat="1" ht="17.25" thickTop="1" thickBot="1" x14ac:dyDescent="0.3">
      <c r="A262" s="110"/>
      <c r="B262" s="111" t="s">
        <v>2</v>
      </c>
      <c r="C262" s="112"/>
      <c r="D262" s="116">
        <f>SUM(D232:D261)</f>
        <v>2559.98</v>
      </c>
      <c r="E262" s="112"/>
      <c r="F262" s="114"/>
      <c r="G262" s="72">
        <f>SUM(G232:G261)</f>
        <v>1500</v>
      </c>
      <c r="H262" s="114"/>
      <c r="I262" s="114"/>
      <c r="J262" s="72">
        <f>SUM(J232:J261)</f>
        <v>0</v>
      </c>
      <c r="K262" s="114"/>
      <c r="L262" s="112"/>
      <c r="M262" s="72">
        <f>SUM(M232:M261)</f>
        <v>2198</v>
      </c>
      <c r="N262" s="112"/>
      <c r="O262" s="115"/>
      <c r="P262" s="72">
        <f>SUM(P232:P261)</f>
        <v>5233.8999999999996</v>
      </c>
      <c r="Q262" s="70"/>
      <c r="R262" s="71"/>
      <c r="S262" s="72">
        <f>SUM(S232:S261)</f>
        <v>1566</v>
      </c>
      <c r="T262" s="114"/>
      <c r="U262" s="112"/>
      <c r="V262" s="116">
        <f>SUM(V232:V261)</f>
        <v>0</v>
      </c>
      <c r="W262" s="70"/>
      <c r="X262" s="71"/>
      <c r="Y262" s="72">
        <f>SUM(Y232:Y261)</f>
        <v>6754.3</v>
      </c>
      <c r="Z262" s="70"/>
      <c r="AA262" s="71"/>
      <c r="AB262" s="72">
        <f>SUM(AB232:AB261)</f>
        <v>4358.6000000000004</v>
      </c>
      <c r="AC262" s="70"/>
      <c r="AD262" s="71"/>
      <c r="AE262" s="72">
        <f>SUM(AE232:AE261)</f>
        <v>1519.6</v>
      </c>
      <c r="AF262" s="70"/>
      <c r="AG262" s="71"/>
      <c r="AH262" s="72">
        <f>SUM(AH232:AH261)</f>
        <v>0</v>
      </c>
      <c r="AI262" s="70"/>
      <c r="AJ262" s="70"/>
      <c r="AK262" s="72">
        <f>SUM(AK232:AK261)</f>
        <v>0</v>
      </c>
      <c r="AL262" s="70"/>
      <c r="AM262" s="70"/>
      <c r="AN262" s="72">
        <f>SUM(AN232:AN261)</f>
        <v>0</v>
      </c>
      <c r="AO262" s="70"/>
      <c r="AP262" s="70"/>
      <c r="AQ262" s="72">
        <f>SUM(AQ232:AQ261)</f>
        <v>5695.6</v>
      </c>
      <c r="AR262" s="70"/>
      <c r="AS262" s="70"/>
      <c r="AT262" s="72">
        <f>SUM(AT232:AT261)</f>
        <v>1450</v>
      </c>
      <c r="AU262" s="70"/>
      <c r="AV262" s="71"/>
      <c r="AW262" s="116">
        <f>SUM(AW232:AW261)</f>
        <v>0</v>
      </c>
      <c r="AX262" s="70"/>
      <c r="AY262" s="71"/>
      <c r="AZ262" s="72">
        <f>SUM(AZ232:AZ261)</f>
        <v>765.6</v>
      </c>
      <c r="BA262" s="70"/>
      <c r="BB262" s="71"/>
      <c r="BC262" s="72">
        <f>SUM(BC232:BC261)</f>
        <v>0</v>
      </c>
      <c r="BD262" s="70"/>
      <c r="BE262" s="71"/>
      <c r="BF262" s="113">
        <f>SUM(BF232:BF261)</f>
        <v>6437.25</v>
      </c>
      <c r="BG262" s="70"/>
      <c r="BH262" s="71"/>
      <c r="BI262" s="116">
        <f>SUM(BI232:BI261)</f>
        <v>0</v>
      </c>
      <c r="BJ262" s="70"/>
      <c r="BK262" s="71"/>
      <c r="BL262" s="72">
        <f>SUM(BL232:BL261)</f>
        <v>2296.5</v>
      </c>
      <c r="BM262" s="70"/>
      <c r="BN262" s="71"/>
      <c r="BO262" s="116">
        <f>SUM(BO232:BO261)</f>
        <v>1360.91</v>
      </c>
      <c r="BP262" s="70"/>
      <c r="BQ262" s="71"/>
      <c r="BR262" s="72">
        <f>SUM(BR232:BR261)</f>
        <v>2435.83</v>
      </c>
      <c r="BS262" s="70"/>
      <c r="BT262" s="71"/>
      <c r="BU262" s="72">
        <f>SUM(BU232:BU261)</f>
        <v>880</v>
      </c>
      <c r="BV262" s="70"/>
      <c r="BW262" s="71"/>
      <c r="BX262" s="72">
        <f>SUM(BX232:BX261)</f>
        <v>4922</v>
      </c>
      <c r="BY262" s="70"/>
      <c r="BZ262" s="71"/>
      <c r="CA262" s="72">
        <f>SUM(CA232:CA261)</f>
        <v>0</v>
      </c>
      <c r="CB262" s="70"/>
      <c r="CC262" s="71"/>
      <c r="CD262" s="72">
        <f>SUM(CD232:CD261)</f>
        <v>2781.61</v>
      </c>
      <c r="CE262" s="70"/>
      <c r="CF262" s="71"/>
      <c r="CG262" s="72">
        <f>SUM(CG232:CG261)</f>
        <v>2485.8000000000002</v>
      </c>
    </row>
    <row r="263" spans="1:90" ht="15.75" thickTop="1" x14ac:dyDescent="0.25">
      <c r="A263" s="117"/>
      <c r="B263" s="117"/>
      <c r="C263" s="117"/>
      <c r="D263" s="117"/>
      <c r="E263" s="117"/>
      <c r="F263" s="117"/>
      <c r="G263" s="118"/>
      <c r="H263" s="117"/>
      <c r="I263" s="117"/>
      <c r="J263" s="118"/>
      <c r="K263" s="117"/>
      <c r="L263" s="117"/>
      <c r="M263" s="118"/>
      <c r="N263" s="117"/>
      <c r="O263" s="115"/>
      <c r="P263" s="118"/>
      <c r="Q263" s="117"/>
      <c r="R263" s="115"/>
      <c r="S263" s="118"/>
      <c r="T263" s="117"/>
      <c r="U263" s="117"/>
      <c r="V263" s="117"/>
      <c r="W263" s="117"/>
      <c r="X263" s="115"/>
      <c r="Y263" s="118"/>
      <c r="Z263" s="117"/>
      <c r="AA263" s="115"/>
      <c r="AB263" s="118"/>
      <c r="AC263" s="117"/>
      <c r="AD263" s="115"/>
      <c r="AE263" s="118"/>
      <c r="AF263" s="117"/>
      <c r="AG263" s="115"/>
      <c r="AH263" s="118"/>
      <c r="AI263" s="117"/>
      <c r="AJ263" s="117"/>
      <c r="AK263" s="118"/>
      <c r="AL263" s="117"/>
      <c r="AM263" s="117"/>
      <c r="AN263" s="118"/>
      <c r="AO263" s="117"/>
      <c r="AP263" s="117"/>
      <c r="AQ263" s="118"/>
      <c r="AR263" s="117"/>
      <c r="AS263" s="117"/>
      <c r="AT263" s="118"/>
      <c r="AU263" s="117"/>
      <c r="AV263" s="115"/>
      <c r="AW263" s="117"/>
      <c r="AX263" s="117"/>
      <c r="AY263" s="115"/>
      <c r="AZ263" s="118"/>
      <c r="BA263" s="117"/>
      <c r="BB263" s="115"/>
      <c r="BC263" s="118"/>
      <c r="BD263" s="117"/>
      <c r="BE263" s="115"/>
      <c r="BF263" s="117"/>
      <c r="BG263" s="117"/>
      <c r="BH263" s="115"/>
      <c r="BI263" s="117"/>
      <c r="BJ263" s="117"/>
      <c r="BK263" s="115"/>
      <c r="BL263" s="118"/>
      <c r="BM263" s="117"/>
      <c r="BN263" s="115"/>
      <c r="BO263" s="117"/>
      <c r="BP263" s="117"/>
      <c r="BQ263" s="115"/>
      <c r="BR263" s="118"/>
      <c r="BS263" s="117"/>
      <c r="BT263" s="115"/>
      <c r="BU263" s="118"/>
      <c r="BV263" s="117"/>
      <c r="BW263" s="115"/>
      <c r="BX263" s="118"/>
      <c r="BY263" s="117"/>
      <c r="BZ263" s="115"/>
      <c r="CA263" s="118"/>
      <c r="CB263" s="117"/>
      <c r="CC263" s="115"/>
      <c r="CD263" s="118"/>
      <c r="CE263" s="117"/>
      <c r="CF263" s="117"/>
      <c r="CG263" s="117"/>
    </row>
    <row r="264" spans="1:90" x14ac:dyDescent="0.25">
      <c r="A264" s="147" t="s">
        <v>526</v>
      </c>
      <c r="B264" s="161" t="s">
        <v>526</v>
      </c>
      <c r="C264" s="161" t="s">
        <v>526</v>
      </c>
      <c r="D264" s="161" t="s">
        <v>526</v>
      </c>
      <c r="E264" s="161" t="s">
        <v>527</v>
      </c>
      <c r="F264" s="161" t="s">
        <v>526</v>
      </c>
      <c r="G264" s="162" t="s">
        <v>526</v>
      </c>
      <c r="H264" s="161" t="s">
        <v>526</v>
      </c>
      <c r="I264" s="161" t="s">
        <v>526</v>
      </c>
      <c r="J264" s="161" t="s">
        <v>526</v>
      </c>
      <c r="K264" s="161" t="s">
        <v>526</v>
      </c>
      <c r="L264" s="161" t="s">
        <v>526</v>
      </c>
      <c r="M264" s="161" t="s">
        <v>526</v>
      </c>
      <c r="N264" s="161" t="s">
        <v>527</v>
      </c>
      <c r="O264" s="161" t="s">
        <v>526</v>
      </c>
      <c r="P264" s="162" t="s">
        <v>526</v>
      </c>
      <c r="Q264" s="161" t="s">
        <v>526</v>
      </c>
      <c r="R264" s="161" t="s">
        <v>526</v>
      </c>
      <c r="S264" s="161" t="s">
        <v>526</v>
      </c>
      <c r="T264" s="161" t="s">
        <v>526</v>
      </c>
      <c r="U264" s="161" t="s">
        <v>526</v>
      </c>
      <c r="V264" s="161" t="s">
        <v>526</v>
      </c>
      <c r="W264" s="161" t="s">
        <v>527</v>
      </c>
      <c r="X264" s="161" t="s">
        <v>526</v>
      </c>
      <c r="Y264" s="162" t="s">
        <v>526</v>
      </c>
      <c r="Z264" s="161" t="s">
        <v>526</v>
      </c>
      <c r="AA264" s="161" t="s">
        <v>526</v>
      </c>
      <c r="AB264" s="161" t="s">
        <v>526</v>
      </c>
      <c r="AC264" s="161" t="s">
        <v>526</v>
      </c>
      <c r="AD264" s="161" t="s">
        <v>526</v>
      </c>
      <c r="AE264" s="161" t="s">
        <v>526</v>
      </c>
      <c r="AF264" s="161" t="s">
        <v>527</v>
      </c>
      <c r="AG264" s="161" t="s">
        <v>526</v>
      </c>
      <c r="AH264" s="162" t="s">
        <v>526</v>
      </c>
      <c r="AI264" s="161" t="s">
        <v>526</v>
      </c>
      <c r="AJ264" s="161" t="s">
        <v>526</v>
      </c>
      <c r="AK264" s="161" t="s">
        <v>526</v>
      </c>
      <c r="AL264" s="161" t="s">
        <v>526</v>
      </c>
      <c r="AM264" s="161" t="s">
        <v>526</v>
      </c>
      <c r="AN264" s="161" t="s">
        <v>526</v>
      </c>
      <c r="AO264" s="161" t="s">
        <v>527</v>
      </c>
      <c r="AP264" s="161" t="s">
        <v>526</v>
      </c>
      <c r="AQ264" s="162" t="s">
        <v>526</v>
      </c>
      <c r="AR264" s="161" t="s">
        <v>526</v>
      </c>
      <c r="AS264" s="161" t="s">
        <v>526</v>
      </c>
      <c r="AT264" s="161" t="s">
        <v>526</v>
      </c>
      <c r="AU264" s="161" t="s">
        <v>526</v>
      </c>
      <c r="AV264" s="161" t="s">
        <v>526</v>
      </c>
      <c r="AW264" s="161" t="s">
        <v>526</v>
      </c>
      <c r="AX264" s="161" t="s">
        <v>527</v>
      </c>
      <c r="AY264" s="161" t="s">
        <v>526</v>
      </c>
      <c r="AZ264" s="162" t="s">
        <v>526</v>
      </c>
      <c r="BA264" s="161" t="s">
        <v>526</v>
      </c>
      <c r="BB264" s="161" t="s">
        <v>526</v>
      </c>
      <c r="BC264" s="161" t="s">
        <v>526</v>
      </c>
      <c r="BD264" s="161" t="s">
        <v>526</v>
      </c>
      <c r="BE264" s="161" t="s">
        <v>526</v>
      </c>
      <c r="BF264" s="161" t="s">
        <v>526</v>
      </c>
      <c r="BG264" s="161" t="s">
        <v>527</v>
      </c>
      <c r="BH264" s="161" t="s">
        <v>526</v>
      </c>
      <c r="BI264" s="162" t="s">
        <v>526</v>
      </c>
      <c r="BJ264" s="161" t="s">
        <v>526</v>
      </c>
      <c r="BK264" s="161" t="s">
        <v>526</v>
      </c>
      <c r="BL264" s="161" t="s">
        <v>526</v>
      </c>
      <c r="BM264" s="161" t="s">
        <v>526</v>
      </c>
      <c r="BN264" s="161" t="s">
        <v>526</v>
      </c>
      <c r="BO264" s="161" t="s">
        <v>526</v>
      </c>
      <c r="BP264" s="161" t="s">
        <v>527</v>
      </c>
      <c r="BQ264" s="161" t="s">
        <v>526</v>
      </c>
      <c r="BR264" s="162" t="s">
        <v>526</v>
      </c>
      <c r="BS264" s="161" t="s">
        <v>526</v>
      </c>
      <c r="BT264" s="161" t="s">
        <v>526</v>
      </c>
      <c r="BU264" s="161" t="s">
        <v>526</v>
      </c>
      <c r="BV264" s="161" t="s">
        <v>526</v>
      </c>
      <c r="BW264" s="161" t="s">
        <v>526</v>
      </c>
      <c r="BX264" s="161" t="s">
        <v>526</v>
      </c>
      <c r="BY264" s="161" t="s">
        <v>527</v>
      </c>
      <c r="BZ264" s="161" t="s">
        <v>526</v>
      </c>
      <c r="CA264" s="162" t="s">
        <v>526</v>
      </c>
      <c r="CB264" s="161" t="s">
        <v>526</v>
      </c>
      <c r="CC264" s="161" t="s">
        <v>526</v>
      </c>
      <c r="CD264" s="161" t="s">
        <v>526</v>
      </c>
      <c r="CE264" s="161" t="s">
        <v>526</v>
      </c>
      <c r="CF264" s="161" t="s">
        <v>526</v>
      </c>
      <c r="CG264" s="161" t="s">
        <v>526</v>
      </c>
      <c r="CH264" s="63"/>
      <c r="CI264" s="63"/>
      <c r="CJ264" s="31"/>
      <c r="CK264" s="63"/>
      <c r="CL264" s="63"/>
    </row>
    <row r="265" spans="1:90" x14ac:dyDescent="0.25">
      <c r="A265" s="74">
        <v>41974</v>
      </c>
      <c r="B265" s="75"/>
      <c r="C265" s="68"/>
      <c r="D265" s="76"/>
      <c r="E265" s="78"/>
      <c r="F265" s="78"/>
      <c r="G265" s="91"/>
      <c r="H265" s="75"/>
      <c r="I265" s="75"/>
      <c r="J265" s="76"/>
      <c r="K265" s="75"/>
      <c r="L265" s="68"/>
      <c r="M265" s="76"/>
      <c r="N265" s="75"/>
      <c r="O265" s="68"/>
      <c r="P265" s="76"/>
      <c r="Q265" s="78"/>
      <c r="R265" s="97"/>
      <c r="S265" s="91"/>
      <c r="T265" s="75"/>
      <c r="U265" s="68"/>
      <c r="V265" s="75"/>
      <c r="W265" s="107"/>
      <c r="X265" s="97"/>
      <c r="Y265" s="91"/>
      <c r="Z265" s="75"/>
      <c r="AA265" s="68"/>
      <c r="AB265" s="76"/>
      <c r="AC265" s="106"/>
      <c r="AD265" s="97"/>
      <c r="AE265" s="91"/>
      <c r="AF265" s="106"/>
      <c r="AG265" s="97"/>
      <c r="AH265" s="91"/>
      <c r="AI265" s="75"/>
      <c r="AJ265" s="68"/>
      <c r="AK265" s="76"/>
      <c r="AL265" s="75"/>
      <c r="AM265" s="68"/>
      <c r="AN265" s="76"/>
      <c r="AO265" s="78"/>
      <c r="AP265" s="97"/>
      <c r="AQ265" s="91"/>
      <c r="AR265" s="75"/>
      <c r="AS265" s="68"/>
      <c r="AT265" s="76"/>
      <c r="AU265" s="75"/>
      <c r="AV265" s="68"/>
      <c r="AW265" s="75"/>
      <c r="AX265" s="75"/>
      <c r="AY265" s="68"/>
      <c r="AZ265" s="76"/>
      <c r="BA265" s="75"/>
      <c r="BB265" s="68"/>
      <c r="BC265" s="76"/>
      <c r="BD265" s="78"/>
      <c r="BE265" s="97"/>
      <c r="BF265" s="78"/>
      <c r="BG265" s="167"/>
      <c r="BH265" s="82"/>
      <c r="BI265" s="81"/>
      <c r="BJ265" s="81"/>
      <c r="BK265" s="82"/>
      <c r="BL265" s="85"/>
      <c r="BM265" s="81"/>
      <c r="BN265" s="82"/>
      <c r="BO265" s="81"/>
      <c r="BP265" s="81"/>
      <c r="BQ265" s="82"/>
      <c r="BR265" s="85"/>
      <c r="BS265" s="81"/>
      <c r="BT265" s="82"/>
      <c r="BU265" s="85"/>
      <c r="BV265" s="81"/>
      <c r="BW265" s="82"/>
      <c r="BX265" s="85"/>
      <c r="BY265" s="81"/>
      <c r="BZ265" s="82"/>
      <c r="CA265" s="85"/>
      <c r="CB265" s="81"/>
      <c r="CC265" s="82"/>
      <c r="CD265" s="85"/>
      <c r="CE265" s="81"/>
      <c r="CF265" s="82"/>
      <c r="CG265" s="85"/>
    </row>
    <row r="266" spans="1:90" ht="101.25" x14ac:dyDescent="0.25">
      <c r="A266" s="74">
        <v>41975</v>
      </c>
      <c r="B266" s="75"/>
      <c r="C266" s="68"/>
      <c r="D266" s="76"/>
      <c r="E266" s="78"/>
      <c r="F266" s="78"/>
      <c r="G266" s="91"/>
      <c r="H266" s="75"/>
      <c r="I266" s="75"/>
      <c r="J266" s="76"/>
      <c r="K266" s="75"/>
      <c r="L266" s="68"/>
      <c r="M266" s="76"/>
      <c r="N266" s="75"/>
      <c r="O266" s="68"/>
      <c r="P266" s="76"/>
      <c r="Q266" s="78"/>
      <c r="R266" s="97"/>
      <c r="S266" s="91"/>
      <c r="T266" s="75"/>
      <c r="U266" s="68"/>
      <c r="V266" s="75"/>
      <c r="W266" s="98" t="s">
        <v>528</v>
      </c>
      <c r="X266" s="97" t="s">
        <v>529</v>
      </c>
      <c r="Y266" s="91">
        <v>1148.4000000000001</v>
      </c>
      <c r="Z266" s="75"/>
      <c r="AA266" s="68"/>
      <c r="AB266" s="76"/>
      <c r="AC266" s="75"/>
      <c r="AD266" s="68"/>
      <c r="AE266" s="76"/>
      <c r="AF266" s="78"/>
      <c r="AG266" s="97"/>
      <c r="AH266" s="91"/>
      <c r="AI266" s="75"/>
      <c r="AJ266" s="68"/>
      <c r="AK266" s="76"/>
      <c r="AL266" s="75"/>
      <c r="AM266" s="68"/>
      <c r="AN266" s="76"/>
      <c r="AO266" s="78"/>
      <c r="AP266" s="97"/>
      <c r="AQ266" s="91"/>
      <c r="AR266" s="75"/>
      <c r="AS266" s="68"/>
      <c r="AT266" s="76"/>
      <c r="AU266" s="75"/>
      <c r="AV266" s="68"/>
      <c r="AW266" s="75"/>
      <c r="AX266" s="75"/>
      <c r="AY266" s="68"/>
      <c r="AZ266" s="76"/>
      <c r="BA266" s="75"/>
      <c r="BB266" s="68"/>
      <c r="BC266" s="76"/>
      <c r="BD266" s="78"/>
      <c r="BE266" s="97"/>
      <c r="BF266" s="78"/>
      <c r="BG266" s="167"/>
      <c r="BH266" s="82"/>
      <c r="BI266" s="81"/>
      <c r="BJ266" s="81"/>
      <c r="BK266" s="82"/>
      <c r="BL266" s="85"/>
      <c r="BM266" s="81"/>
      <c r="BN266" s="82"/>
      <c r="BO266" s="81"/>
      <c r="BP266" s="81"/>
      <c r="BQ266" s="82"/>
      <c r="BR266" s="85"/>
      <c r="BS266" s="81"/>
      <c r="BT266" s="82"/>
      <c r="BU266" s="85"/>
      <c r="BV266" s="81"/>
      <c r="BW266" s="82"/>
      <c r="BX266" s="85"/>
      <c r="BY266" s="81"/>
      <c r="BZ266" s="82"/>
      <c r="CA266" s="85"/>
      <c r="CB266" s="81"/>
      <c r="CC266" s="82"/>
      <c r="CD266" s="85"/>
      <c r="CE266" s="81"/>
      <c r="CF266" s="82"/>
      <c r="CG266" s="85"/>
    </row>
    <row r="267" spans="1:90" ht="30" x14ac:dyDescent="0.25">
      <c r="A267" s="74">
        <v>41976</v>
      </c>
      <c r="B267" s="75"/>
      <c r="C267" s="68"/>
      <c r="D267" s="76"/>
      <c r="E267" s="78"/>
      <c r="F267" s="78"/>
      <c r="G267" s="91"/>
      <c r="H267" s="75"/>
      <c r="I267" s="75"/>
      <c r="J267" s="76"/>
      <c r="K267" s="78"/>
      <c r="L267" s="90"/>
      <c r="M267" s="91"/>
      <c r="N267" s="75"/>
      <c r="O267" s="68"/>
      <c r="P267" s="76"/>
      <c r="Q267" s="78"/>
      <c r="R267" s="97"/>
      <c r="S267" s="91"/>
      <c r="T267" s="75"/>
      <c r="U267" s="68"/>
      <c r="V267" s="75"/>
      <c r="W267" s="75"/>
      <c r="X267" s="68"/>
      <c r="Y267" s="76"/>
      <c r="Z267" s="75"/>
      <c r="AA267" s="68"/>
      <c r="AB267" s="76"/>
      <c r="AC267" s="75"/>
      <c r="AD267" s="68"/>
      <c r="AE267" s="76"/>
      <c r="AF267" s="78"/>
      <c r="AG267" s="97"/>
      <c r="AH267" s="91"/>
      <c r="AI267" s="75"/>
      <c r="AJ267" s="68"/>
      <c r="AK267" s="76"/>
      <c r="AL267" s="75"/>
      <c r="AM267" s="68"/>
      <c r="AN267" s="76"/>
      <c r="AO267" s="78"/>
      <c r="AP267" s="90"/>
      <c r="AQ267" s="91"/>
      <c r="AR267" s="75"/>
      <c r="AS267" s="68"/>
      <c r="AT267" s="76"/>
      <c r="AU267" s="75"/>
      <c r="AV267" s="68"/>
      <c r="AW267" s="75"/>
      <c r="AX267" s="155"/>
      <c r="AY267" s="156"/>
      <c r="AZ267" s="157"/>
      <c r="BA267" s="78"/>
      <c r="BB267" s="90"/>
      <c r="BC267" s="91"/>
      <c r="BD267" s="78"/>
      <c r="BE267" s="97"/>
      <c r="BF267" s="78"/>
      <c r="BG267" s="167"/>
      <c r="BH267" s="82"/>
      <c r="BI267" s="81"/>
      <c r="BJ267" s="81"/>
      <c r="BK267" s="82"/>
      <c r="BL267" s="85"/>
      <c r="BM267" s="81"/>
      <c r="BN267" s="82"/>
      <c r="BO267" s="81"/>
      <c r="BP267" s="81"/>
      <c r="BQ267" s="82"/>
      <c r="BR267" s="85"/>
      <c r="BS267" s="133" t="s">
        <v>530</v>
      </c>
      <c r="BT267" s="134" t="s">
        <v>531</v>
      </c>
      <c r="BU267" s="135">
        <v>69.599999999999994</v>
      </c>
      <c r="BV267" s="81"/>
      <c r="BW267" s="82"/>
      <c r="BX267" s="85"/>
      <c r="BY267" s="81"/>
      <c r="BZ267" s="82"/>
      <c r="CA267" s="85"/>
      <c r="CB267" s="81"/>
      <c r="CC267" s="82"/>
      <c r="CD267" s="85"/>
      <c r="CE267" s="81"/>
      <c r="CF267" s="82"/>
      <c r="CG267" s="85"/>
    </row>
    <row r="268" spans="1:90" ht="45" x14ac:dyDescent="0.25">
      <c r="A268" s="74">
        <v>41977</v>
      </c>
      <c r="B268" s="78"/>
      <c r="C268" s="97"/>
      <c r="D268" s="91"/>
      <c r="E268" s="78"/>
      <c r="F268" s="78"/>
      <c r="G268" s="91"/>
      <c r="H268" s="75"/>
      <c r="I268" s="75"/>
      <c r="J268" s="76"/>
      <c r="K268" s="75"/>
      <c r="L268" s="97"/>
      <c r="M268" s="76"/>
      <c r="N268" s="75"/>
      <c r="O268" s="68"/>
      <c r="P268" s="76"/>
      <c r="Q268" s="78"/>
      <c r="R268" s="97"/>
      <c r="S268" s="91"/>
      <c r="T268" s="75"/>
      <c r="U268" s="68"/>
      <c r="V268" s="75"/>
      <c r="W268" s="78" t="s">
        <v>542</v>
      </c>
      <c r="X268" s="97" t="s">
        <v>543</v>
      </c>
      <c r="Y268" s="91">
        <v>812</v>
      </c>
      <c r="Z268" s="75"/>
      <c r="AA268" s="68"/>
      <c r="AB268" s="76"/>
      <c r="AC268" s="75"/>
      <c r="AD268" s="68"/>
      <c r="AE268" s="76"/>
      <c r="AF268" s="78"/>
      <c r="AG268" s="97"/>
      <c r="AH268" s="91"/>
      <c r="AI268" s="75"/>
      <c r="AJ268" s="68"/>
      <c r="AK268" s="76"/>
      <c r="AL268" s="75"/>
      <c r="AM268" s="68"/>
      <c r="AN268" s="76"/>
      <c r="AO268" s="78"/>
      <c r="AP268" s="97"/>
      <c r="AQ268" s="91"/>
      <c r="AR268" s="75"/>
      <c r="AS268" s="68"/>
      <c r="AT268" s="76"/>
      <c r="AU268" s="75"/>
      <c r="AV268" s="68"/>
      <c r="AW268" s="75"/>
      <c r="AX268" s="75"/>
      <c r="AY268" s="68"/>
      <c r="AZ268" s="76"/>
      <c r="BA268" s="75"/>
      <c r="BB268" s="68"/>
      <c r="BC268" s="76"/>
      <c r="BD268" s="78"/>
      <c r="BE268" s="97"/>
      <c r="BF268" s="78"/>
      <c r="BG268" s="167"/>
      <c r="BH268" s="82"/>
      <c r="BI268" s="81"/>
      <c r="BJ268" s="81"/>
      <c r="BK268" s="82"/>
      <c r="BL268" s="85"/>
      <c r="BM268" s="81"/>
      <c r="BN268" s="82"/>
      <c r="BO268" s="81"/>
      <c r="BP268" s="81"/>
      <c r="BQ268" s="82"/>
      <c r="BR268" s="85"/>
      <c r="BS268" s="81"/>
      <c r="BT268" s="82"/>
      <c r="BU268" s="85"/>
      <c r="BV268" s="81"/>
      <c r="BW268" s="82"/>
      <c r="BX268" s="85"/>
      <c r="BY268" s="81"/>
      <c r="BZ268" s="82"/>
      <c r="CA268" s="85"/>
      <c r="CB268" s="81"/>
      <c r="CC268" s="82"/>
      <c r="CD268" s="85"/>
      <c r="CE268" s="81"/>
      <c r="CF268" s="82"/>
      <c r="CG268" s="85"/>
    </row>
    <row r="269" spans="1:90" x14ac:dyDescent="0.25">
      <c r="A269" s="74">
        <v>41978</v>
      </c>
      <c r="B269" s="75"/>
      <c r="C269" s="68"/>
      <c r="D269" s="76"/>
      <c r="E269" s="78"/>
      <c r="F269" s="78"/>
      <c r="G269" s="91"/>
      <c r="H269" s="75"/>
      <c r="I269" s="75"/>
      <c r="J269" s="76"/>
      <c r="K269" s="75"/>
      <c r="L269" s="97"/>
      <c r="M269" s="76"/>
      <c r="N269" s="75"/>
      <c r="O269" s="68"/>
      <c r="P269" s="76"/>
      <c r="Q269" s="78"/>
      <c r="R269" s="97"/>
      <c r="S269" s="91"/>
      <c r="T269" s="75"/>
      <c r="U269" s="68"/>
      <c r="V269" s="75"/>
      <c r="W269" s="75"/>
      <c r="X269" s="68"/>
      <c r="Y269" s="76"/>
      <c r="Z269" s="75"/>
      <c r="AA269" s="68"/>
      <c r="AB269" s="76"/>
      <c r="AC269" s="75"/>
      <c r="AD269" s="68"/>
      <c r="AE269" s="76"/>
      <c r="AF269" s="78"/>
      <c r="AG269" s="97"/>
      <c r="AH269" s="91"/>
      <c r="AI269" s="75"/>
      <c r="AJ269" s="68"/>
      <c r="AK269" s="76"/>
      <c r="AL269" s="75"/>
      <c r="AM269" s="68"/>
      <c r="AN269" s="76"/>
      <c r="AO269" s="78"/>
      <c r="AP269" s="97"/>
      <c r="AQ269" s="91"/>
      <c r="AR269" s="75"/>
      <c r="AS269" s="68"/>
      <c r="AT269" s="76"/>
      <c r="AU269" s="75"/>
      <c r="AV269" s="68"/>
      <c r="AW269" s="75"/>
      <c r="AX269" s="75"/>
      <c r="AY269" s="68"/>
      <c r="AZ269" s="76"/>
      <c r="BA269" s="75"/>
      <c r="BB269" s="68"/>
      <c r="BC269" s="76"/>
      <c r="BD269" s="78"/>
      <c r="BE269" s="97"/>
      <c r="BF269" s="78"/>
      <c r="BG269" s="167"/>
      <c r="BH269" s="82"/>
      <c r="BI269" s="81"/>
      <c r="BJ269" s="81"/>
      <c r="BK269" s="82"/>
      <c r="BL269" s="85"/>
      <c r="BM269" s="81"/>
      <c r="BN269" s="82"/>
      <c r="BO269" s="81"/>
      <c r="BP269" s="81"/>
      <c r="BQ269" s="82"/>
      <c r="BR269" s="85"/>
      <c r="BS269" s="81"/>
      <c r="BT269" s="82"/>
      <c r="BU269" s="85"/>
      <c r="BV269" s="133"/>
      <c r="BW269" s="134"/>
      <c r="BX269" s="135"/>
      <c r="BY269" s="81"/>
      <c r="BZ269" s="82"/>
      <c r="CA269" s="85"/>
      <c r="CB269" s="81"/>
      <c r="CC269" s="82"/>
      <c r="CD269" s="85"/>
      <c r="CE269" s="81"/>
      <c r="CF269" s="82"/>
      <c r="CG269" s="85"/>
    </row>
    <row r="270" spans="1:90" x14ac:dyDescent="0.25">
      <c r="A270" s="74">
        <v>41979</v>
      </c>
      <c r="B270" s="75"/>
      <c r="C270" s="68"/>
      <c r="D270" s="76"/>
      <c r="E270" s="78"/>
      <c r="F270" s="78"/>
      <c r="G270" s="91"/>
      <c r="H270" s="75"/>
      <c r="I270" s="75"/>
      <c r="J270" s="76"/>
      <c r="K270" s="75"/>
      <c r="L270" s="97"/>
      <c r="M270" s="76"/>
      <c r="N270" s="75"/>
      <c r="O270" s="68"/>
      <c r="P270" s="76"/>
      <c r="Q270" s="78"/>
      <c r="R270" s="97"/>
      <c r="S270" s="91"/>
      <c r="T270" s="75"/>
      <c r="U270" s="68"/>
      <c r="V270" s="75"/>
      <c r="W270" s="75"/>
      <c r="X270" s="68"/>
      <c r="Y270" s="76"/>
      <c r="Z270" s="75"/>
      <c r="AA270" s="68"/>
      <c r="AB270" s="76"/>
      <c r="AC270" s="75"/>
      <c r="AD270" s="68"/>
      <c r="AE270" s="76"/>
      <c r="AF270" s="78"/>
      <c r="AG270" s="97"/>
      <c r="AH270" s="91"/>
      <c r="AI270" s="75"/>
      <c r="AJ270" s="68"/>
      <c r="AK270" s="76"/>
      <c r="AL270" s="75"/>
      <c r="AM270" s="68"/>
      <c r="AN270" s="76"/>
      <c r="AO270" s="78"/>
      <c r="AP270" s="97"/>
      <c r="AQ270" s="91"/>
      <c r="AR270" s="75"/>
      <c r="AS270" s="68"/>
      <c r="AT270" s="76"/>
      <c r="AU270" s="75"/>
      <c r="AV270" s="68"/>
      <c r="AW270" s="75"/>
      <c r="AX270" s="75"/>
      <c r="AY270" s="68"/>
      <c r="AZ270" s="76"/>
      <c r="BA270" s="75"/>
      <c r="BB270" s="68"/>
      <c r="BC270" s="76"/>
      <c r="BD270" s="78"/>
      <c r="BE270" s="97"/>
      <c r="BF270" s="78"/>
      <c r="BG270" s="167"/>
      <c r="BH270" s="82"/>
      <c r="BI270" s="81"/>
      <c r="BJ270" s="81"/>
      <c r="BK270" s="82"/>
      <c r="BL270" s="85"/>
      <c r="BM270" s="81"/>
      <c r="BN270" s="82"/>
      <c r="BO270" s="81"/>
      <c r="BP270" s="81"/>
      <c r="BQ270" s="82"/>
      <c r="BR270" s="85"/>
      <c r="BS270" s="81"/>
      <c r="BT270" s="82"/>
      <c r="BU270" s="85"/>
      <c r="BV270" s="81"/>
      <c r="BW270" s="82"/>
      <c r="BX270" s="85"/>
      <c r="BY270" s="81"/>
      <c r="BZ270" s="82"/>
      <c r="CA270" s="85"/>
      <c r="CB270" s="81"/>
      <c r="CC270" s="82"/>
      <c r="CD270" s="85"/>
      <c r="CE270" s="81"/>
      <c r="CF270" s="82"/>
      <c r="CG270" s="85"/>
    </row>
    <row r="271" spans="1:90" x14ac:dyDescent="0.25">
      <c r="A271" s="74">
        <v>41980</v>
      </c>
      <c r="B271" s="75"/>
      <c r="C271" s="68"/>
      <c r="D271" s="76"/>
      <c r="E271" s="78"/>
      <c r="F271" s="78"/>
      <c r="G271" s="91"/>
      <c r="H271" s="75"/>
      <c r="I271" s="75"/>
      <c r="J271" s="76"/>
      <c r="K271" s="75"/>
      <c r="L271" s="97"/>
      <c r="M271" s="76"/>
      <c r="N271" s="75"/>
      <c r="O271" s="68"/>
      <c r="P271" s="76"/>
      <c r="Q271" s="78"/>
      <c r="R271" s="97"/>
      <c r="S271" s="91"/>
      <c r="T271" s="75"/>
      <c r="U271" s="68"/>
      <c r="V271" s="75"/>
      <c r="W271" s="75"/>
      <c r="X271" s="68"/>
      <c r="Y271" s="76"/>
      <c r="Z271" s="75"/>
      <c r="AA271" s="68"/>
      <c r="AB271" s="76"/>
      <c r="AC271" s="75"/>
      <c r="AD271" s="68"/>
      <c r="AE271" s="76"/>
      <c r="AF271" s="78"/>
      <c r="AG271" s="97"/>
      <c r="AH271" s="91"/>
      <c r="AI271" s="98"/>
      <c r="AJ271" s="97"/>
      <c r="AK271" s="91"/>
      <c r="AL271" s="75"/>
      <c r="AM271" s="68"/>
      <c r="AN271" s="76"/>
      <c r="AO271" s="78"/>
      <c r="AP271" s="97"/>
      <c r="AQ271" s="91"/>
      <c r="AR271" s="75"/>
      <c r="AS271" s="68"/>
      <c r="AT271" s="76"/>
      <c r="AU271" s="75"/>
      <c r="AV271" s="68"/>
      <c r="AW271" s="75"/>
      <c r="AX271" s="75"/>
      <c r="AY271" s="68"/>
      <c r="AZ271" s="76"/>
      <c r="BA271" s="75"/>
      <c r="BB271" s="68"/>
      <c r="BC271" s="76"/>
      <c r="BD271" s="78"/>
      <c r="BE271" s="97"/>
      <c r="BF271" s="78"/>
      <c r="BG271" s="167"/>
      <c r="BH271" s="82"/>
      <c r="BI271" s="81"/>
      <c r="BJ271" s="81"/>
      <c r="BK271" s="82"/>
      <c r="BL271" s="85"/>
      <c r="BM271" s="83"/>
      <c r="BN271" s="84"/>
      <c r="BO271" s="81"/>
      <c r="BP271" s="81"/>
      <c r="BQ271" s="82"/>
      <c r="BR271" s="85"/>
      <c r="BS271" s="81"/>
      <c r="BT271" s="82"/>
      <c r="BU271" s="85"/>
      <c r="BV271" s="81"/>
      <c r="BW271" s="82"/>
      <c r="BX271" s="85"/>
      <c r="BY271" s="81"/>
      <c r="BZ271" s="82"/>
      <c r="CA271" s="85"/>
      <c r="CB271" s="81"/>
      <c r="CC271" s="82"/>
      <c r="CD271" s="85"/>
      <c r="CE271" s="81"/>
      <c r="CF271" s="82"/>
      <c r="CG271" s="85"/>
    </row>
    <row r="272" spans="1:90" ht="18.75" customHeight="1" x14ac:dyDescent="0.3">
      <c r="A272" s="74">
        <v>41981</v>
      </c>
      <c r="B272" s="75"/>
      <c r="C272" s="68"/>
      <c r="D272" s="76"/>
      <c r="E272" s="78"/>
      <c r="F272" s="78"/>
      <c r="G272" s="91"/>
      <c r="H272" s="75"/>
      <c r="I272" s="75"/>
      <c r="J272" s="76"/>
      <c r="K272" s="78"/>
      <c r="L272" s="97"/>
      <c r="M272" s="91"/>
      <c r="N272" s="78"/>
      <c r="O272" s="97"/>
      <c r="P272" s="91"/>
      <c r="Q272" s="78"/>
      <c r="R272" s="97"/>
      <c r="S272" s="91"/>
      <c r="T272" s="75"/>
      <c r="U272" s="68"/>
      <c r="V272" s="75"/>
      <c r="W272" s="75"/>
      <c r="X272" s="68"/>
      <c r="Y272" s="76"/>
      <c r="Z272" s="78"/>
      <c r="AA272" s="97"/>
      <c r="AB272" s="91"/>
      <c r="AC272" s="78"/>
      <c r="AD272" s="90"/>
      <c r="AE272" s="91"/>
      <c r="AF272" s="78"/>
      <c r="AG272" s="97"/>
      <c r="AH272" s="91"/>
      <c r="AI272" s="78"/>
      <c r="AJ272" s="97"/>
      <c r="AK272" s="91"/>
      <c r="AL272" s="75"/>
      <c r="AM272" s="68"/>
      <c r="AN272" s="76"/>
      <c r="AO272" s="78"/>
      <c r="AP272" s="97"/>
      <c r="AQ272" s="91"/>
      <c r="AR272" s="75"/>
      <c r="AS272" s="68"/>
      <c r="AT272" s="76"/>
      <c r="AU272" s="75"/>
      <c r="AV272" s="68"/>
      <c r="AW272" s="75"/>
      <c r="AX272" s="75"/>
      <c r="AY272" s="68"/>
      <c r="AZ272" s="76"/>
      <c r="BA272" s="75"/>
      <c r="BB272" s="68"/>
      <c r="BC272" s="76"/>
      <c r="BD272" s="78"/>
      <c r="BE272" s="97"/>
      <c r="BF272" s="78"/>
      <c r="BG272" s="167"/>
      <c r="BH272" s="82"/>
      <c r="BI272" s="81"/>
      <c r="BJ272" s="81"/>
      <c r="BK272" s="82"/>
      <c r="BL272" s="85"/>
      <c r="BM272" s="95"/>
      <c r="BN272" s="96"/>
      <c r="BO272" s="81"/>
      <c r="BP272" s="81"/>
      <c r="BQ272" s="82"/>
      <c r="BR272" s="85"/>
      <c r="BS272" s="81"/>
      <c r="BT272" s="82"/>
      <c r="BU272" s="85"/>
      <c r="BV272" s="133"/>
      <c r="BW272" s="134"/>
      <c r="BX272" s="135"/>
      <c r="BY272" s="81"/>
      <c r="BZ272" s="82"/>
      <c r="CA272" s="85"/>
      <c r="CB272" s="81"/>
      <c r="CC272" s="82"/>
      <c r="CD272" s="85"/>
      <c r="CE272" s="81"/>
      <c r="CF272" s="82"/>
      <c r="CG272" s="85"/>
      <c r="CI272" s="174" t="s">
        <v>557</v>
      </c>
      <c r="CJ272" s="174"/>
    </row>
    <row r="273" spans="1:88" x14ac:dyDescent="0.25">
      <c r="A273" s="74">
        <v>41982</v>
      </c>
      <c r="B273" s="75"/>
      <c r="C273" s="68"/>
      <c r="D273" s="76"/>
      <c r="E273" s="78"/>
      <c r="F273" s="78"/>
      <c r="G273" s="91"/>
      <c r="H273" s="75"/>
      <c r="I273" s="75"/>
      <c r="J273" s="76"/>
      <c r="K273" s="75"/>
      <c r="L273" s="68"/>
      <c r="M273" s="76"/>
      <c r="N273" s="75"/>
      <c r="O273" s="68"/>
      <c r="P273" s="76"/>
      <c r="Q273" s="78"/>
      <c r="R273" s="97"/>
      <c r="S273" s="91"/>
      <c r="T273" s="75"/>
      <c r="U273" s="68"/>
      <c r="V273" s="75"/>
      <c r="W273" s="75"/>
      <c r="X273" s="68"/>
      <c r="Y273" s="76"/>
      <c r="Z273" s="78"/>
      <c r="AA273" s="97"/>
      <c r="AB273" s="91"/>
      <c r="AC273" s="75"/>
      <c r="AD273" s="68"/>
      <c r="AE273" s="76"/>
      <c r="AF273" s="78"/>
      <c r="AG273" s="97"/>
      <c r="AH273" s="91"/>
      <c r="AI273" s="78"/>
      <c r="AJ273" s="90"/>
      <c r="AK273" s="91"/>
      <c r="AL273" s="75"/>
      <c r="AM273" s="68"/>
      <c r="AN273" s="76"/>
      <c r="AO273" s="78"/>
      <c r="AP273" s="97"/>
      <c r="AQ273" s="91"/>
      <c r="AR273" s="75"/>
      <c r="AS273" s="68"/>
      <c r="AT273" s="76"/>
      <c r="AU273" s="75"/>
      <c r="AV273" s="68"/>
      <c r="AW273" s="75"/>
      <c r="AX273" s="75"/>
      <c r="AY273" s="68"/>
      <c r="AZ273" s="76"/>
      <c r="BA273" s="75"/>
      <c r="BB273" s="68"/>
      <c r="BC273" s="76"/>
      <c r="BD273" s="78"/>
      <c r="BE273" s="97"/>
      <c r="BF273" s="78"/>
      <c r="BG273" s="167"/>
      <c r="BH273" s="82"/>
      <c r="BI273" s="81"/>
      <c r="BJ273" s="81"/>
      <c r="BK273" s="82"/>
      <c r="BL273" s="85"/>
      <c r="BM273" s="133"/>
      <c r="BN273" s="134"/>
      <c r="BO273" s="135"/>
      <c r="BP273" s="133"/>
      <c r="BQ273" s="134"/>
      <c r="BR273" s="135"/>
      <c r="BS273" s="81"/>
      <c r="BT273" s="82"/>
      <c r="BU273" s="85"/>
      <c r="BV273" s="81"/>
      <c r="BW273" s="82"/>
      <c r="BX273" s="85"/>
      <c r="BY273" s="81"/>
      <c r="BZ273" s="82"/>
      <c r="CA273" s="85"/>
      <c r="CB273" s="81"/>
      <c r="CC273" s="82"/>
      <c r="CD273" s="85"/>
      <c r="CE273" s="81"/>
      <c r="CF273" s="82"/>
      <c r="CG273" s="85"/>
    </row>
    <row r="274" spans="1:88" ht="18.75" x14ac:dyDescent="0.3">
      <c r="A274" s="74">
        <v>41983</v>
      </c>
      <c r="B274" s="75"/>
      <c r="C274" s="68"/>
      <c r="D274" s="76"/>
      <c r="E274" s="78"/>
      <c r="F274" s="78"/>
      <c r="G274" s="91"/>
      <c r="H274" s="75"/>
      <c r="I274" s="75"/>
      <c r="J274" s="76"/>
      <c r="K274" s="75"/>
      <c r="L274" s="68"/>
      <c r="M274" s="76"/>
      <c r="N274" s="75"/>
      <c r="O274" s="68"/>
      <c r="P274" s="76"/>
      <c r="Q274" s="78"/>
      <c r="R274" s="97"/>
      <c r="S274" s="91"/>
      <c r="T274" s="75"/>
      <c r="U274" s="68"/>
      <c r="V274" s="75"/>
      <c r="W274" s="75"/>
      <c r="X274" s="68"/>
      <c r="Y274" s="76"/>
      <c r="Z274" s="78"/>
      <c r="AA274" s="97"/>
      <c r="AB274" s="91"/>
      <c r="AC274" s="75"/>
      <c r="AD274" s="68"/>
      <c r="AE274" s="76"/>
      <c r="AF274" s="78"/>
      <c r="AG274" s="97"/>
      <c r="AH274" s="91"/>
      <c r="AI274" s="78"/>
      <c r="AJ274" s="97"/>
      <c r="AK274" s="91"/>
      <c r="AL274" s="75"/>
      <c r="AM274" s="68"/>
      <c r="AN274" s="76"/>
      <c r="AO274" s="78"/>
      <c r="AP274" s="97"/>
      <c r="AQ274" s="91"/>
      <c r="AR274" s="75"/>
      <c r="AS274" s="68"/>
      <c r="AT274" s="76"/>
      <c r="AU274" s="75"/>
      <c r="AV274" s="68"/>
      <c r="AW274" s="75"/>
      <c r="AX274" s="106"/>
      <c r="AY274" s="97"/>
      <c r="AZ274" s="91"/>
      <c r="BA274" s="75"/>
      <c r="BB274" s="68"/>
      <c r="BC274" s="76"/>
      <c r="BD274" s="78"/>
      <c r="BE274" s="97"/>
      <c r="BF274" s="78"/>
      <c r="BG274" s="167"/>
      <c r="BH274" s="82"/>
      <c r="BI274" s="81"/>
      <c r="BJ274" s="81"/>
      <c r="BK274" s="82"/>
      <c r="BL274" s="85"/>
      <c r="BM274" s="133"/>
      <c r="BN274" s="134"/>
      <c r="BO274" s="135"/>
      <c r="BP274" s="81"/>
      <c r="BQ274" s="82"/>
      <c r="BR274" s="85"/>
      <c r="BS274" s="81"/>
      <c r="BT274" s="82"/>
      <c r="BU274" s="85"/>
      <c r="BV274" s="81"/>
      <c r="BW274" s="82"/>
      <c r="BX274" s="85"/>
      <c r="BY274" s="81"/>
      <c r="BZ274" s="82"/>
      <c r="CA274" s="85"/>
      <c r="CB274" s="81"/>
      <c r="CC274" s="82"/>
      <c r="CD274" s="85"/>
      <c r="CE274" s="81"/>
      <c r="CF274" s="82"/>
      <c r="CG274" s="85"/>
      <c r="CI274" s="67">
        <f>D296+G296+J296+M296+P296+S296+V296+Y296+AB296+AE296+AH296+AK296+AN296+AQ296+AT296+AW296+AZ296+BC296+BF296+BI296+BL296+BO296+BR296+BU296+BX296+CA296+CD296+CG296</f>
        <v>10933.630000000001</v>
      </c>
      <c r="CJ274" s="66"/>
    </row>
    <row r="275" spans="1:88" ht="90" x14ac:dyDescent="0.25">
      <c r="A275" s="74">
        <v>41984</v>
      </c>
      <c r="B275" s="75"/>
      <c r="C275" s="68"/>
      <c r="D275" s="76"/>
      <c r="E275" s="78"/>
      <c r="F275" s="78"/>
      <c r="G275" s="91"/>
      <c r="H275" s="75"/>
      <c r="I275" s="75"/>
      <c r="J275" s="76"/>
      <c r="K275" s="78"/>
      <c r="L275" s="97"/>
      <c r="M275" s="91"/>
      <c r="N275" s="75"/>
      <c r="O275" s="68"/>
      <c r="P275" s="76"/>
      <c r="Q275" s="78"/>
      <c r="R275" s="97"/>
      <c r="S275" s="91"/>
      <c r="T275" s="75"/>
      <c r="U275" s="68"/>
      <c r="V275" s="75"/>
      <c r="W275" s="75"/>
      <c r="X275" s="68"/>
      <c r="Y275" s="76"/>
      <c r="Z275" s="78"/>
      <c r="AA275" s="97"/>
      <c r="AB275" s="91"/>
      <c r="AC275" s="78" t="s">
        <v>544</v>
      </c>
      <c r="AD275" s="97" t="s">
        <v>545</v>
      </c>
      <c r="AE275" s="91">
        <v>2504.44</v>
      </c>
      <c r="AF275" s="78"/>
      <c r="AG275" s="97"/>
      <c r="AH275" s="91"/>
      <c r="AI275" s="78"/>
      <c r="AJ275" s="97"/>
      <c r="AK275" s="91"/>
      <c r="AL275" s="75"/>
      <c r="AM275" s="68"/>
      <c r="AN275" s="76"/>
      <c r="AO275" s="78"/>
      <c r="AP275" s="97"/>
      <c r="AQ275" s="91"/>
      <c r="AR275" s="75"/>
      <c r="AS275" s="68"/>
      <c r="AT275" s="76"/>
      <c r="AU275" s="75"/>
      <c r="AV275" s="68"/>
      <c r="AW275" s="75"/>
      <c r="AX275" s="78"/>
      <c r="AY275" s="97"/>
      <c r="AZ275" s="91"/>
      <c r="BA275" s="75"/>
      <c r="BB275" s="68"/>
      <c r="BC275" s="76"/>
      <c r="BD275" s="78"/>
      <c r="BE275" s="97"/>
      <c r="BF275" s="78"/>
      <c r="BG275" s="167"/>
      <c r="BH275" s="82"/>
      <c r="BI275" s="81"/>
      <c r="BJ275" s="81"/>
      <c r="BK275" s="82"/>
      <c r="BL275" s="85"/>
      <c r="BM275" s="133"/>
      <c r="BN275" s="134"/>
      <c r="BO275" s="135"/>
      <c r="BP275" s="81"/>
      <c r="BQ275" s="82"/>
      <c r="BR275" s="85"/>
      <c r="BS275" s="133" t="s">
        <v>551</v>
      </c>
      <c r="BT275" s="134" t="s">
        <v>552</v>
      </c>
      <c r="BU275" s="135">
        <v>2164.19</v>
      </c>
      <c r="BV275" s="81"/>
      <c r="BW275" s="82"/>
      <c r="BX275" s="85"/>
      <c r="BY275" s="81"/>
      <c r="BZ275" s="82"/>
      <c r="CA275" s="85"/>
      <c r="CB275" s="81"/>
      <c r="CC275" s="82"/>
      <c r="CD275" s="85"/>
      <c r="CE275" s="81"/>
      <c r="CF275" s="82"/>
      <c r="CG275" s="85"/>
    </row>
    <row r="276" spans="1:88" x14ac:dyDescent="0.25">
      <c r="A276" s="74">
        <v>41985</v>
      </c>
      <c r="B276" s="75"/>
      <c r="C276" s="68"/>
      <c r="D276" s="76"/>
      <c r="E276" s="78"/>
      <c r="F276" s="78"/>
      <c r="G276" s="91"/>
      <c r="H276" s="75"/>
      <c r="I276" s="75"/>
      <c r="J276" s="76"/>
      <c r="K276" s="75"/>
      <c r="L276" s="68"/>
      <c r="M276" s="76"/>
      <c r="N276" s="75"/>
      <c r="O276" s="68"/>
      <c r="P276" s="76"/>
      <c r="Q276" s="78"/>
      <c r="R276" s="97"/>
      <c r="S276" s="91"/>
      <c r="T276" s="75"/>
      <c r="U276" s="68"/>
      <c r="V276" s="75"/>
      <c r="W276" s="75"/>
      <c r="X276" s="68"/>
      <c r="Y276" s="76"/>
      <c r="Z276" s="78"/>
      <c r="AA276" s="97"/>
      <c r="AB276" s="91"/>
      <c r="AC276" s="75"/>
      <c r="AD276" s="68"/>
      <c r="AE276" s="76"/>
      <c r="AF276" s="78"/>
      <c r="AG276" s="97"/>
      <c r="AH276" s="91"/>
      <c r="AI276" s="78"/>
      <c r="AJ276" s="97"/>
      <c r="AK276" s="91"/>
      <c r="AL276" s="75"/>
      <c r="AM276" s="68"/>
      <c r="AN276" s="76"/>
      <c r="AO276" s="78"/>
      <c r="AP276" s="97"/>
      <c r="AQ276" s="91"/>
      <c r="AR276" s="75"/>
      <c r="AS276" s="68"/>
      <c r="AT276" s="76"/>
      <c r="AU276" s="75"/>
      <c r="AV276" s="68"/>
      <c r="AW276" s="75"/>
      <c r="AX276" s="78"/>
      <c r="AY276" s="97"/>
      <c r="AZ276" s="91"/>
      <c r="BA276" s="75"/>
      <c r="BB276" s="68"/>
      <c r="BC276" s="76"/>
      <c r="BD276" s="78"/>
      <c r="BE276" s="97"/>
      <c r="BF276" s="78"/>
      <c r="BG276" s="167"/>
      <c r="BH276" s="82"/>
      <c r="BI276" s="81"/>
      <c r="BJ276" s="81"/>
      <c r="BK276" s="82"/>
      <c r="BL276" s="85"/>
      <c r="BM276" s="133"/>
      <c r="BN276" s="134"/>
      <c r="BO276" s="135"/>
      <c r="BP276" s="133"/>
      <c r="BQ276" s="134"/>
      <c r="BR276" s="135"/>
      <c r="BS276" s="81"/>
      <c r="BT276" s="82"/>
      <c r="BU276" s="85"/>
      <c r="BV276" s="81"/>
      <c r="BW276" s="82"/>
      <c r="BX276" s="85"/>
      <c r="BY276" s="81"/>
      <c r="BZ276" s="82"/>
      <c r="CA276" s="85"/>
      <c r="CB276" s="81"/>
      <c r="CC276" s="82"/>
      <c r="CD276" s="85"/>
      <c r="CE276" s="81"/>
      <c r="CF276" s="82"/>
      <c r="CG276" s="85"/>
    </row>
    <row r="277" spans="1:88" x14ac:dyDescent="0.25">
      <c r="A277" s="74">
        <v>41986</v>
      </c>
      <c r="B277" s="75"/>
      <c r="C277" s="68"/>
      <c r="D277" s="76"/>
      <c r="E277" s="78"/>
      <c r="F277" s="78"/>
      <c r="G277" s="91"/>
      <c r="H277" s="75"/>
      <c r="I277" s="75"/>
      <c r="J277" s="76"/>
      <c r="K277" s="75"/>
      <c r="L277" s="68"/>
      <c r="M277" s="76"/>
      <c r="N277" s="98"/>
      <c r="O277" s="97"/>
      <c r="P277" s="91"/>
      <c r="Q277" s="78"/>
      <c r="R277" s="97"/>
      <c r="S277" s="91"/>
      <c r="T277" s="75"/>
      <c r="U277" s="68"/>
      <c r="V277" s="75"/>
      <c r="W277" s="75"/>
      <c r="X277" s="68"/>
      <c r="Y277" s="76"/>
      <c r="Z277" s="78"/>
      <c r="AA277" s="97"/>
      <c r="AB277" s="91"/>
      <c r="AC277" s="75"/>
      <c r="AD277" s="68"/>
      <c r="AE277" s="76"/>
      <c r="AF277" s="78"/>
      <c r="AG277" s="97"/>
      <c r="AH277" s="91"/>
      <c r="AI277" s="78"/>
      <c r="AJ277" s="97"/>
      <c r="AK277" s="91"/>
      <c r="AL277" s="75"/>
      <c r="AM277" s="68"/>
      <c r="AN277" s="76"/>
      <c r="AO277" s="78"/>
      <c r="AP277" s="97"/>
      <c r="AQ277" s="91"/>
      <c r="AR277" s="75"/>
      <c r="AS277" s="68"/>
      <c r="AT277" s="76"/>
      <c r="AU277" s="75"/>
      <c r="AV277" s="68"/>
      <c r="AW277" s="75"/>
      <c r="AX277" s="75"/>
      <c r="AY277" s="68"/>
      <c r="AZ277" s="76"/>
      <c r="BA277" s="75"/>
      <c r="BB277" s="68"/>
      <c r="BC277" s="76"/>
      <c r="BD277" s="78"/>
      <c r="BE277" s="97"/>
      <c r="BF277" s="78"/>
      <c r="BG277" s="167"/>
      <c r="BH277" s="82"/>
      <c r="BI277" s="81"/>
      <c r="BJ277" s="81"/>
      <c r="BK277" s="82"/>
      <c r="BL277" s="85"/>
      <c r="BM277" s="133"/>
      <c r="BN277" s="134"/>
      <c r="BO277" s="135"/>
      <c r="BP277" s="133"/>
      <c r="BQ277" s="134"/>
      <c r="BR277" s="135"/>
      <c r="BS277" s="81"/>
      <c r="BT277" s="82"/>
      <c r="BU277" s="85"/>
      <c r="BV277" s="81"/>
      <c r="BW277" s="82"/>
      <c r="BX277" s="85"/>
      <c r="BY277" s="81"/>
      <c r="BZ277" s="82"/>
      <c r="CA277" s="85"/>
      <c r="CB277" s="81"/>
      <c r="CC277" s="82"/>
      <c r="CD277" s="85"/>
      <c r="CE277" s="81"/>
      <c r="CF277" s="82"/>
      <c r="CG277" s="85"/>
    </row>
    <row r="278" spans="1:88" x14ac:dyDescent="0.25">
      <c r="A278" s="74">
        <v>41987</v>
      </c>
      <c r="B278" s="75"/>
      <c r="C278" s="68"/>
      <c r="D278" s="76"/>
      <c r="E278" s="78"/>
      <c r="F278" s="78"/>
      <c r="G278" s="91"/>
      <c r="H278" s="75"/>
      <c r="I278" s="75"/>
      <c r="J278" s="76"/>
      <c r="K278" s="75"/>
      <c r="L278" s="105"/>
      <c r="M278" s="76"/>
      <c r="N278" s="78"/>
      <c r="O278" s="97"/>
      <c r="P278" s="91"/>
      <c r="Q278" s="78"/>
      <c r="R278" s="97"/>
      <c r="S278" s="91"/>
      <c r="T278" s="75"/>
      <c r="U278" s="68"/>
      <c r="V278" s="75"/>
      <c r="W278" s="75"/>
      <c r="X278" s="68"/>
      <c r="Y278" s="76"/>
      <c r="Z278" s="78"/>
      <c r="AA278" s="97"/>
      <c r="AB278" s="91"/>
      <c r="AC278" s="75"/>
      <c r="AD278" s="68"/>
      <c r="AE278" s="76"/>
      <c r="AF278" s="78"/>
      <c r="AG278" s="97"/>
      <c r="AH278" s="91"/>
      <c r="AI278" s="78"/>
      <c r="AJ278" s="97"/>
      <c r="AK278" s="91"/>
      <c r="AL278" s="75"/>
      <c r="AM278" s="68"/>
      <c r="AN278" s="76"/>
      <c r="AO278" s="78"/>
      <c r="AP278" s="97"/>
      <c r="AQ278" s="91"/>
      <c r="AR278" s="75"/>
      <c r="AS278" s="68"/>
      <c r="AT278" s="76"/>
      <c r="AU278" s="75"/>
      <c r="AV278" s="68"/>
      <c r="AW278" s="75"/>
      <c r="AX278" s="75"/>
      <c r="AY278" s="68"/>
      <c r="AZ278" s="76"/>
      <c r="BA278" s="75"/>
      <c r="BB278" s="68"/>
      <c r="BC278" s="76"/>
      <c r="BD278" s="78"/>
      <c r="BE278" s="97"/>
      <c r="BF278" s="78"/>
      <c r="BG278" s="167"/>
      <c r="BH278" s="82"/>
      <c r="BI278" s="81"/>
      <c r="BJ278" s="81"/>
      <c r="BK278" s="82"/>
      <c r="BL278" s="85"/>
      <c r="BM278" s="133"/>
      <c r="BN278" s="134"/>
      <c r="BO278" s="135"/>
      <c r="BP278" s="133"/>
      <c r="BQ278" s="134"/>
      <c r="BR278" s="135"/>
      <c r="BS278" s="81"/>
      <c r="BT278" s="82"/>
      <c r="BU278" s="85"/>
      <c r="BV278" s="81"/>
      <c r="BW278" s="82"/>
      <c r="BX278" s="85"/>
      <c r="BY278" s="81"/>
      <c r="BZ278" s="82"/>
      <c r="CA278" s="85"/>
      <c r="CB278" s="158"/>
      <c r="CC278" s="159"/>
      <c r="CD278" s="160"/>
      <c r="CE278" s="81"/>
      <c r="CF278" s="82"/>
      <c r="CG278" s="85"/>
    </row>
    <row r="279" spans="1:88" ht="48" x14ac:dyDescent="0.25">
      <c r="A279" s="74">
        <v>41988</v>
      </c>
      <c r="B279" s="75"/>
      <c r="C279" s="68"/>
      <c r="D279" s="76"/>
      <c r="E279" s="78"/>
      <c r="F279" s="78"/>
      <c r="G279" s="91"/>
      <c r="H279" s="78"/>
      <c r="I279" s="78"/>
      <c r="J279" s="91"/>
      <c r="K279" s="75"/>
      <c r="L279" s="68"/>
      <c r="M279" s="76"/>
      <c r="N279" s="78"/>
      <c r="O279" s="97"/>
      <c r="P279" s="91"/>
      <c r="Q279" s="78"/>
      <c r="R279" s="97"/>
      <c r="S279" s="91"/>
      <c r="T279" s="75"/>
      <c r="U279" s="68"/>
      <c r="V279" s="75"/>
      <c r="W279" s="75"/>
      <c r="X279" s="68"/>
      <c r="Y279" s="76"/>
      <c r="Z279" s="78"/>
      <c r="AA279" s="97"/>
      <c r="AB279" s="91"/>
      <c r="AC279" s="78"/>
      <c r="AD279" s="97"/>
      <c r="AE279" s="91"/>
      <c r="AF279" s="78"/>
      <c r="AG279" s="97"/>
      <c r="AH279" s="91"/>
      <c r="AI279" s="78"/>
      <c r="AJ279" s="97"/>
      <c r="AK279" s="91"/>
      <c r="AL279" s="98"/>
      <c r="AM279" s="97"/>
      <c r="AN279" s="91"/>
      <c r="AO279" s="98"/>
      <c r="AP279" s="136"/>
      <c r="AQ279" s="91"/>
      <c r="AR279" s="75"/>
      <c r="AS279" s="68"/>
      <c r="AT279" s="76"/>
      <c r="AU279" s="75"/>
      <c r="AV279" s="68"/>
      <c r="AW279" s="75"/>
      <c r="AX279" s="75"/>
      <c r="AY279" s="68"/>
      <c r="AZ279" s="76"/>
      <c r="BA279" s="75"/>
      <c r="BB279" s="68"/>
      <c r="BC279" s="76"/>
      <c r="BD279" s="78"/>
      <c r="BE279" s="97"/>
      <c r="BF279" s="78"/>
      <c r="BG279" s="167"/>
      <c r="BH279" s="82"/>
      <c r="BI279" s="81"/>
      <c r="BJ279" s="81"/>
      <c r="BK279" s="82"/>
      <c r="BL279" s="85"/>
      <c r="BM279" s="133"/>
      <c r="BN279" s="134"/>
      <c r="BO279" s="135"/>
      <c r="BP279" s="133"/>
      <c r="BQ279" s="134"/>
      <c r="BR279" s="135"/>
      <c r="BS279" s="81"/>
      <c r="BT279" s="82"/>
      <c r="BU279" s="85"/>
      <c r="BV279" s="81"/>
      <c r="BW279" s="82"/>
      <c r="BX279" s="85"/>
      <c r="BY279" s="81"/>
      <c r="BZ279" s="82"/>
      <c r="CA279" s="85"/>
      <c r="CB279" s="138" t="s">
        <v>547</v>
      </c>
      <c r="CC279" s="134" t="s">
        <v>548</v>
      </c>
      <c r="CD279" s="135">
        <v>117</v>
      </c>
      <c r="CE279" s="81"/>
      <c r="CF279" s="82"/>
      <c r="CG279" s="85"/>
    </row>
    <row r="280" spans="1:88" ht="76.5" x14ac:dyDescent="0.25">
      <c r="A280" s="74">
        <v>41989</v>
      </c>
      <c r="B280" s="107" t="s">
        <v>549</v>
      </c>
      <c r="C280" s="97" t="s">
        <v>550</v>
      </c>
      <c r="D280" s="91">
        <f>1914+1044+1160</f>
        <v>4118</v>
      </c>
      <c r="E280" s="78"/>
      <c r="F280" s="97"/>
      <c r="G280" s="91"/>
      <c r="H280" s="78"/>
      <c r="I280" s="78"/>
      <c r="J280" s="91"/>
      <c r="K280" s="78"/>
      <c r="L280" s="97"/>
      <c r="M280" s="91"/>
      <c r="N280" s="78"/>
      <c r="O280" s="97"/>
      <c r="P280" s="91"/>
      <c r="Q280" s="78"/>
      <c r="R280" s="97"/>
      <c r="S280" s="91"/>
      <c r="T280" s="75"/>
      <c r="U280" s="68"/>
      <c r="V280" s="75"/>
      <c r="W280" s="75"/>
      <c r="X280" s="68"/>
      <c r="Y280" s="76"/>
      <c r="Z280" s="78"/>
      <c r="AA280" s="97"/>
      <c r="AB280" s="91"/>
      <c r="AC280" s="78"/>
      <c r="AD280" s="97"/>
      <c r="AE280" s="91"/>
      <c r="AF280" s="78"/>
      <c r="AG280" s="97"/>
      <c r="AH280" s="91"/>
      <c r="AI280" s="78"/>
      <c r="AJ280" s="97"/>
      <c r="AK280" s="91"/>
      <c r="AL280" s="78"/>
      <c r="AM280" s="97"/>
      <c r="AN280" s="91"/>
      <c r="AO280" s="78"/>
      <c r="AP280" s="97"/>
      <c r="AQ280" s="91"/>
      <c r="AR280" s="75"/>
      <c r="AS280" s="68"/>
      <c r="AT280" s="76"/>
      <c r="AU280" s="75"/>
      <c r="AV280" s="68"/>
      <c r="AW280" s="75"/>
      <c r="AX280" s="75"/>
      <c r="AY280" s="68"/>
      <c r="AZ280" s="76"/>
      <c r="BA280" s="106"/>
      <c r="BB280" s="136"/>
      <c r="BC280" s="137"/>
      <c r="BD280" s="78"/>
      <c r="BE280" s="97"/>
      <c r="BF280" s="78"/>
      <c r="BG280" s="167"/>
      <c r="BH280" s="82"/>
      <c r="BI280" s="81"/>
      <c r="BJ280" s="81"/>
      <c r="BK280" s="82"/>
      <c r="BL280" s="85"/>
      <c r="BM280" s="133"/>
      <c r="BN280" s="134"/>
      <c r="BO280" s="135"/>
      <c r="BP280" s="133"/>
      <c r="BQ280" s="134"/>
      <c r="BR280" s="135"/>
      <c r="BS280" s="81"/>
      <c r="BT280" s="82"/>
      <c r="BU280" s="85"/>
      <c r="BV280" s="81"/>
      <c r="BW280" s="82"/>
      <c r="BX280" s="85"/>
      <c r="BY280" s="81"/>
      <c r="BZ280" s="82"/>
      <c r="CA280" s="85"/>
      <c r="CB280" s="81"/>
      <c r="CC280" s="82"/>
      <c r="CD280" s="85"/>
      <c r="CE280" s="81"/>
      <c r="CF280" s="82"/>
      <c r="CG280" s="85"/>
    </row>
    <row r="281" spans="1:88" x14ac:dyDescent="0.25">
      <c r="A281" s="74">
        <v>41990</v>
      </c>
      <c r="B281" s="75"/>
      <c r="C281" s="68"/>
      <c r="D281" s="76"/>
      <c r="E281" s="78"/>
      <c r="F281" s="78"/>
      <c r="G281" s="91"/>
      <c r="H281" s="78"/>
      <c r="I281" s="78"/>
      <c r="J281" s="91"/>
      <c r="K281" s="78"/>
      <c r="L281" s="97"/>
      <c r="M281" s="91"/>
      <c r="N281" s="78"/>
      <c r="O281" s="97"/>
      <c r="P281" s="91"/>
      <c r="Q281" s="78"/>
      <c r="R281" s="97"/>
      <c r="S281" s="91"/>
      <c r="T281" s="75"/>
      <c r="U281" s="68"/>
      <c r="V281" s="75"/>
      <c r="W281" s="75"/>
      <c r="X281" s="68"/>
      <c r="Y281" s="76"/>
      <c r="Z281" s="78"/>
      <c r="AA281" s="97"/>
      <c r="AB281" s="91"/>
      <c r="AC281" s="78"/>
      <c r="AD281" s="97"/>
      <c r="AE281" s="91"/>
      <c r="AF281" s="78"/>
      <c r="AG281" s="97"/>
      <c r="AH281" s="91"/>
      <c r="AI281" s="78"/>
      <c r="AJ281" s="97"/>
      <c r="AK281" s="91"/>
      <c r="AL281" s="78"/>
      <c r="AM281" s="97"/>
      <c r="AN281" s="91"/>
      <c r="AO281" s="78"/>
      <c r="AP281" s="97"/>
      <c r="AQ281" s="91"/>
      <c r="AR281" s="75"/>
      <c r="AS281" s="68"/>
      <c r="AT281" s="76"/>
      <c r="AU281" s="75"/>
      <c r="AV281" s="68"/>
      <c r="AW281" s="75"/>
      <c r="AX281" s="75"/>
      <c r="AY281" s="68"/>
      <c r="AZ281" s="76"/>
      <c r="BA281" s="75"/>
      <c r="BB281" s="68"/>
      <c r="BC281" s="76"/>
      <c r="BD281" s="78"/>
      <c r="BE281" s="97"/>
      <c r="BF281" s="78"/>
      <c r="BG281" s="167"/>
      <c r="BH281" s="82"/>
      <c r="BI281" s="81"/>
      <c r="BJ281" s="81"/>
      <c r="BK281" s="82"/>
      <c r="BL281" s="85"/>
      <c r="BM281" s="133"/>
      <c r="BN281" s="134"/>
      <c r="BO281" s="135"/>
      <c r="BP281" s="133"/>
      <c r="BQ281" s="134"/>
      <c r="BR281" s="135"/>
      <c r="BS281" s="146"/>
      <c r="BT281" s="139"/>
      <c r="BU281" s="140"/>
      <c r="BV281" s="138"/>
      <c r="BW281" s="139"/>
      <c r="BX281" s="140"/>
      <c r="BY281" s="138"/>
      <c r="BZ281" s="139"/>
      <c r="CA281" s="140"/>
      <c r="CB281" s="138"/>
      <c r="CC281" s="139"/>
      <c r="CD281" s="140"/>
      <c r="CE281" s="138"/>
      <c r="CF281" s="139"/>
      <c r="CG281" s="140"/>
    </row>
    <row r="282" spans="1:88" x14ac:dyDescent="0.25">
      <c r="A282" s="74">
        <v>41991</v>
      </c>
      <c r="B282" s="75"/>
      <c r="C282" s="68"/>
      <c r="D282" s="76"/>
      <c r="E282" s="78"/>
      <c r="F282" s="78"/>
      <c r="G282" s="91"/>
      <c r="H282" s="106"/>
      <c r="I282" s="78"/>
      <c r="J282" s="91"/>
      <c r="K282" s="75"/>
      <c r="L282" s="68"/>
      <c r="M282" s="76"/>
      <c r="N282" s="78"/>
      <c r="O282" s="97"/>
      <c r="P282" s="91"/>
      <c r="Q282" s="78"/>
      <c r="R282" s="97"/>
      <c r="S282" s="91"/>
      <c r="T282" s="75"/>
      <c r="U282" s="68"/>
      <c r="V282" s="75"/>
      <c r="W282" s="75"/>
      <c r="X282" s="68"/>
      <c r="Y282" s="76"/>
      <c r="Z282" s="78"/>
      <c r="AA282" s="97"/>
      <c r="AB282" s="91"/>
      <c r="AC282" s="78"/>
      <c r="AD282" s="97"/>
      <c r="AE282" s="91"/>
      <c r="AF282" s="78"/>
      <c r="AG282" s="97"/>
      <c r="AH282" s="91"/>
      <c r="AI282" s="78"/>
      <c r="AJ282" s="97"/>
      <c r="AK282" s="91"/>
      <c r="AL282" s="78"/>
      <c r="AM282" s="97"/>
      <c r="AN282" s="91"/>
      <c r="AO282" s="78"/>
      <c r="AP282" s="97"/>
      <c r="AQ282" s="91"/>
      <c r="AR282" s="75"/>
      <c r="AS282" s="68"/>
      <c r="AT282" s="76"/>
      <c r="AU282" s="75"/>
      <c r="AV282" s="68"/>
      <c r="AW282" s="75"/>
      <c r="AX282" s="75"/>
      <c r="AY282" s="68"/>
      <c r="AZ282" s="76"/>
      <c r="BA282" s="75"/>
      <c r="BB282" s="68"/>
      <c r="BC282" s="76"/>
      <c r="BD282" s="78"/>
      <c r="BE282" s="97"/>
      <c r="BF282" s="78"/>
      <c r="BG282" s="167"/>
      <c r="BH282" s="82"/>
      <c r="BI282" s="81"/>
      <c r="BJ282" s="81"/>
      <c r="BK282" s="82"/>
      <c r="BL282" s="85"/>
      <c r="BM282" s="133"/>
      <c r="BN282" s="134"/>
      <c r="BO282" s="135"/>
      <c r="BP282" s="133"/>
      <c r="BQ282" s="134"/>
      <c r="BR282" s="135"/>
      <c r="BS282" s="133"/>
      <c r="BT282" s="134"/>
      <c r="BU282" s="135"/>
      <c r="BV282" s="81"/>
      <c r="BW282" s="82"/>
      <c r="BX282" s="85"/>
      <c r="BY282" s="81"/>
      <c r="BZ282" s="82"/>
      <c r="CA282" s="85"/>
      <c r="CB282" s="81"/>
      <c r="CC282" s="82"/>
      <c r="CD282" s="85"/>
      <c r="CE282" s="144"/>
      <c r="CF282" s="134"/>
      <c r="CG282" s="135"/>
    </row>
    <row r="283" spans="1:88" x14ac:dyDescent="0.25">
      <c r="A283" s="74">
        <v>41992</v>
      </c>
      <c r="B283" s="75"/>
      <c r="C283" s="68"/>
      <c r="D283" s="76"/>
      <c r="E283" s="78"/>
      <c r="F283" s="78"/>
      <c r="G283" s="91"/>
      <c r="H283" s="78"/>
      <c r="I283" s="78"/>
      <c r="J283" s="91"/>
      <c r="K283" s="75"/>
      <c r="L283" s="68"/>
      <c r="M283" s="76"/>
      <c r="N283" s="78"/>
      <c r="O283" s="97"/>
      <c r="P283" s="91"/>
      <c r="Q283" s="78"/>
      <c r="R283" s="97"/>
      <c r="S283" s="91"/>
      <c r="T283" s="75"/>
      <c r="U283" s="68"/>
      <c r="V283" s="75"/>
      <c r="W283" s="75"/>
      <c r="X283" s="68"/>
      <c r="Y283" s="76"/>
      <c r="Z283" s="78"/>
      <c r="AA283" s="97"/>
      <c r="AB283" s="91"/>
      <c r="AC283" s="78"/>
      <c r="AD283" s="97"/>
      <c r="AE283" s="91"/>
      <c r="AF283" s="78"/>
      <c r="AG283" s="97"/>
      <c r="AH283" s="91"/>
      <c r="AI283" s="78"/>
      <c r="AJ283" s="97"/>
      <c r="AK283" s="91"/>
      <c r="AL283" s="78"/>
      <c r="AM283" s="97"/>
      <c r="AN283" s="91"/>
      <c r="AO283" s="78"/>
      <c r="AP283" s="97"/>
      <c r="AQ283" s="91"/>
      <c r="AR283" s="75"/>
      <c r="AS283" s="68"/>
      <c r="AT283" s="76"/>
      <c r="AU283" s="75"/>
      <c r="AV283" s="68"/>
      <c r="AW283" s="75"/>
      <c r="AX283" s="106"/>
      <c r="AY283" s="136"/>
      <c r="AZ283" s="137"/>
      <c r="BA283" s="75"/>
      <c r="BB283" s="68"/>
      <c r="BC283" s="76"/>
      <c r="BD283" s="78"/>
      <c r="BE283" s="97"/>
      <c r="BF283" s="78"/>
      <c r="BG283" s="167"/>
      <c r="BH283" s="82"/>
      <c r="BI283" s="81"/>
      <c r="BJ283" s="81"/>
      <c r="BK283" s="82"/>
      <c r="BL283" s="85"/>
      <c r="BM283" s="133"/>
      <c r="BN283" s="134"/>
      <c r="BO283" s="135"/>
      <c r="BP283" s="133"/>
      <c r="BQ283" s="134"/>
      <c r="BR283" s="135"/>
      <c r="BS283" s="133"/>
      <c r="BT283" s="134"/>
      <c r="BU283" s="135"/>
      <c r="BV283" s="81"/>
      <c r="BW283" s="82"/>
      <c r="BX283" s="85"/>
      <c r="BY283" s="81"/>
      <c r="BZ283" s="82"/>
      <c r="CA283" s="85"/>
      <c r="CB283" s="81"/>
      <c r="CC283" s="82"/>
      <c r="CD283" s="85"/>
      <c r="CE283" s="81"/>
      <c r="CF283" s="82"/>
      <c r="CG283" s="85"/>
    </row>
    <row r="284" spans="1:88" x14ac:dyDescent="0.25">
      <c r="A284" s="74">
        <v>41993</v>
      </c>
      <c r="B284" s="75"/>
      <c r="C284" s="68"/>
      <c r="D284" s="76"/>
      <c r="E284" s="78"/>
      <c r="F284" s="78"/>
      <c r="G284" s="91"/>
      <c r="H284" s="78"/>
      <c r="I284" s="78"/>
      <c r="J284" s="91"/>
      <c r="K284" s="75"/>
      <c r="L284" s="68"/>
      <c r="M284" s="76"/>
      <c r="N284" s="78"/>
      <c r="O284" s="97"/>
      <c r="P284" s="91"/>
      <c r="Q284" s="78"/>
      <c r="R284" s="97"/>
      <c r="S284" s="91"/>
      <c r="T284" s="75"/>
      <c r="U284" s="68"/>
      <c r="V284" s="75"/>
      <c r="W284" s="75"/>
      <c r="X284" s="68"/>
      <c r="Y284" s="76"/>
      <c r="Z284" s="78"/>
      <c r="AA284" s="97"/>
      <c r="AB284" s="91"/>
      <c r="AC284" s="78"/>
      <c r="AD284" s="97"/>
      <c r="AE284" s="91"/>
      <c r="AF284" s="78"/>
      <c r="AG284" s="97"/>
      <c r="AH284" s="91"/>
      <c r="AI284" s="78"/>
      <c r="AJ284" s="97"/>
      <c r="AK284" s="91"/>
      <c r="AL284" s="78"/>
      <c r="AM284" s="97"/>
      <c r="AN284" s="91"/>
      <c r="AO284" s="78"/>
      <c r="AP284" s="97"/>
      <c r="AQ284" s="91"/>
      <c r="AR284" s="78"/>
      <c r="AS284" s="97"/>
      <c r="AT284" s="91"/>
      <c r="AU284" s="75"/>
      <c r="AV284" s="68"/>
      <c r="AW284" s="75"/>
      <c r="AX284" s="78"/>
      <c r="AY284" s="97"/>
      <c r="AZ284" s="91"/>
      <c r="BA284" s="75"/>
      <c r="BB284" s="68"/>
      <c r="BC284" s="76"/>
      <c r="BD284" s="78"/>
      <c r="BE284" s="97"/>
      <c r="BF284" s="78"/>
      <c r="BG284" s="167"/>
      <c r="BH284" s="82"/>
      <c r="BI284" s="81"/>
      <c r="BJ284" s="81"/>
      <c r="BK284" s="82"/>
      <c r="BL284" s="85"/>
      <c r="BM284" s="133"/>
      <c r="BN284" s="139"/>
      <c r="BO284" s="135"/>
      <c r="BP284" s="133"/>
      <c r="BQ284" s="134"/>
      <c r="BR284" s="135"/>
      <c r="BS284" s="133"/>
      <c r="BT284" s="134"/>
      <c r="BU284" s="135"/>
      <c r="BV284" s="81"/>
      <c r="BW284" s="82"/>
      <c r="BX284" s="85"/>
      <c r="BY284" s="81"/>
      <c r="BZ284" s="82"/>
      <c r="CA284" s="85"/>
      <c r="CB284" s="81"/>
      <c r="CC284" s="82"/>
      <c r="CD284" s="85"/>
      <c r="CE284" s="133"/>
      <c r="CF284" s="134"/>
      <c r="CG284" s="135"/>
    </row>
    <row r="285" spans="1:88" x14ac:dyDescent="0.25">
      <c r="A285" s="74">
        <v>41994</v>
      </c>
      <c r="B285" s="75"/>
      <c r="C285" s="68"/>
      <c r="D285" s="76"/>
      <c r="E285" s="78"/>
      <c r="F285" s="78"/>
      <c r="G285" s="91"/>
      <c r="H285" s="78"/>
      <c r="I285" s="78"/>
      <c r="J285" s="91"/>
      <c r="K285" s="75"/>
      <c r="L285" s="68"/>
      <c r="M285" s="76"/>
      <c r="N285" s="78"/>
      <c r="O285" s="97"/>
      <c r="P285" s="91"/>
      <c r="Q285" s="78"/>
      <c r="R285" s="97"/>
      <c r="S285" s="91"/>
      <c r="T285" s="75"/>
      <c r="U285" s="68"/>
      <c r="V285" s="75"/>
      <c r="W285" s="75"/>
      <c r="X285" s="68"/>
      <c r="Y285" s="76"/>
      <c r="Z285" s="78"/>
      <c r="AA285" s="97"/>
      <c r="AB285" s="91"/>
      <c r="AC285" s="78"/>
      <c r="AD285" s="97"/>
      <c r="AE285" s="91"/>
      <c r="AF285" s="78"/>
      <c r="AG285" s="97"/>
      <c r="AH285" s="91"/>
      <c r="AI285" s="78"/>
      <c r="AJ285" s="97"/>
      <c r="AK285" s="91"/>
      <c r="AL285" s="78"/>
      <c r="AM285" s="97"/>
      <c r="AN285" s="91"/>
      <c r="AO285" s="78"/>
      <c r="AP285" s="97"/>
      <c r="AQ285" s="91"/>
      <c r="AR285" s="75"/>
      <c r="AS285" s="68"/>
      <c r="AT285" s="76"/>
      <c r="AU285" s="98"/>
      <c r="AV285" s="97"/>
      <c r="AW285" s="91"/>
      <c r="AX285" s="75"/>
      <c r="AY285" s="68"/>
      <c r="AZ285" s="76"/>
      <c r="BA285" s="75"/>
      <c r="BB285" s="68"/>
      <c r="BC285" s="76"/>
      <c r="BD285" s="78"/>
      <c r="BE285" s="97"/>
      <c r="BF285" s="78"/>
      <c r="BG285" s="167"/>
      <c r="BH285" s="82"/>
      <c r="BI285" s="81"/>
      <c r="BJ285" s="81"/>
      <c r="BK285" s="82"/>
      <c r="BL285" s="85"/>
      <c r="BM285" s="151"/>
      <c r="BN285" s="154"/>
      <c r="BO285" s="153"/>
      <c r="BP285" s="133"/>
      <c r="BQ285" s="134"/>
      <c r="BR285" s="135"/>
      <c r="BS285" s="133"/>
      <c r="BT285" s="134"/>
      <c r="BU285" s="135"/>
      <c r="BV285" s="133"/>
      <c r="BW285" s="134"/>
      <c r="BX285" s="135"/>
      <c r="BY285" s="81"/>
      <c r="BZ285" s="82"/>
      <c r="CA285" s="85"/>
      <c r="CB285" s="81"/>
      <c r="CC285" s="82"/>
      <c r="CD285" s="85"/>
      <c r="CE285" s="81"/>
      <c r="CF285" s="82"/>
      <c r="CG285" s="85"/>
    </row>
    <row r="286" spans="1:88" x14ac:dyDescent="0.25">
      <c r="A286" s="74">
        <v>41995</v>
      </c>
      <c r="B286" s="75"/>
      <c r="C286" s="68"/>
      <c r="D286" s="76"/>
      <c r="E286" s="78"/>
      <c r="F286" s="78"/>
      <c r="G286" s="91"/>
      <c r="H286" s="78"/>
      <c r="I286" s="78"/>
      <c r="J286" s="91"/>
      <c r="K286" s="78"/>
      <c r="L286" s="97"/>
      <c r="M286" s="91"/>
      <c r="N286" s="78"/>
      <c r="O286" s="97"/>
      <c r="P286" s="91"/>
      <c r="Q286" s="78"/>
      <c r="R286" s="97"/>
      <c r="S286" s="91"/>
      <c r="T286" s="75"/>
      <c r="U286" s="68"/>
      <c r="V286" s="75"/>
      <c r="W286" s="75"/>
      <c r="X286" s="68"/>
      <c r="Y286" s="76"/>
      <c r="Z286" s="78"/>
      <c r="AA286" s="97"/>
      <c r="AB286" s="91"/>
      <c r="AC286" s="78"/>
      <c r="AD286" s="97"/>
      <c r="AE286" s="91"/>
      <c r="AF286" s="78"/>
      <c r="AG286" s="97"/>
      <c r="AH286" s="91"/>
      <c r="AI286" s="78"/>
      <c r="AJ286" s="97"/>
      <c r="AK286" s="91"/>
      <c r="AL286" s="78"/>
      <c r="AM286" s="97"/>
      <c r="AN286" s="91"/>
      <c r="AO286" s="78"/>
      <c r="AP286" s="97"/>
      <c r="AQ286" s="91"/>
      <c r="AR286" s="75"/>
      <c r="AS286" s="68"/>
      <c r="AT286" s="76"/>
      <c r="AU286" s="75"/>
      <c r="AV286" s="68"/>
      <c r="AW286" s="75"/>
      <c r="AX286" s="75"/>
      <c r="AY286" s="68"/>
      <c r="AZ286" s="76"/>
      <c r="BA286" s="75"/>
      <c r="BB286" s="68"/>
      <c r="BC286" s="76"/>
      <c r="BD286" s="78"/>
      <c r="BE286" s="97"/>
      <c r="BF286" s="78"/>
      <c r="BG286" s="167"/>
      <c r="BH286" s="82"/>
      <c r="BI286" s="81"/>
      <c r="BJ286" s="133"/>
      <c r="BK286" s="134"/>
      <c r="BL286" s="135"/>
      <c r="BM286" s="151"/>
      <c r="BN286" s="154"/>
      <c r="BO286" s="153"/>
      <c r="BP286" s="133"/>
      <c r="BQ286" s="134"/>
      <c r="BR286" s="135"/>
      <c r="BS286" s="138"/>
      <c r="BT286" s="139"/>
      <c r="BU286" s="135"/>
      <c r="BV286" s="81"/>
      <c r="BW286" s="82"/>
      <c r="BX286" s="85"/>
      <c r="BY286" s="81"/>
      <c r="BZ286" s="82"/>
      <c r="CA286" s="85"/>
      <c r="CB286" s="81"/>
      <c r="CC286" s="82"/>
      <c r="CD286" s="85"/>
      <c r="CE286" s="81"/>
      <c r="CF286" s="82"/>
      <c r="CG286" s="85"/>
    </row>
    <row r="287" spans="1:88" x14ac:dyDescent="0.25">
      <c r="A287" s="74">
        <v>41996</v>
      </c>
      <c r="B287" s="75"/>
      <c r="C287" s="68"/>
      <c r="D287" s="76"/>
      <c r="E287" s="117"/>
      <c r="F287" s="117"/>
      <c r="G287" s="118"/>
      <c r="H287" s="78"/>
      <c r="I287" s="78"/>
      <c r="J287" s="91"/>
      <c r="K287" s="75"/>
      <c r="L287" s="68"/>
      <c r="M287" s="76"/>
      <c r="N287" s="78"/>
      <c r="O287" s="97"/>
      <c r="P287" s="91"/>
      <c r="Q287" s="78"/>
      <c r="R287" s="97"/>
      <c r="S287" s="91"/>
      <c r="T287" s="75"/>
      <c r="U287" s="68"/>
      <c r="V287" s="75"/>
      <c r="W287" s="75"/>
      <c r="X287" s="68"/>
      <c r="Y287" s="76"/>
      <c r="Z287" s="78"/>
      <c r="AA287" s="97"/>
      <c r="AB287" s="91"/>
      <c r="AC287" s="78"/>
      <c r="AD287" s="97"/>
      <c r="AE287" s="91"/>
      <c r="AF287" s="78"/>
      <c r="AG287" s="97"/>
      <c r="AH287" s="91"/>
      <c r="AI287" s="78"/>
      <c r="AJ287" s="97"/>
      <c r="AK287" s="91"/>
      <c r="AL287" s="78"/>
      <c r="AM287" s="97"/>
      <c r="AN287" s="91"/>
      <c r="AO287" s="78"/>
      <c r="AP287" s="97"/>
      <c r="AQ287" s="91"/>
      <c r="AR287" s="75"/>
      <c r="AS287" s="68"/>
      <c r="AT287" s="76"/>
      <c r="AU287" s="75"/>
      <c r="AV287" s="68"/>
      <c r="AW287" s="75"/>
      <c r="AX287" s="78"/>
      <c r="AY287" s="78"/>
      <c r="AZ287" s="91"/>
      <c r="BA287" s="75"/>
      <c r="BB287" s="68"/>
      <c r="BC287" s="76"/>
      <c r="BD287" s="78"/>
      <c r="BE287" s="97"/>
      <c r="BF287" s="78"/>
      <c r="BG287" s="168"/>
      <c r="BH287" s="134"/>
      <c r="BI287" s="135"/>
      <c r="BJ287" s="81"/>
      <c r="BK287" s="82"/>
      <c r="BL287" s="85"/>
      <c r="BM287" s="151"/>
      <c r="BN287" s="154"/>
      <c r="BO287" s="153"/>
      <c r="BP287" s="133"/>
      <c r="BQ287" s="134"/>
      <c r="BR287" s="135"/>
      <c r="BS287" s="133"/>
      <c r="BT287" s="134"/>
      <c r="BU287" s="135"/>
      <c r="BV287" s="81"/>
      <c r="BW287" s="82"/>
      <c r="BX287" s="85"/>
      <c r="BY287" s="81"/>
      <c r="BZ287" s="82"/>
      <c r="CA287" s="85"/>
      <c r="CB287" s="81"/>
      <c r="CC287" s="82"/>
      <c r="CD287" s="85"/>
      <c r="CE287" s="81"/>
      <c r="CF287" s="82"/>
      <c r="CG287" s="85"/>
    </row>
    <row r="288" spans="1:88" x14ac:dyDescent="0.25">
      <c r="A288" s="74">
        <v>41997</v>
      </c>
      <c r="B288" s="75"/>
      <c r="C288" s="68"/>
      <c r="D288" s="76"/>
      <c r="E288" s="78"/>
      <c r="F288" s="78"/>
      <c r="G288" s="91"/>
      <c r="H288" s="78"/>
      <c r="I288" s="78"/>
      <c r="J288" s="91"/>
      <c r="K288" s="78"/>
      <c r="L288" s="97"/>
      <c r="M288" s="91"/>
      <c r="N288" s="78"/>
      <c r="O288" s="97"/>
      <c r="P288" s="91"/>
      <c r="Q288" s="78"/>
      <c r="R288" s="97"/>
      <c r="S288" s="91"/>
      <c r="T288" s="75"/>
      <c r="U288" s="68"/>
      <c r="V288" s="75"/>
      <c r="W288" s="78"/>
      <c r="X288" s="97"/>
      <c r="Y288" s="91"/>
      <c r="Z288" s="78"/>
      <c r="AA288" s="97"/>
      <c r="AB288" s="91"/>
      <c r="AC288" s="78"/>
      <c r="AD288" s="97"/>
      <c r="AE288" s="91"/>
      <c r="AF288" s="78"/>
      <c r="AG288" s="97"/>
      <c r="AH288" s="91"/>
      <c r="AI288" s="78"/>
      <c r="AJ288" s="97"/>
      <c r="AK288" s="91"/>
      <c r="AL288" s="78"/>
      <c r="AM288" s="97"/>
      <c r="AN288" s="91"/>
      <c r="AO288" s="78"/>
      <c r="AP288" s="97"/>
      <c r="AQ288" s="91"/>
      <c r="AR288" s="75"/>
      <c r="AS288" s="68"/>
      <c r="AT288" s="76"/>
      <c r="AU288" s="75"/>
      <c r="AV288" s="68"/>
      <c r="AW288" s="75"/>
      <c r="AX288" s="75"/>
      <c r="AY288" s="68"/>
      <c r="AZ288" s="76"/>
      <c r="BA288" s="75"/>
      <c r="BB288" s="68"/>
      <c r="BC288" s="76"/>
      <c r="BD288" s="78"/>
      <c r="BE288" s="97"/>
      <c r="BF288" s="78"/>
      <c r="BG288" s="167"/>
      <c r="BH288" s="82"/>
      <c r="BI288" s="81"/>
      <c r="BJ288" s="81"/>
      <c r="BK288" s="82"/>
      <c r="BL288" s="85"/>
      <c r="BM288" s="133"/>
      <c r="BN288" s="134"/>
      <c r="BO288" s="135"/>
      <c r="BP288" s="133"/>
      <c r="BQ288" s="134"/>
      <c r="BR288" s="135"/>
      <c r="BS288" s="133"/>
      <c r="BT288" s="134"/>
      <c r="BU288" s="135"/>
      <c r="BV288" s="81"/>
      <c r="BW288" s="82"/>
      <c r="BX288" s="85"/>
      <c r="BY288" s="81"/>
      <c r="BZ288" s="82"/>
      <c r="CA288" s="85"/>
      <c r="CB288" s="81"/>
      <c r="CC288" s="82"/>
      <c r="CD288" s="85"/>
      <c r="CE288" s="81"/>
      <c r="CF288" s="82"/>
      <c r="CG288" s="85"/>
    </row>
    <row r="289" spans="1:85" x14ac:dyDescent="0.25">
      <c r="A289" s="74">
        <v>41998</v>
      </c>
      <c r="B289" s="75"/>
      <c r="C289" s="68"/>
      <c r="D289" s="76"/>
      <c r="E289" s="78"/>
      <c r="F289" s="78"/>
      <c r="G289" s="91"/>
      <c r="H289" s="78"/>
      <c r="I289" s="78"/>
      <c r="J289" s="91"/>
      <c r="K289" s="75"/>
      <c r="L289" s="68"/>
      <c r="M289" s="76"/>
      <c r="N289" s="78"/>
      <c r="O289" s="97"/>
      <c r="P289" s="91"/>
      <c r="Q289" s="78"/>
      <c r="R289" s="97"/>
      <c r="S289" s="91"/>
      <c r="T289" s="75"/>
      <c r="U289" s="68"/>
      <c r="V289" s="75"/>
      <c r="W289" s="78"/>
      <c r="X289" s="97"/>
      <c r="Y289" s="91"/>
      <c r="Z289" s="78"/>
      <c r="AA289" s="97"/>
      <c r="AB289" s="91"/>
      <c r="AC289" s="78"/>
      <c r="AD289" s="97"/>
      <c r="AE289" s="91"/>
      <c r="AF289" s="78"/>
      <c r="AG289" s="97"/>
      <c r="AH289" s="91"/>
      <c r="AI289" s="78"/>
      <c r="AJ289" s="97"/>
      <c r="AK289" s="91"/>
      <c r="AL289" s="78"/>
      <c r="AM289" s="97"/>
      <c r="AN289" s="91"/>
      <c r="AO289" s="78"/>
      <c r="AP289" s="97"/>
      <c r="AQ289" s="91"/>
      <c r="AR289" s="75"/>
      <c r="AS289" s="68"/>
      <c r="AT289" s="76"/>
      <c r="AU289" s="75"/>
      <c r="AV289" s="68"/>
      <c r="AW289" s="75"/>
      <c r="AX289" s="75"/>
      <c r="AY289" s="68"/>
      <c r="AZ289" s="76"/>
      <c r="BA289" s="75"/>
      <c r="BB289" s="68"/>
      <c r="BC289" s="76"/>
      <c r="BD289" s="78"/>
      <c r="BE289" s="97"/>
      <c r="BF289" s="78"/>
      <c r="BG289" s="167"/>
      <c r="BH289" s="82"/>
      <c r="BI289" s="81"/>
      <c r="BJ289" s="81"/>
      <c r="BK289" s="82"/>
      <c r="BL289" s="85"/>
      <c r="BM289" s="133"/>
      <c r="BN289" s="134"/>
      <c r="BO289" s="135"/>
      <c r="BP289" s="133"/>
      <c r="BQ289" s="134"/>
      <c r="BR289" s="135"/>
      <c r="BS289" s="133"/>
      <c r="BT289" s="139"/>
      <c r="BU289" s="135"/>
      <c r="BV289" s="81"/>
      <c r="BW289" s="82"/>
      <c r="BX289" s="85"/>
      <c r="BY289" s="81"/>
      <c r="BZ289" s="82"/>
      <c r="CA289" s="85"/>
      <c r="CB289" s="81"/>
      <c r="CC289" s="82"/>
      <c r="CD289" s="85"/>
      <c r="CE289" s="81"/>
      <c r="CF289" s="82"/>
      <c r="CG289" s="85"/>
    </row>
    <row r="290" spans="1:85" x14ac:dyDescent="0.25">
      <c r="A290" s="74">
        <v>41999</v>
      </c>
      <c r="B290" s="75"/>
      <c r="C290" s="68"/>
      <c r="D290" s="76"/>
      <c r="E290" s="78"/>
      <c r="F290" s="78"/>
      <c r="G290" s="91"/>
      <c r="H290" s="75"/>
      <c r="I290" s="75"/>
      <c r="J290" s="76"/>
      <c r="K290" s="75"/>
      <c r="L290" s="68"/>
      <c r="M290" s="76"/>
      <c r="N290" s="78"/>
      <c r="O290" s="97"/>
      <c r="P290" s="91"/>
      <c r="Q290" s="78"/>
      <c r="R290" s="97"/>
      <c r="S290" s="91"/>
      <c r="T290" s="75"/>
      <c r="U290" s="68"/>
      <c r="V290" s="75"/>
      <c r="W290" s="78"/>
      <c r="X290" s="97"/>
      <c r="Y290" s="91"/>
      <c r="Z290" s="78"/>
      <c r="AA290" s="97"/>
      <c r="AB290" s="91"/>
      <c r="AC290" s="78"/>
      <c r="AD290" s="97"/>
      <c r="AE290" s="91"/>
      <c r="AF290" s="78"/>
      <c r="AG290" s="97"/>
      <c r="AH290" s="91"/>
      <c r="AI290" s="78"/>
      <c r="AJ290" s="97"/>
      <c r="AK290" s="91"/>
      <c r="AL290" s="78"/>
      <c r="AM290" s="97"/>
      <c r="AN290" s="91"/>
      <c r="AO290" s="78"/>
      <c r="AP290" s="97"/>
      <c r="AQ290" s="91"/>
      <c r="AR290" s="75"/>
      <c r="AS290" s="68"/>
      <c r="AT290" s="76"/>
      <c r="AU290" s="75"/>
      <c r="AV290" s="68"/>
      <c r="AW290" s="75"/>
      <c r="AX290" s="75"/>
      <c r="AY290" s="68"/>
      <c r="AZ290" s="76"/>
      <c r="BA290" s="75"/>
      <c r="BB290" s="68"/>
      <c r="BC290" s="76"/>
      <c r="BD290" s="78"/>
      <c r="BE290" s="97"/>
      <c r="BF290" s="78"/>
      <c r="BG290" s="167"/>
      <c r="BH290" s="82"/>
      <c r="BI290" s="81"/>
      <c r="BJ290" s="133"/>
      <c r="BK290" s="134"/>
      <c r="BL290" s="135"/>
      <c r="BM290" s="133"/>
      <c r="BN290" s="134"/>
      <c r="BO290" s="135"/>
      <c r="BP290" s="133"/>
      <c r="BQ290" s="134"/>
      <c r="BR290" s="135"/>
      <c r="BS290" s="133"/>
      <c r="BT290" s="134"/>
      <c r="BU290" s="135"/>
      <c r="BV290" s="81"/>
      <c r="BW290" s="82"/>
      <c r="BX290" s="85"/>
      <c r="BY290" s="81"/>
      <c r="BZ290" s="82"/>
      <c r="CA290" s="85"/>
      <c r="CB290" s="81"/>
      <c r="CC290" s="82"/>
      <c r="CD290" s="85"/>
      <c r="CE290" s="81"/>
      <c r="CF290" s="82"/>
      <c r="CG290" s="85"/>
    </row>
    <row r="291" spans="1:85" x14ac:dyDescent="0.25">
      <c r="A291" s="74">
        <v>42000</v>
      </c>
      <c r="B291" s="75"/>
      <c r="C291" s="68"/>
      <c r="D291" s="76"/>
      <c r="E291" s="78"/>
      <c r="F291" s="78"/>
      <c r="G291" s="91"/>
      <c r="H291" s="75"/>
      <c r="I291" s="75"/>
      <c r="J291" s="76"/>
      <c r="K291" s="75"/>
      <c r="L291" s="68"/>
      <c r="M291" s="76"/>
      <c r="N291" s="78"/>
      <c r="O291" s="97"/>
      <c r="P291" s="91"/>
      <c r="Q291" s="78"/>
      <c r="R291" s="97"/>
      <c r="S291" s="91"/>
      <c r="T291" s="75"/>
      <c r="U291" s="68"/>
      <c r="V291" s="75"/>
      <c r="W291" s="78"/>
      <c r="X291" s="97"/>
      <c r="Y291" s="91"/>
      <c r="Z291" s="78"/>
      <c r="AA291" s="97"/>
      <c r="AB291" s="91"/>
      <c r="AC291" s="78"/>
      <c r="AD291" s="97"/>
      <c r="AE291" s="91"/>
      <c r="AF291" s="78"/>
      <c r="AG291" s="97"/>
      <c r="AH291" s="91"/>
      <c r="AI291" s="78"/>
      <c r="AJ291" s="97"/>
      <c r="AK291" s="91"/>
      <c r="AL291" s="78"/>
      <c r="AM291" s="97"/>
      <c r="AN291" s="91"/>
      <c r="AO291" s="78"/>
      <c r="AP291" s="97"/>
      <c r="AQ291" s="91"/>
      <c r="AR291" s="75"/>
      <c r="AS291" s="68"/>
      <c r="AT291" s="76"/>
      <c r="AU291" s="75"/>
      <c r="AV291" s="68"/>
      <c r="AW291" s="75"/>
      <c r="AX291" s="75"/>
      <c r="AY291" s="68"/>
      <c r="AZ291" s="76"/>
      <c r="BA291" s="75"/>
      <c r="BB291" s="68"/>
      <c r="BC291" s="76"/>
      <c r="BD291" s="78"/>
      <c r="BE291" s="97"/>
      <c r="BF291" s="78"/>
      <c r="BG291" s="167"/>
      <c r="BH291" s="82"/>
      <c r="BI291" s="81"/>
      <c r="BJ291" s="133"/>
      <c r="BK291" s="134"/>
      <c r="BL291" s="135"/>
      <c r="BM291" s="133"/>
      <c r="BN291" s="134"/>
      <c r="BO291" s="135"/>
      <c r="BP291" s="133"/>
      <c r="BQ291" s="134"/>
      <c r="BR291" s="135"/>
      <c r="BS291" s="133"/>
      <c r="BT291" s="134"/>
      <c r="BU291" s="135"/>
      <c r="BV291" s="81"/>
      <c r="BW291" s="82"/>
      <c r="BX291" s="85"/>
      <c r="BY291" s="81"/>
      <c r="BZ291" s="82"/>
      <c r="CA291" s="85"/>
      <c r="CB291" s="81"/>
      <c r="CC291" s="82"/>
      <c r="CD291" s="85"/>
      <c r="CE291" s="81"/>
      <c r="CF291" s="82"/>
      <c r="CG291" s="85"/>
    </row>
    <row r="292" spans="1:85" x14ac:dyDescent="0.25">
      <c r="A292" s="74">
        <v>42001</v>
      </c>
      <c r="B292" s="75"/>
      <c r="C292" s="68"/>
      <c r="D292" s="76"/>
      <c r="E292" s="78"/>
      <c r="F292" s="78"/>
      <c r="G292" s="91"/>
      <c r="H292" s="75"/>
      <c r="I292" s="75"/>
      <c r="J292" s="76"/>
      <c r="K292" s="78"/>
      <c r="L292" s="97"/>
      <c r="M292" s="91"/>
      <c r="N292" s="78"/>
      <c r="O292" s="97"/>
      <c r="P292" s="91"/>
      <c r="Q292" s="78"/>
      <c r="R292" s="97"/>
      <c r="S292" s="91"/>
      <c r="T292" s="75"/>
      <c r="U292" s="68"/>
      <c r="V292" s="75"/>
      <c r="W292" s="78"/>
      <c r="X292" s="97"/>
      <c r="Y292" s="91"/>
      <c r="Z292" s="78"/>
      <c r="AA292" s="97"/>
      <c r="AB292" s="91"/>
      <c r="AC292" s="78"/>
      <c r="AD292" s="97"/>
      <c r="AE292" s="91"/>
      <c r="AF292" s="78"/>
      <c r="AG292" s="97"/>
      <c r="AH292" s="91"/>
      <c r="AI292" s="78"/>
      <c r="AJ292" s="97"/>
      <c r="AK292" s="91"/>
      <c r="AL292" s="78"/>
      <c r="AM292" s="97"/>
      <c r="AN292" s="91"/>
      <c r="AO292" s="78"/>
      <c r="AP292" s="97"/>
      <c r="AQ292" s="91"/>
      <c r="AR292" s="75"/>
      <c r="AS292" s="68"/>
      <c r="AT292" s="76"/>
      <c r="AU292" s="75"/>
      <c r="AV292" s="68"/>
      <c r="AW292" s="75"/>
      <c r="AX292" s="75"/>
      <c r="AY292" s="68"/>
      <c r="AZ292" s="76"/>
      <c r="BA292" s="78"/>
      <c r="BB292" s="97"/>
      <c r="BC292" s="91"/>
      <c r="BD292" s="78"/>
      <c r="BE292" s="97"/>
      <c r="BF292" s="78"/>
      <c r="BG292" s="167"/>
      <c r="BH292" s="82"/>
      <c r="BI292" s="81"/>
      <c r="BJ292" s="133"/>
      <c r="BK292" s="134"/>
      <c r="BL292" s="135"/>
      <c r="BM292" s="133"/>
      <c r="BN292" s="134"/>
      <c r="BO292" s="135"/>
      <c r="BP292" s="133"/>
      <c r="BQ292" s="134"/>
      <c r="BR292" s="135"/>
      <c r="BS292" s="133"/>
      <c r="BT292" s="134"/>
      <c r="BU292" s="135"/>
      <c r="BV292" s="81"/>
      <c r="BW292" s="82"/>
      <c r="BX292" s="85"/>
      <c r="BY292" s="81"/>
      <c r="BZ292" s="82"/>
      <c r="CA292" s="85"/>
      <c r="CB292" s="81"/>
      <c r="CC292" s="82"/>
      <c r="CD292" s="85"/>
      <c r="CE292" s="133"/>
      <c r="CF292" s="134"/>
      <c r="CG292" s="135"/>
    </row>
    <row r="293" spans="1:85" x14ac:dyDescent="0.25">
      <c r="A293" s="74">
        <v>42002</v>
      </c>
      <c r="B293" s="75"/>
      <c r="C293" s="68"/>
      <c r="D293" s="76"/>
      <c r="E293" s="78"/>
      <c r="F293" s="78"/>
      <c r="G293" s="91"/>
      <c r="H293" s="75"/>
      <c r="I293" s="75"/>
      <c r="J293" s="76"/>
      <c r="K293" s="78"/>
      <c r="L293" s="97"/>
      <c r="M293" s="91"/>
      <c r="N293" s="75"/>
      <c r="O293" s="68"/>
      <c r="P293" s="76"/>
      <c r="Q293" s="78"/>
      <c r="R293" s="97"/>
      <c r="S293" s="91"/>
      <c r="T293" s="75"/>
      <c r="U293" s="68"/>
      <c r="V293" s="75"/>
      <c r="W293" s="78"/>
      <c r="X293" s="97"/>
      <c r="Y293" s="91"/>
      <c r="Z293" s="78"/>
      <c r="AA293" s="97"/>
      <c r="AB293" s="91"/>
      <c r="AC293" s="78"/>
      <c r="AD293" s="97"/>
      <c r="AE293" s="91"/>
      <c r="AF293" s="78"/>
      <c r="AG293" s="97"/>
      <c r="AH293" s="91"/>
      <c r="AI293" s="78"/>
      <c r="AJ293" s="97"/>
      <c r="AK293" s="91"/>
      <c r="AL293" s="78"/>
      <c r="AM293" s="97"/>
      <c r="AN293" s="91"/>
      <c r="AO293" s="78"/>
      <c r="AP293" s="97"/>
      <c r="AQ293" s="91"/>
      <c r="AR293" s="75"/>
      <c r="AS293" s="68"/>
      <c r="AT293" s="76"/>
      <c r="AU293" s="75"/>
      <c r="AV293" s="68"/>
      <c r="AW293" s="75"/>
      <c r="AX293" s="75"/>
      <c r="AY293" s="68"/>
      <c r="AZ293" s="76"/>
      <c r="BA293" s="75"/>
      <c r="BB293" s="68"/>
      <c r="BC293" s="76"/>
      <c r="BD293" s="78"/>
      <c r="BE293" s="97"/>
      <c r="BF293" s="78"/>
      <c r="BG293" s="167"/>
      <c r="BH293" s="82"/>
      <c r="BI293" s="81"/>
      <c r="BJ293" s="133"/>
      <c r="BK293" s="134"/>
      <c r="BL293" s="135"/>
      <c r="BM293" s="133"/>
      <c r="BN293" s="134"/>
      <c r="BO293" s="135"/>
      <c r="BP293" s="133"/>
      <c r="BQ293" s="134"/>
      <c r="BR293" s="135"/>
      <c r="BS293" s="133"/>
      <c r="BT293" s="134"/>
      <c r="BU293" s="135"/>
      <c r="BV293" s="81"/>
      <c r="BW293" s="82"/>
      <c r="BX293" s="85"/>
      <c r="BY293" s="81"/>
      <c r="BZ293" s="82"/>
      <c r="CA293" s="85"/>
      <c r="CB293" s="133"/>
      <c r="CC293" s="134"/>
      <c r="CD293" s="135"/>
      <c r="CE293" s="133"/>
      <c r="CF293" s="134"/>
      <c r="CG293" s="135"/>
    </row>
    <row r="294" spans="1:85" x14ac:dyDescent="0.25">
      <c r="A294" s="74">
        <v>42003</v>
      </c>
      <c r="B294" s="75"/>
      <c r="C294" s="68"/>
      <c r="D294" s="76"/>
      <c r="E294" s="78"/>
      <c r="F294" s="78"/>
      <c r="G294" s="91"/>
      <c r="H294" s="75"/>
      <c r="I294" s="75"/>
      <c r="J294" s="76"/>
      <c r="K294" s="78"/>
      <c r="L294" s="97"/>
      <c r="M294" s="91"/>
      <c r="N294" s="75"/>
      <c r="O294" s="68"/>
      <c r="P294" s="76"/>
      <c r="Q294" s="78"/>
      <c r="R294" s="97"/>
      <c r="S294" s="91"/>
      <c r="T294" s="75"/>
      <c r="U294" s="68"/>
      <c r="V294" s="75"/>
      <c r="W294" s="78"/>
      <c r="X294" s="97"/>
      <c r="Y294" s="91"/>
      <c r="Z294" s="78"/>
      <c r="AA294" s="97"/>
      <c r="AB294" s="91"/>
      <c r="AC294" s="78"/>
      <c r="AD294" s="97"/>
      <c r="AE294" s="91"/>
      <c r="AF294" s="78"/>
      <c r="AG294" s="97"/>
      <c r="AH294" s="91"/>
      <c r="AI294" s="78"/>
      <c r="AJ294" s="97"/>
      <c r="AK294" s="91"/>
      <c r="AL294" s="78"/>
      <c r="AM294" s="97"/>
      <c r="AN294" s="91"/>
      <c r="AO294" s="78"/>
      <c r="AP294" s="97"/>
      <c r="AQ294" s="91"/>
      <c r="AR294" s="75"/>
      <c r="AS294" s="68"/>
      <c r="AT294" s="76"/>
      <c r="AU294" s="75"/>
      <c r="AV294" s="68"/>
      <c r="AW294" s="75"/>
      <c r="AX294" s="75"/>
      <c r="AY294" s="68"/>
      <c r="AZ294" s="76"/>
      <c r="BA294" s="75"/>
      <c r="BB294" s="68"/>
      <c r="BC294" s="76"/>
      <c r="BD294" s="78"/>
      <c r="BE294" s="97"/>
      <c r="BF294" s="78"/>
      <c r="BG294" s="167"/>
      <c r="BH294" s="82"/>
      <c r="BI294" s="81"/>
      <c r="BJ294" s="133"/>
      <c r="BK294" s="134"/>
      <c r="BL294" s="135"/>
      <c r="BM294" s="133"/>
      <c r="BN294" s="134"/>
      <c r="BO294" s="135"/>
      <c r="BP294" s="133"/>
      <c r="BQ294" s="134"/>
      <c r="BR294" s="135"/>
      <c r="BS294" s="133"/>
      <c r="BT294" s="134"/>
      <c r="BU294" s="135"/>
      <c r="BV294" s="81"/>
      <c r="BW294" s="82"/>
      <c r="BX294" s="85"/>
      <c r="BY294" s="81"/>
      <c r="BZ294" s="82"/>
      <c r="CA294" s="85"/>
      <c r="CB294" s="133"/>
      <c r="CC294" s="134"/>
      <c r="CD294" s="135"/>
      <c r="CE294" s="133"/>
      <c r="CF294" s="134"/>
      <c r="CG294" s="135"/>
    </row>
    <row r="295" spans="1:85" ht="15.75" thickBot="1" x14ac:dyDescent="0.3">
      <c r="A295" s="74">
        <v>42004</v>
      </c>
      <c r="B295" s="75"/>
      <c r="C295" s="68"/>
      <c r="D295" s="76"/>
      <c r="E295" s="78"/>
      <c r="F295" s="78"/>
      <c r="G295" s="91"/>
      <c r="H295" s="75"/>
      <c r="I295" s="75"/>
      <c r="J295" s="76"/>
      <c r="K295" s="106"/>
      <c r="L295" s="97"/>
      <c r="M295" s="91"/>
      <c r="N295" s="75"/>
      <c r="O295" s="68"/>
      <c r="P295" s="76"/>
      <c r="Q295" s="78"/>
      <c r="R295" s="97"/>
      <c r="S295" s="91"/>
      <c r="T295" s="75"/>
      <c r="U295" s="68"/>
      <c r="V295" s="75"/>
      <c r="W295" s="78"/>
      <c r="X295" s="97"/>
      <c r="Y295" s="91"/>
      <c r="Z295" s="78"/>
      <c r="AA295" s="97"/>
      <c r="AB295" s="91"/>
      <c r="AC295" s="78"/>
      <c r="AD295" s="97"/>
      <c r="AE295" s="91"/>
      <c r="AF295" s="78"/>
      <c r="AG295" s="97"/>
      <c r="AH295" s="91"/>
      <c r="AI295" s="78"/>
      <c r="AJ295" s="97"/>
      <c r="AK295" s="91"/>
      <c r="AL295" s="78"/>
      <c r="AM295" s="97"/>
      <c r="AN295" s="91"/>
      <c r="AO295" s="78"/>
      <c r="AP295" s="97"/>
      <c r="AQ295" s="91"/>
      <c r="AR295" s="75"/>
      <c r="AS295" s="68"/>
      <c r="AT295" s="76"/>
      <c r="AU295" s="75"/>
      <c r="AV295" s="68"/>
      <c r="AW295" s="75"/>
      <c r="AX295" s="75"/>
      <c r="AY295" s="68"/>
      <c r="AZ295" s="76"/>
      <c r="BA295" s="75"/>
      <c r="BB295" s="68"/>
      <c r="BC295" s="76"/>
      <c r="BD295" s="78"/>
      <c r="BE295" s="97"/>
      <c r="BF295" s="78"/>
      <c r="BG295" s="167"/>
      <c r="BH295" s="82"/>
      <c r="BI295" s="81"/>
      <c r="BJ295" s="133"/>
      <c r="BK295" s="134"/>
      <c r="BL295" s="135"/>
      <c r="BM295" s="133"/>
      <c r="BN295" s="134"/>
      <c r="BO295" s="135"/>
      <c r="BP295" s="133"/>
      <c r="BQ295" s="134"/>
      <c r="BR295" s="135"/>
      <c r="BS295" s="133"/>
      <c r="BT295" s="134"/>
      <c r="BU295" s="135"/>
      <c r="BV295" s="81"/>
      <c r="BW295" s="82"/>
      <c r="BX295" s="85"/>
      <c r="BY295" s="81"/>
      <c r="BZ295" s="82"/>
      <c r="CA295" s="85"/>
      <c r="CB295" s="133"/>
      <c r="CC295" s="134"/>
      <c r="CD295" s="135"/>
      <c r="CE295" s="133"/>
      <c r="CF295" s="134"/>
      <c r="CG295" s="135"/>
    </row>
    <row r="296" spans="1:85" s="8" customFormat="1" ht="17.25" thickTop="1" thickBot="1" x14ac:dyDescent="0.3">
      <c r="A296" s="110"/>
      <c r="B296" s="111" t="s">
        <v>2</v>
      </c>
      <c r="C296" s="112"/>
      <c r="D296" s="116">
        <f>SUM(D265:D295)</f>
        <v>4118</v>
      </c>
      <c r="E296" s="112"/>
      <c r="F296" s="114"/>
      <c r="G296" s="72">
        <f>SUM(G265:G295)</f>
        <v>0</v>
      </c>
      <c r="H296" s="114"/>
      <c r="I296" s="114"/>
      <c r="J296" s="72">
        <f>SUM(J265:J295)</f>
        <v>0</v>
      </c>
      <c r="K296" s="114"/>
      <c r="L296" s="112"/>
      <c r="M296" s="72">
        <f>SUM(M265:M295)</f>
        <v>0</v>
      </c>
      <c r="N296" s="112"/>
      <c r="O296" s="115"/>
      <c r="P296" s="72">
        <f>SUM(P265:P295)</f>
        <v>0</v>
      </c>
      <c r="Q296" s="70"/>
      <c r="R296" s="71"/>
      <c r="S296" s="72">
        <f>SUM(S265:S295)</f>
        <v>0</v>
      </c>
      <c r="T296" s="114"/>
      <c r="U296" s="112"/>
      <c r="V296" s="116">
        <f>SUM(V265:V295)</f>
        <v>0</v>
      </c>
      <c r="W296" s="70"/>
      <c r="X296" s="71"/>
      <c r="Y296" s="72">
        <f>SUM(Y265:Y295)</f>
        <v>1960.4</v>
      </c>
      <c r="Z296" s="70"/>
      <c r="AA296" s="71"/>
      <c r="AB296" s="72">
        <f>SUM(AB265:AB295)</f>
        <v>0</v>
      </c>
      <c r="AC296" s="70"/>
      <c r="AD296" s="71"/>
      <c r="AE296" s="72">
        <f>SUM(AE265:AE295)</f>
        <v>2504.44</v>
      </c>
      <c r="AF296" s="70"/>
      <c r="AG296" s="71"/>
      <c r="AH296" s="72">
        <f>SUM(AH265:AH295)</f>
        <v>0</v>
      </c>
      <c r="AI296" s="70"/>
      <c r="AJ296" s="70"/>
      <c r="AK296" s="72">
        <f>SUM(AK265:AK295)</f>
        <v>0</v>
      </c>
      <c r="AL296" s="70"/>
      <c r="AM296" s="70"/>
      <c r="AN296" s="72">
        <f>SUM(AN265:AN295)</f>
        <v>0</v>
      </c>
      <c r="AO296" s="70"/>
      <c r="AP296" s="70"/>
      <c r="AQ296" s="72">
        <f>SUM(AQ265:AQ295)</f>
        <v>0</v>
      </c>
      <c r="AR296" s="70"/>
      <c r="AS296" s="70"/>
      <c r="AT296" s="72">
        <f>SUM(AT265:AT295)</f>
        <v>0</v>
      </c>
      <c r="AU296" s="70"/>
      <c r="AV296" s="71"/>
      <c r="AW296" s="116">
        <f>SUM(AW265:AW295)</f>
        <v>0</v>
      </c>
      <c r="AX296" s="70"/>
      <c r="AY296" s="71"/>
      <c r="AZ296" s="72">
        <f>SUM(AZ265:AZ295)</f>
        <v>0</v>
      </c>
      <c r="BA296" s="70"/>
      <c r="BB296" s="71"/>
      <c r="BC296" s="72">
        <f>SUM(BC265:BC295)</f>
        <v>0</v>
      </c>
      <c r="BD296" s="70"/>
      <c r="BE296" s="71"/>
      <c r="BF296" s="113">
        <f>SUM(BF265:BF295)</f>
        <v>0</v>
      </c>
      <c r="BG296" s="70"/>
      <c r="BH296" s="71"/>
      <c r="BI296" s="116">
        <f>SUM(BI265:BI295)</f>
        <v>0</v>
      </c>
      <c r="BJ296" s="70"/>
      <c r="BK296" s="71"/>
      <c r="BL296" s="72">
        <f>SUM(BL265:BL295)</f>
        <v>0</v>
      </c>
      <c r="BM296" s="70"/>
      <c r="BN296" s="71"/>
      <c r="BO296" s="116">
        <f>SUM(BO265:BO295)</f>
        <v>0</v>
      </c>
      <c r="BP296" s="70"/>
      <c r="BQ296" s="71"/>
      <c r="BR296" s="72">
        <f>SUM(BR265:BR295)</f>
        <v>0</v>
      </c>
      <c r="BS296" s="70"/>
      <c r="BT296" s="71"/>
      <c r="BU296" s="72">
        <f>SUM(BU265:BU295)</f>
        <v>2233.79</v>
      </c>
      <c r="BV296" s="70"/>
      <c r="BW296" s="71"/>
      <c r="BX296" s="72">
        <f>SUM(BX265:BX295)</f>
        <v>0</v>
      </c>
      <c r="BY296" s="70"/>
      <c r="BZ296" s="71"/>
      <c r="CA296" s="72">
        <f>SUM(CA265:CA295)</f>
        <v>0</v>
      </c>
      <c r="CB296" s="70"/>
      <c r="CC296" s="71"/>
      <c r="CD296" s="72">
        <f>SUM(CD265:CD295)</f>
        <v>117</v>
      </c>
      <c r="CE296" s="70"/>
      <c r="CF296" s="71"/>
      <c r="CG296" s="72">
        <f>SUM(CG265:CG295)</f>
        <v>0</v>
      </c>
    </row>
    <row r="297" spans="1:85" ht="15.75" thickTop="1" x14ac:dyDescent="0.25"/>
  </sheetData>
  <mergeCells count="52">
    <mergeCell ref="BM3:BM4"/>
    <mergeCell ref="BP3:BP4"/>
    <mergeCell ref="AU3:AU4"/>
    <mergeCell ref="AV3:AV4"/>
    <mergeCell ref="AR3:AR4"/>
    <mergeCell ref="AO3:AO4"/>
    <mergeCell ref="AF2:AG2"/>
    <mergeCell ref="N1:O1"/>
    <mergeCell ref="Q1:R1"/>
    <mergeCell ref="W1:X1"/>
    <mergeCell ref="Z1:AA1"/>
    <mergeCell ref="T2:U2"/>
    <mergeCell ref="Z2:AA2"/>
    <mergeCell ref="BY3:BZ4"/>
    <mergeCell ref="CE3:CF4"/>
    <mergeCell ref="CI18:CJ18"/>
    <mergeCell ref="AC1:AD1"/>
    <mergeCell ref="B3:B4"/>
    <mergeCell ref="Q3:Q4"/>
    <mergeCell ref="N3:N4"/>
    <mergeCell ref="K3:K4"/>
    <mergeCell ref="H3:H4"/>
    <mergeCell ref="E3:E4"/>
    <mergeCell ref="W2:X2"/>
    <mergeCell ref="AX3:AX4"/>
    <mergeCell ref="CB4:CC4"/>
    <mergeCell ref="K1:L1"/>
    <mergeCell ref="AF1:AG1"/>
    <mergeCell ref="AL1:AM1"/>
    <mergeCell ref="K2:L2"/>
    <mergeCell ref="BS3:BT3"/>
    <mergeCell ref="BS163:BU163"/>
    <mergeCell ref="BS196:BU196"/>
    <mergeCell ref="BV3:BV4"/>
    <mergeCell ref="AL3:AL4"/>
    <mergeCell ref="AC3:AC4"/>
    <mergeCell ref="Z3:Z4"/>
    <mergeCell ref="W3:W4"/>
    <mergeCell ref="T3:T4"/>
    <mergeCell ref="AI3:AI4"/>
    <mergeCell ref="AF3:AF4"/>
    <mergeCell ref="BA3:BA4"/>
    <mergeCell ref="BD3:BD4"/>
    <mergeCell ref="BG3:BG4"/>
    <mergeCell ref="BJ3:BJ4"/>
    <mergeCell ref="CI209:CJ209"/>
    <mergeCell ref="CI239:CJ239"/>
    <mergeCell ref="CI272:CJ272"/>
    <mergeCell ref="CI61:CJ61"/>
    <mergeCell ref="CI103:CJ103"/>
    <mergeCell ref="CI135:CJ135"/>
    <mergeCell ref="CI176:CJ176"/>
  </mergeCells>
  <pageMargins left="0.31496062992125984" right="0.19685039370078741" top="0.15748031496062992" bottom="0.35433070866141736" header="0.31496062992125984" footer="0.31496062992125984"/>
  <pageSetup paperSize="9" scale="60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GASTOS DE CAMIONETAS</vt:lpstr>
    </vt:vector>
  </TitlesOfParts>
  <Company>cic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</dc:creator>
  <cp:lastModifiedBy>ROUSS</cp:lastModifiedBy>
  <cp:lastPrinted>2014-12-27T16:08:36Z</cp:lastPrinted>
  <dcterms:created xsi:type="dcterms:W3CDTF">2010-01-19T17:18:15Z</dcterms:created>
  <dcterms:modified xsi:type="dcterms:W3CDTF">2014-12-27T16:11:42Z</dcterms:modified>
</cp:coreProperties>
</file>