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15" i="1" l="1"/>
  <c r="G68" i="1"/>
  <c r="F19" i="1" l="1"/>
  <c r="F34" i="1"/>
  <c r="G44" i="1" l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F73" i="1" l="1"/>
  <c r="D73" i="1"/>
  <c r="D77" i="1" s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<sst xmlns="http://schemas.openxmlformats.org/spreadsheetml/2006/main" count="146" uniqueCount="108">
  <si>
    <t>FECHA</t>
  </si>
  <si>
    <t>IMPORTE</t>
  </si>
  <si>
    <t>Fecha de pago</t>
  </si>
  <si>
    <t>IMPORTE D/PAGO</t>
  </si>
  <si>
    <t>SALDO</t>
  </si>
  <si>
    <t>X</t>
  </si>
  <si>
    <t>Importe Vendido</t>
  </si>
  <si>
    <t>Importe Cobrado</t>
  </si>
  <si>
    <t>IMPORTE POR COBRAR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</si>
  <si>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</si>
  <si>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TRASPASO</t>
  </si>
  <si>
    <t>901 G</t>
  </si>
  <si>
    <t>JAVIER PALACIOS</t>
  </si>
  <si>
    <t>902 G</t>
  </si>
  <si>
    <t>TIA</t>
  </si>
  <si>
    <t>903 G</t>
  </si>
  <si>
    <t>RAYMUNDO</t>
  </si>
  <si>
    <t>904 G</t>
  </si>
  <si>
    <t>JUAN COLORADO</t>
  </si>
  <si>
    <t>905 G</t>
  </si>
  <si>
    <t>906 G</t>
  </si>
  <si>
    <t>907 G</t>
  </si>
  <si>
    <t>908 G</t>
  </si>
  <si>
    <t>909 G</t>
  </si>
  <si>
    <t>910 G</t>
  </si>
  <si>
    <t>911 G</t>
  </si>
  <si>
    <t>912 G</t>
  </si>
  <si>
    <t>913 G</t>
  </si>
  <si>
    <t>914 G</t>
  </si>
  <si>
    <t>915 G</t>
  </si>
  <si>
    <t>916 G</t>
  </si>
  <si>
    <t>917 G</t>
  </si>
  <si>
    <t>918 G</t>
  </si>
  <si>
    <t>919 G</t>
  </si>
  <si>
    <t>920 G</t>
  </si>
  <si>
    <t>921 G</t>
  </si>
  <si>
    <t>922 G</t>
  </si>
  <si>
    <t>923 G</t>
  </si>
  <si>
    <t>924 G</t>
  </si>
  <si>
    <t>925 G</t>
  </si>
  <si>
    <t>CARLOS CALDERON</t>
  </si>
  <si>
    <t>BENJAMIN SAUCOS</t>
  </si>
  <si>
    <t>TRINIDAD RODRIGUEZ</t>
  </si>
  <si>
    <t>Ma. EUGENIA VAZQUEZ</t>
  </si>
  <si>
    <t>GABRIEL</t>
  </si>
  <si>
    <t>CALDERON</t>
  </si>
  <si>
    <t>CLEMENTE BELLO</t>
  </si>
  <si>
    <t>COLORADO</t>
  </si>
  <si>
    <t>FRANCISCO CASTELLANO</t>
  </si>
  <si>
    <t>JOSE LUIS</t>
  </si>
  <si>
    <t>LEONARDO</t>
  </si>
  <si>
    <t>926 G</t>
  </si>
  <si>
    <t>927 G</t>
  </si>
  <si>
    <t>928 G</t>
  </si>
  <si>
    <t>929 G</t>
  </si>
  <si>
    <t>930 G</t>
  </si>
  <si>
    <t>931 G</t>
  </si>
  <si>
    <t>932 G</t>
  </si>
  <si>
    <t>933 G</t>
  </si>
  <si>
    <t>934 G</t>
  </si>
  <si>
    <t>935 G</t>
  </si>
  <si>
    <t>936 G</t>
  </si>
  <si>
    <t>937 G</t>
  </si>
  <si>
    <t>938 G</t>
  </si>
  <si>
    <t>939 G</t>
  </si>
  <si>
    <t>940 G</t>
  </si>
  <si>
    <t>SALVADOR SANCHEZ</t>
  </si>
  <si>
    <t>EUGENIO VAZQUEZ</t>
  </si>
  <si>
    <t>MIGUEL A JUSTO</t>
  </si>
  <si>
    <t>DANIEL PORRAS</t>
  </si>
  <si>
    <t>BENJAMIN SANTOS</t>
  </si>
  <si>
    <t>941 G</t>
  </si>
  <si>
    <t>942 G</t>
  </si>
  <si>
    <t>943 G</t>
  </si>
  <si>
    <t>944 G</t>
  </si>
  <si>
    <t>945 G</t>
  </si>
  <si>
    <t>946 G</t>
  </si>
  <si>
    <t>947 G</t>
  </si>
  <si>
    <t>948 G</t>
  </si>
  <si>
    <t>949 G</t>
  </si>
  <si>
    <t>950 G</t>
  </si>
  <si>
    <t>951 G</t>
  </si>
  <si>
    <t>952 G</t>
  </si>
  <si>
    <t>953 G</t>
  </si>
  <si>
    <t>954 G</t>
  </si>
  <si>
    <t>955 G</t>
  </si>
  <si>
    <t>956 G</t>
  </si>
  <si>
    <t>957 G</t>
  </si>
  <si>
    <t>958 G</t>
  </si>
  <si>
    <t>959 G</t>
  </si>
  <si>
    <t>960 G</t>
  </si>
  <si>
    <t>AZUCENA VAZQUEZ</t>
  </si>
  <si>
    <t>JESUS OLIVARES</t>
  </si>
  <si>
    <t>AGUA SANTA</t>
  </si>
  <si>
    <t>PABLO CAMPOS</t>
  </si>
  <si>
    <t>PALACIOS</t>
  </si>
  <si>
    <t>BENJAMIN</t>
  </si>
  <si>
    <t xml:space="preserve">24-Ene--28-Ene </t>
  </si>
  <si>
    <t xml:space="preserve">20-Ene --29-Ene </t>
  </si>
  <si>
    <t>961 G</t>
  </si>
  <si>
    <t>962 G</t>
  </si>
  <si>
    <t>963 G</t>
  </si>
  <si>
    <t>964 G</t>
  </si>
  <si>
    <t>ALEJANDRO LOPEZ</t>
  </si>
  <si>
    <t>965 G</t>
  </si>
  <si>
    <t>POLLO G</t>
  </si>
  <si>
    <t xml:space="preserve">19-Ene ---31-Ene </t>
  </si>
  <si>
    <t>NOTAS DE CREDITOS         DE   E N E R O    2 0 1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</si>
</sst>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/>
    </xf>
    <xf numFmtId="44" fontId="8" fillId="0" borderId="0" xfId="1" applyFont="1" applyFill="1" applyBorder="1"/>
    <xf numFmtId="167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6" xfId="0" applyNumberFormat="1" applyFont="1" applyFill="1" applyBorder="1"/>
    <xf numFmtId="0" fontId="0" fillId="0" borderId="0" xfId="0" applyBorder="1"/>
    <xf numFmtId="165" fontId="0" fillId="0" borderId="0" xfId="0" applyNumberFormat="1" applyBorder="1"/>
    <xf numFmtId="0" fontId="2" fillId="0" borderId="4" xfId="0" applyFont="1" applyFill="1" applyBorder="1" applyAlignment="1">
      <alignment horizontal="left"/>
    </xf>
    <xf numFmtId="44" fontId="8" fillId="0" borderId="5" xfId="1" applyFont="1" applyFill="1" applyBorder="1"/>
    <xf numFmtId="0" fontId="2" fillId="0" borderId="4" xfId="0" applyFont="1" applyFill="1" applyBorder="1" applyAlignment="1">
      <alignment horizontal="left" vertical="center" wrapText="1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6" fontId="0" fillId="0" borderId="7" xfId="0" applyNumberFormat="1" applyFill="1" applyBorder="1" applyAlignment="1">
      <alignment horizontal="center"/>
    </xf>
    <xf numFmtId="167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/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44" fontId="2" fillId="6" borderId="0" xfId="1" applyFont="1" applyFill="1" applyBorder="1"/>
    <xf numFmtId="167" fontId="2" fillId="6" borderId="6" xfId="0" applyNumberFormat="1" applyFont="1" applyFill="1" applyBorder="1"/>
    <xf numFmtId="44" fontId="2" fillId="0" borderId="5" xfId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 wrapText="1"/>
    </xf>
    <xf numFmtId="166" fontId="13" fillId="0" borderId="0" xfId="0" applyNumberFormat="1" applyFont="1" applyFill="1" applyBorder="1" applyAlignment="1">
      <alignment horizontal="center"/>
    </xf>
    <xf numFmtId="44" fontId="2" fillId="2" borderId="0" xfId="1" applyFont="1" applyFill="1"/>
    <xf numFmtId="166" fontId="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1" fillId="4" borderId="8" xfId="0" applyNumberFormat="1" applyFont="1" applyFill="1" applyBorder="1" applyAlignment="1">
      <alignment horizontal="center"/>
    </xf>
    <xf numFmtId="167" fontId="11" fillId="4" borderId="9" xfId="0" applyNumberFormat="1" applyFont="1" applyFill="1" applyBorder="1" applyAlignment="1">
      <alignment horizontal="center"/>
    </xf>
    <xf numFmtId="167" fontId="11" fillId="4" borderId="10" xfId="0" applyNumberFormat="1" applyFont="1" applyFill="1" applyBorder="1" applyAlignment="1">
      <alignment horizontal="center"/>
    </xf>
    <xf numFmtId="167" fontId="12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73</xdr:row>
      <xdr:rowOff>152402</xdr:rowOff>
    </xdr:from>
    <xdr:to>
      <xdr:col>4</xdr:col>
      <xdr:colOff>180974</xdr:colOff>
      <xdr:row>75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73</xdr:row>
      <xdr:rowOff>123829</xdr:rowOff>
    </xdr:from>
    <xdr:to>
      <xdr:col>5</xdr:col>
      <xdr:colOff>171450</xdr:colOff>
      <xdr:row>75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abSelected="1" workbookViewId="0">
      <selection activeCell="B2" sqref="B2:C2"/>
    </sheetView>
  </sheetViews>
  <sheetFormatPr baseColWidth="10" defaultRowHeight="15" x14ac:dyDescent="0.25"/>
  <cols>
    <col min="1" max="1" width="11.42578125" style="46"/>
    <col min="2" max="2" width="10.5703125" style="47" customWidth="1"/>
    <col min="3" max="3" width="23.140625" bestFit="1" customWidth="1"/>
    <col min="4" max="4" width="12.5703125" style="48" bestFit="1" customWidth="1"/>
    <col min="5" max="5" width="11.42578125" style="49"/>
    <col min="6" max="6" width="13" style="48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59" t="s">
        <v>107</v>
      </c>
      <c r="C1" s="59"/>
      <c r="D1" s="59"/>
      <c r="E1" s="59"/>
      <c r="F1" s="59"/>
      <c r="G1" s="2"/>
      <c r="H1" s="2"/>
    </row>
    <row r="2" spans="1:12" ht="15.75" x14ac:dyDescent="0.25">
      <c r="A2" s="4"/>
      <c r="B2" s="60"/>
      <c r="C2" s="60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10</v>
      </c>
      <c r="C3" s="50" t="s">
        <v>9</v>
      </c>
      <c r="D3" s="10" t="s">
        <v>1</v>
      </c>
      <c r="E3" s="11" t="s">
        <v>2</v>
      </c>
      <c r="F3" s="12" t="s">
        <v>3</v>
      </c>
      <c r="G3" s="13" t="s">
        <v>4</v>
      </c>
      <c r="H3" s="2"/>
    </row>
    <row r="4" spans="1:12" ht="15.75" thickTop="1" x14ac:dyDescent="0.25">
      <c r="A4" s="14">
        <v>42016</v>
      </c>
      <c r="B4" s="15" t="s">
        <v>11</v>
      </c>
      <c r="C4" s="16" t="s">
        <v>12</v>
      </c>
      <c r="D4" s="17">
        <v>5098</v>
      </c>
      <c r="E4" s="18">
        <v>42016</v>
      </c>
      <c r="F4" s="19">
        <v>5098</v>
      </c>
      <c r="G4" s="20">
        <f>D4-F4</f>
        <v>0</v>
      </c>
      <c r="H4" s="2"/>
    </row>
    <row r="5" spans="1:12" x14ac:dyDescent="0.25">
      <c r="A5" s="21">
        <v>42016</v>
      </c>
      <c r="B5" s="22" t="s">
        <v>13</v>
      </c>
      <c r="C5" s="23" t="s">
        <v>14</v>
      </c>
      <c r="D5" s="24">
        <v>400</v>
      </c>
      <c r="E5" s="25">
        <v>42016</v>
      </c>
      <c r="F5" s="26">
        <v>400</v>
      </c>
      <c r="G5" s="27">
        <f>D5-F5</f>
        <v>0</v>
      </c>
      <c r="H5" s="2"/>
    </row>
    <row r="6" spans="1:12" x14ac:dyDescent="0.25">
      <c r="A6" s="21">
        <v>42016</v>
      </c>
      <c r="B6" s="22" t="s">
        <v>15</v>
      </c>
      <c r="C6" s="23" t="s">
        <v>16</v>
      </c>
      <c r="D6" s="24">
        <v>1275</v>
      </c>
      <c r="E6" s="25">
        <v>42024</v>
      </c>
      <c r="F6" s="26">
        <v>1275</v>
      </c>
      <c r="G6" s="27">
        <f>D6-F6</f>
        <v>0</v>
      </c>
      <c r="H6" s="2"/>
    </row>
    <row r="7" spans="1:12" x14ac:dyDescent="0.25">
      <c r="A7" s="21">
        <v>42016</v>
      </c>
      <c r="B7" s="22" t="s">
        <v>17</v>
      </c>
      <c r="C7" s="23" t="s">
        <v>18</v>
      </c>
      <c r="D7" s="24">
        <v>350</v>
      </c>
      <c r="E7" s="25">
        <v>42018</v>
      </c>
      <c r="F7" s="26">
        <v>350</v>
      </c>
      <c r="G7" s="27">
        <f t="shared" ref="G7:G70" si="0">D7-F7</f>
        <v>0</v>
      </c>
      <c r="H7" s="2"/>
      <c r="J7" s="28"/>
      <c r="K7" s="29"/>
      <c r="L7" s="28"/>
    </row>
    <row r="8" spans="1:12" x14ac:dyDescent="0.25">
      <c r="A8" s="21">
        <v>42017</v>
      </c>
      <c r="B8" s="22" t="s">
        <v>19</v>
      </c>
      <c r="C8" s="23" t="s">
        <v>16</v>
      </c>
      <c r="D8" s="24">
        <v>3012</v>
      </c>
      <c r="E8" s="25">
        <v>42024</v>
      </c>
      <c r="F8" s="26">
        <v>3012</v>
      </c>
      <c r="G8" s="27">
        <f t="shared" si="0"/>
        <v>0</v>
      </c>
      <c r="H8" s="2"/>
      <c r="J8" s="28"/>
      <c r="K8" s="29"/>
      <c r="L8" s="28"/>
    </row>
    <row r="9" spans="1:12" x14ac:dyDescent="0.25">
      <c r="A9" s="21">
        <v>42017</v>
      </c>
      <c r="B9" s="22" t="s">
        <v>20</v>
      </c>
      <c r="C9" s="23" t="s">
        <v>40</v>
      </c>
      <c r="D9" s="24">
        <v>3096</v>
      </c>
      <c r="E9" s="25">
        <v>42024</v>
      </c>
      <c r="F9" s="26">
        <v>3096</v>
      </c>
      <c r="G9" s="27">
        <f t="shared" si="0"/>
        <v>0</v>
      </c>
      <c r="H9" s="2"/>
      <c r="J9" s="28"/>
      <c r="K9" s="29"/>
      <c r="L9" s="28"/>
    </row>
    <row r="10" spans="1:12" x14ac:dyDescent="0.25">
      <c r="A10" s="21">
        <v>42017</v>
      </c>
      <c r="B10" s="22" t="s">
        <v>21</v>
      </c>
      <c r="C10" s="23" t="s">
        <v>41</v>
      </c>
      <c r="D10" s="24">
        <v>1769</v>
      </c>
      <c r="E10" s="25">
        <v>42018</v>
      </c>
      <c r="F10" s="26">
        <v>1769</v>
      </c>
      <c r="G10" s="27">
        <f t="shared" si="0"/>
        <v>0</v>
      </c>
      <c r="H10" s="2"/>
      <c r="J10" s="28"/>
      <c r="K10" s="29"/>
      <c r="L10" s="28"/>
    </row>
    <row r="11" spans="1:12" x14ac:dyDescent="0.25">
      <c r="A11" s="21">
        <v>42017</v>
      </c>
      <c r="B11" s="22" t="s">
        <v>22</v>
      </c>
      <c r="C11" s="23" t="s">
        <v>42</v>
      </c>
      <c r="D11" s="24">
        <v>5427</v>
      </c>
      <c r="E11" s="25">
        <v>42035</v>
      </c>
      <c r="F11" s="26">
        <v>5427</v>
      </c>
      <c r="G11" s="27">
        <f t="shared" si="0"/>
        <v>0</v>
      </c>
      <c r="H11" s="2"/>
      <c r="J11" s="28"/>
      <c r="K11" s="29"/>
      <c r="L11" s="28"/>
    </row>
    <row r="12" spans="1:12" x14ac:dyDescent="0.25">
      <c r="A12" s="21">
        <v>42017</v>
      </c>
      <c r="B12" s="22" t="s">
        <v>23</v>
      </c>
      <c r="C12" s="23" t="s">
        <v>14</v>
      </c>
      <c r="D12" s="24">
        <v>400</v>
      </c>
      <c r="E12" s="25">
        <v>42017</v>
      </c>
      <c r="F12" s="26">
        <v>400</v>
      </c>
      <c r="G12" s="27">
        <f t="shared" si="0"/>
        <v>0</v>
      </c>
      <c r="H12" s="2"/>
      <c r="J12" s="28"/>
      <c r="K12" s="29"/>
      <c r="L12" s="28"/>
    </row>
    <row r="13" spans="1:12" x14ac:dyDescent="0.25">
      <c r="A13" s="21">
        <v>42018</v>
      </c>
      <c r="B13" s="22" t="s">
        <v>24</v>
      </c>
      <c r="C13" s="23" t="s">
        <v>43</v>
      </c>
      <c r="D13" s="24">
        <v>2770</v>
      </c>
      <c r="E13" s="25">
        <v>42021</v>
      </c>
      <c r="F13" s="26">
        <v>2770</v>
      </c>
      <c r="G13" s="27">
        <f t="shared" si="0"/>
        <v>0</v>
      </c>
      <c r="H13" s="2"/>
      <c r="J13" s="28"/>
      <c r="K13" s="29"/>
      <c r="L13" s="28"/>
    </row>
    <row r="14" spans="1:12" x14ac:dyDescent="0.25">
      <c r="A14" s="21">
        <v>42018</v>
      </c>
      <c r="B14" s="22" t="s">
        <v>25</v>
      </c>
      <c r="C14" s="23" t="s">
        <v>41</v>
      </c>
      <c r="D14" s="24">
        <v>3635.5</v>
      </c>
      <c r="E14" s="25">
        <v>42020</v>
      </c>
      <c r="F14" s="26">
        <v>3635.5</v>
      </c>
      <c r="G14" s="27">
        <f t="shared" si="0"/>
        <v>0</v>
      </c>
      <c r="H14" s="2"/>
      <c r="J14" s="28"/>
      <c r="K14" s="29"/>
      <c r="L14" s="28"/>
    </row>
    <row r="15" spans="1:12" x14ac:dyDescent="0.25">
      <c r="A15" s="21">
        <v>42018</v>
      </c>
      <c r="B15" s="22" t="s">
        <v>26</v>
      </c>
      <c r="C15" s="23" t="s">
        <v>44</v>
      </c>
      <c r="D15" s="24">
        <v>23924.61</v>
      </c>
      <c r="E15" s="56" t="s">
        <v>106</v>
      </c>
      <c r="F15" s="26">
        <f>6000+17924.61</f>
        <v>23924.61</v>
      </c>
      <c r="G15" s="27">
        <f t="shared" si="0"/>
        <v>0</v>
      </c>
      <c r="H15" s="2"/>
      <c r="J15" s="28"/>
      <c r="K15" s="29"/>
      <c r="L15" s="28"/>
    </row>
    <row r="16" spans="1:12" x14ac:dyDescent="0.25">
      <c r="A16" s="21">
        <v>42018</v>
      </c>
      <c r="B16" s="22" t="s">
        <v>27</v>
      </c>
      <c r="C16" s="30" t="s">
        <v>18</v>
      </c>
      <c r="D16" s="24">
        <v>373</v>
      </c>
      <c r="E16" s="25">
        <v>42020</v>
      </c>
      <c r="F16" s="26">
        <v>373</v>
      </c>
      <c r="G16" s="27">
        <f t="shared" si="0"/>
        <v>0</v>
      </c>
      <c r="H16" s="2"/>
      <c r="J16" s="28"/>
      <c r="K16" s="29"/>
      <c r="L16" s="28"/>
    </row>
    <row r="17" spans="1:12" x14ac:dyDescent="0.25">
      <c r="A17" s="21">
        <v>42019</v>
      </c>
      <c r="B17" s="22" t="s">
        <v>28</v>
      </c>
      <c r="C17" s="23" t="s">
        <v>12</v>
      </c>
      <c r="D17" s="24">
        <v>2121</v>
      </c>
      <c r="E17" s="25">
        <v>42019</v>
      </c>
      <c r="F17" s="26">
        <v>2121</v>
      </c>
      <c r="G17" s="27">
        <f t="shared" si="0"/>
        <v>0</v>
      </c>
      <c r="H17" s="2"/>
      <c r="J17" s="28"/>
      <c r="K17" s="29"/>
      <c r="L17" s="28"/>
    </row>
    <row r="18" spans="1:12" x14ac:dyDescent="0.25">
      <c r="A18" s="21">
        <v>42020</v>
      </c>
      <c r="B18" s="22" t="s">
        <v>29</v>
      </c>
      <c r="C18" s="23" t="s">
        <v>45</v>
      </c>
      <c r="D18" s="24">
        <v>2580</v>
      </c>
      <c r="E18" s="25">
        <v>42024</v>
      </c>
      <c r="F18" s="26">
        <v>2580</v>
      </c>
      <c r="G18" s="27">
        <f t="shared" si="0"/>
        <v>0</v>
      </c>
      <c r="H18" s="2"/>
      <c r="J18" s="28"/>
      <c r="K18" s="29"/>
      <c r="L18" s="28"/>
    </row>
    <row r="19" spans="1:12" x14ac:dyDescent="0.25">
      <c r="A19" s="21">
        <v>42020</v>
      </c>
      <c r="B19" s="22" t="s">
        <v>30</v>
      </c>
      <c r="C19" s="23" t="s">
        <v>16</v>
      </c>
      <c r="D19" s="24">
        <v>19968.599999999999</v>
      </c>
      <c r="E19" s="56" t="s">
        <v>98</v>
      </c>
      <c r="F19" s="51">
        <f>7000+10000</f>
        <v>17000</v>
      </c>
      <c r="G19" s="52">
        <f t="shared" si="0"/>
        <v>2968.5999999999985</v>
      </c>
      <c r="H19" s="2"/>
      <c r="J19" s="28"/>
      <c r="K19" s="29"/>
      <c r="L19" s="28"/>
    </row>
    <row r="20" spans="1:12" x14ac:dyDescent="0.25">
      <c r="A20" s="21">
        <v>42020</v>
      </c>
      <c r="B20" s="22" t="s">
        <v>31</v>
      </c>
      <c r="C20" s="23" t="s">
        <v>41</v>
      </c>
      <c r="D20" s="24">
        <v>2210</v>
      </c>
      <c r="E20" s="25">
        <v>42025</v>
      </c>
      <c r="F20" s="26">
        <v>2210</v>
      </c>
      <c r="G20" s="27">
        <f t="shared" si="0"/>
        <v>0</v>
      </c>
      <c r="H20" s="2"/>
      <c r="J20" s="28"/>
      <c r="K20" s="29"/>
      <c r="L20" s="28"/>
    </row>
    <row r="21" spans="1:12" x14ac:dyDescent="0.25">
      <c r="A21" s="21">
        <v>42020</v>
      </c>
      <c r="B21" s="22" t="s">
        <v>32</v>
      </c>
      <c r="C21" s="23" t="s">
        <v>46</v>
      </c>
      <c r="D21" s="24">
        <v>2105.5</v>
      </c>
      <c r="E21" s="25">
        <v>42023</v>
      </c>
      <c r="F21" s="26">
        <v>2105.5</v>
      </c>
      <c r="G21" s="27">
        <f t="shared" si="0"/>
        <v>0</v>
      </c>
      <c r="H21" s="2"/>
      <c r="J21" s="28"/>
      <c r="K21" s="29"/>
      <c r="L21" s="28"/>
    </row>
    <row r="22" spans="1:12" x14ac:dyDescent="0.25">
      <c r="A22" s="21">
        <v>42020</v>
      </c>
      <c r="B22" s="22" t="s">
        <v>33</v>
      </c>
      <c r="C22" s="23" t="s">
        <v>47</v>
      </c>
      <c r="D22" s="31">
        <v>430</v>
      </c>
      <c r="E22" s="25">
        <v>42021</v>
      </c>
      <c r="F22" s="26">
        <v>430</v>
      </c>
      <c r="G22" s="27">
        <f t="shared" si="0"/>
        <v>0</v>
      </c>
      <c r="H22" s="2"/>
      <c r="J22" s="28"/>
      <c r="K22" s="29"/>
      <c r="L22" s="28"/>
    </row>
    <row r="23" spans="1:12" x14ac:dyDescent="0.25">
      <c r="A23" s="21">
        <v>42021</v>
      </c>
      <c r="B23" s="22" t="s">
        <v>34</v>
      </c>
      <c r="C23" s="23" t="s">
        <v>48</v>
      </c>
      <c r="D23" s="24">
        <v>4681.2</v>
      </c>
      <c r="E23" s="25">
        <v>42025</v>
      </c>
      <c r="F23" s="26">
        <v>4681.2</v>
      </c>
      <c r="G23" s="27">
        <f t="shared" si="0"/>
        <v>0</v>
      </c>
      <c r="H23" s="2"/>
      <c r="J23" s="28"/>
      <c r="K23" s="29"/>
      <c r="L23" s="28"/>
    </row>
    <row r="24" spans="1:12" x14ac:dyDescent="0.25">
      <c r="A24" s="21">
        <v>42021</v>
      </c>
      <c r="B24" s="22" t="s">
        <v>35</v>
      </c>
      <c r="C24" s="23" t="s">
        <v>49</v>
      </c>
      <c r="D24" s="24">
        <v>450</v>
      </c>
      <c r="E24" s="25">
        <v>42022</v>
      </c>
      <c r="F24" s="26">
        <v>450</v>
      </c>
      <c r="G24" s="27">
        <f t="shared" si="0"/>
        <v>0</v>
      </c>
      <c r="H24" s="2"/>
      <c r="J24" s="28"/>
      <c r="K24" s="29"/>
      <c r="L24" s="28"/>
    </row>
    <row r="25" spans="1:12" x14ac:dyDescent="0.25">
      <c r="A25" s="21">
        <v>42021</v>
      </c>
      <c r="B25" s="22" t="s">
        <v>36</v>
      </c>
      <c r="C25" s="23" t="s">
        <v>50</v>
      </c>
      <c r="D25" s="24">
        <v>1111</v>
      </c>
      <c r="E25" s="25">
        <v>42026</v>
      </c>
      <c r="F25" s="26">
        <v>1111</v>
      </c>
      <c r="G25" s="27">
        <f t="shared" si="0"/>
        <v>0</v>
      </c>
      <c r="H25" s="2"/>
      <c r="J25" s="28"/>
      <c r="K25" s="29"/>
      <c r="L25" s="28"/>
    </row>
    <row r="26" spans="1:12" x14ac:dyDescent="0.25">
      <c r="A26" s="21">
        <v>42022</v>
      </c>
      <c r="B26" s="22" t="s">
        <v>37</v>
      </c>
      <c r="C26" s="23" t="s">
        <v>46</v>
      </c>
      <c r="D26" s="24">
        <v>905</v>
      </c>
      <c r="E26" s="25">
        <v>42023</v>
      </c>
      <c r="F26" s="26">
        <v>905</v>
      </c>
      <c r="G26" s="27">
        <f t="shared" si="0"/>
        <v>0</v>
      </c>
      <c r="H26" s="2"/>
      <c r="J26" s="28"/>
      <c r="K26" s="29"/>
      <c r="L26" s="28"/>
    </row>
    <row r="27" spans="1:12" x14ac:dyDescent="0.25">
      <c r="A27" s="21">
        <v>42022</v>
      </c>
      <c r="B27" s="22" t="s">
        <v>38</v>
      </c>
      <c r="C27" s="23" t="s">
        <v>49</v>
      </c>
      <c r="D27" s="24">
        <v>457.5</v>
      </c>
      <c r="E27" s="25">
        <v>42024</v>
      </c>
      <c r="F27" s="26">
        <v>457.5</v>
      </c>
      <c r="G27" s="27">
        <f t="shared" si="0"/>
        <v>0</v>
      </c>
      <c r="J27" s="28"/>
      <c r="K27" s="29"/>
      <c r="L27" s="28"/>
    </row>
    <row r="28" spans="1:12" x14ac:dyDescent="0.25">
      <c r="A28" s="21">
        <v>42022</v>
      </c>
      <c r="B28" s="22" t="s">
        <v>39</v>
      </c>
      <c r="C28" s="23" t="s">
        <v>66</v>
      </c>
      <c r="D28" s="24">
        <v>645</v>
      </c>
      <c r="E28" s="25">
        <v>42028</v>
      </c>
      <c r="F28" s="26">
        <v>645</v>
      </c>
      <c r="G28" s="27">
        <f t="shared" si="0"/>
        <v>0</v>
      </c>
      <c r="H28" s="2"/>
      <c r="J28" s="28"/>
      <c r="K28" s="29"/>
      <c r="L28" s="28"/>
    </row>
    <row r="29" spans="1:12" x14ac:dyDescent="0.25">
      <c r="A29" s="21">
        <v>42023</v>
      </c>
      <c r="B29" s="22" t="s">
        <v>51</v>
      </c>
      <c r="C29" s="23" t="s">
        <v>40</v>
      </c>
      <c r="D29" s="24">
        <v>2016</v>
      </c>
      <c r="E29" s="25">
        <v>42030</v>
      </c>
      <c r="F29" s="26">
        <v>2016</v>
      </c>
      <c r="G29" s="27">
        <f t="shared" si="0"/>
        <v>0</v>
      </c>
      <c r="H29" s="2"/>
    </row>
    <row r="30" spans="1:12" x14ac:dyDescent="0.25">
      <c r="A30" s="21">
        <v>42023</v>
      </c>
      <c r="B30" s="22" t="s">
        <v>52</v>
      </c>
      <c r="C30" s="23" t="s">
        <v>67</v>
      </c>
      <c r="D30" s="24">
        <v>3791</v>
      </c>
      <c r="E30" s="25">
        <v>42027</v>
      </c>
      <c r="F30" s="26">
        <v>3791</v>
      </c>
      <c r="G30" s="27">
        <f t="shared" si="0"/>
        <v>0</v>
      </c>
      <c r="H30" s="2"/>
    </row>
    <row r="31" spans="1:12" x14ac:dyDescent="0.25">
      <c r="A31" s="21">
        <v>42024</v>
      </c>
      <c r="B31" s="22" t="s">
        <v>53</v>
      </c>
      <c r="C31" s="23" t="s">
        <v>14</v>
      </c>
      <c r="D31" s="24">
        <v>430</v>
      </c>
      <c r="E31" s="25">
        <v>42028</v>
      </c>
      <c r="F31" s="26">
        <v>430</v>
      </c>
      <c r="G31" s="27">
        <f t="shared" si="0"/>
        <v>0</v>
      </c>
      <c r="H31" s="2"/>
    </row>
    <row r="32" spans="1:12" x14ac:dyDescent="0.25">
      <c r="A32" s="21">
        <v>42024</v>
      </c>
      <c r="B32" s="22" t="s">
        <v>54</v>
      </c>
      <c r="C32" s="23" t="s">
        <v>45</v>
      </c>
      <c r="D32" s="24">
        <v>2670</v>
      </c>
      <c r="E32" s="25">
        <v>42030</v>
      </c>
      <c r="F32" s="26">
        <v>2670</v>
      </c>
      <c r="G32" s="27">
        <f t="shared" si="0"/>
        <v>0</v>
      </c>
      <c r="H32" s="2"/>
    </row>
    <row r="33" spans="1:11" x14ac:dyDescent="0.25">
      <c r="A33" s="21">
        <v>42024</v>
      </c>
      <c r="B33" s="22" t="s">
        <v>55</v>
      </c>
      <c r="C33" s="23" t="s">
        <v>47</v>
      </c>
      <c r="D33" s="24">
        <v>416</v>
      </c>
      <c r="E33" s="25">
        <v>42026</v>
      </c>
      <c r="F33" s="26">
        <v>416</v>
      </c>
      <c r="G33" s="27">
        <f t="shared" si="0"/>
        <v>0</v>
      </c>
      <c r="H33" s="2"/>
      <c r="K33"/>
    </row>
    <row r="34" spans="1:11" x14ac:dyDescent="0.25">
      <c r="A34" s="21">
        <v>42025</v>
      </c>
      <c r="B34" s="22" t="s">
        <v>56</v>
      </c>
      <c r="C34" s="23" t="s">
        <v>48</v>
      </c>
      <c r="D34" s="24">
        <v>3001.5</v>
      </c>
      <c r="E34" s="56" t="s">
        <v>97</v>
      </c>
      <c r="F34" s="26">
        <f>2000+1001.5</f>
        <v>3001.5</v>
      </c>
      <c r="G34" s="27">
        <f t="shared" si="0"/>
        <v>0</v>
      </c>
      <c r="H34" s="2"/>
      <c r="K34"/>
    </row>
    <row r="35" spans="1:11" x14ac:dyDescent="0.25">
      <c r="A35" s="21">
        <v>42025</v>
      </c>
      <c r="B35" s="22" t="s">
        <v>57</v>
      </c>
      <c r="C35" s="23" t="s">
        <v>66</v>
      </c>
      <c r="D35" s="24">
        <v>430</v>
      </c>
      <c r="E35" s="25">
        <v>42028</v>
      </c>
      <c r="F35" s="26">
        <v>430</v>
      </c>
      <c r="G35" s="27">
        <f t="shared" si="0"/>
        <v>0</v>
      </c>
      <c r="H35" s="2"/>
      <c r="K35"/>
    </row>
    <row r="36" spans="1:11" x14ac:dyDescent="0.25">
      <c r="A36" s="21">
        <v>42026</v>
      </c>
      <c r="B36" s="22" t="s">
        <v>58</v>
      </c>
      <c r="C36" s="23" t="s">
        <v>68</v>
      </c>
      <c r="D36" s="24">
        <v>3430</v>
      </c>
      <c r="E36" s="25">
        <v>42032</v>
      </c>
      <c r="F36" s="26">
        <v>3430</v>
      </c>
      <c r="G36" s="27">
        <f t="shared" si="0"/>
        <v>0</v>
      </c>
      <c r="H36" s="2"/>
      <c r="K36"/>
    </row>
    <row r="37" spans="1:11" x14ac:dyDescent="0.25">
      <c r="A37" s="21">
        <v>42026</v>
      </c>
      <c r="B37" s="22" t="s">
        <v>59</v>
      </c>
      <c r="C37" s="23" t="s">
        <v>69</v>
      </c>
      <c r="D37" s="24">
        <v>1035</v>
      </c>
      <c r="E37" s="25">
        <v>42035</v>
      </c>
      <c r="F37" s="26">
        <v>1035</v>
      </c>
      <c r="G37" s="27">
        <f t="shared" si="0"/>
        <v>0</v>
      </c>
      <c r="H37" s="2"/>
      <c r="K37"/>
    </row>
    <row r="38" spans="1:11" x14ac:dyDescent="0.25">
      <c r="A38" s="21">
        <v>42026</v>
      </c>
      <c r="B38" s="22" t="s">
        <v>60</v>
      </c>
      <c r="C38" s="23" t="s">
        <v>70</v>
      </c>
      <c r="D38" s="24">
        <v>1714</v>
      </c>
      <c r="E38" s="25">
        <v>42032</v>
      </c>
      <c r="F38" s="26">
        <v>1714</v>
      </c>
      <c r="G38" s="27">
        <f t="shared" si="0"/>
        <v>0</v>
      </c>
      <c r="H38" s="2"/>
      <c r="K38"/>
    </row>
    <row r="39" spans="1:11" x14ac:dyDescent="0.25">
      <c r="A39" s="21">
        <v>42026</v>
      </c>
      <c r="B39" s="22" t="s">
        <v>61</v>
      </c>
      <c r="C39" s="23" t="s">
        <v>66</v>
      </c>
      <c r="D39" s="24">
        <v>430</v>
      </c>
      <c r="E39" s="25">
        <v>42028</v>
      </c>
      <c r="F39" s="26">
        <v>430</v>
      </c>
      <c r="G39" s="27">
        <f t="shared" si="0"/>
        <v>0</v>
      </c>
      <c r="H39" s="2"/>
      <c r="K39"/>
    </row>
    <row r="40" spans="1:11" x14ac:dyDescent="0.25">
      <c r="A40" s="21">
        <v>42027</v>
      </c>
      <c r="B40" s="22" t="s">
        <v>62</v>
      </c>
      <c r="C40" s="32" t="s">
        <v>40</v>
      </c>
      <c r="D40" s="53">
        <v>2640</v>
      </c>
      <c r="E40" s="54"/>
      <c r="F40" s="55"/>
      <c r="G40" s="27">
        <f t="shared" si="0"/>
        <v>2640</v>
      </c>
      <c r="H40" s="2"/>
      <c r="K40"/>
    </row>
    <row r="41" spans="1:11" x14ac:dyDescent="0.25">
      <c r="A41" s="21">
        <v>42027</v>
      </c>
      <c r="B41" s="22" t="s">
        <v>63</v>
      </c>
      <c r="C41" s="32" t="s">
        <v>91</v>
      </c>
      <c r="D41" s="53">
        <v>3510</v>
      </c>
      <c r="E41" s="54">
        <v>42031</v>
      </c>
      <c r="F41" s="55">
        <v>3510</v>
      </c>
      <c r="G41" s="27">
        <f t="shared" si="0"/>
        <v>0</v>
      </c>
      <c r="H41" s="2"/>
      <c r="K41"/>
    </row>
    <row r="42" spans="1:11" x14ac:dyDescent="0.25">
      <c r="A42" s="21">
        <v>42027</v>
      </c>
      <c r="B42" s="22" t="s">
        <v>64</v>
      </c>
      <c r="C42" s="32" t="s">
        <v>92</v>
      </c>
      <c r="D42" s="53">
        <v>1553.5</v>
      </c>
      <c r="E42" s="54">
        <v>42028</v>
      </c>
      <c r="F42" s="55">
        <v>1553.5</v>
      </c>
      <c r="G42" s="27">
        <f t="shared" si="0"/>
        <v>0</v>
      </c>
      <c r="H42" s="2"/>
      <c r="K42"/>
    </row>
    <row r="43" spans="1:11" x14ac:dyDescent="0.25">
      <c r="A43" s="21">
        <v>42027</v>
      </c>
      <c r="B43" s="22" t="s">
        <v>65</v>
      </c>
      <c r="C43" s="32" t="s">
        <v>47</v>
      </c>
      <c r="D43" s="53">
        <v>374.5</v>
      </c>
      <c r="E43" s="54">
        <v>42029</v>
      </c>
      <c r="F43" s="55">
        <v>374.5</v>
      </c>
      <c r="G43" s="27">
        <f t="shared" si="0"/>
        <v>0</v>
      </c>
      <c r="H43" s="2"/>
      <c r="K43"/>
    </row>
    <row r="44" spans="1:11" x14ac:dyDescent="0.25">
      <c r="A44" s="21">
        <v>42027</v>
      </c>
      <c r="B44" s="22" t="s">
        <v>71</v>
      </c>
      <c r="C44" s="32" t="s">
        <v>46</v>
      </c>
      <c r="D44" s="53">
        <v>1925.5</v>
      </c>
      <c r="E44" s="54">
        <v>42030</v>
      </c>
      <c r="F44" s="55">
        <v>1925.5</v>
      </c>
      <c r="G44" s="27">
        <f t="shared" si="0"/>
        <v>0</v>
      </c>
      <c r="H44" s="2"/>
      <c r="K44"/>
    </row>
    <row r="45" spans="1:11" x14ac:dyDescent="0.25">
      <c r="A45" s="21">
        <v>42028</v>
      </c>
      <c r="B45" s="22" t="s">
        <v>72</v>
      </c>
      <c r="C45" s="32" t="s">
        <v>14</v>
      </c>
      <c r="D45" s="53">
        <v>645</v>
      </c>
      <c r="E45" s="54">
        <v>42028</v>
      </c>
      <c r="F45" s="55">
        <v>645</v>
      </c>
      <c r="G45" s="27">
        <f t="shared" si="0"/>
        <v>0</v>
      </c>
      <c r="H45" s="2"/>
      <c r="K45"/>
    </row>
    <row r="46" spans="1:11" x14ac:dyDescent="0.25">
      <c r="A46" s="21">
        <v>42028</v>
      </c>
      <c r="B46" s="22" t="s">
        <v>73</v>
      </c>
      <c r="C46" s="32" t="s">
        <v>48</v>
      </c>
      <c r="D46" s="53">
        <v>4717.5</v>
      </c>
      <c r="E46" s="54">
        <v>42032</v>
      </c>
      <c r="F46" s="55">
        <v>4717.5</v>
      </c>
      <c r="G46" s="27">
        <f t="shared" si="0"/>
        <v>0</v>
      </c>
      <c r="H46" s="2"/>
      <c r="K46"/>
    </row>
    <row r="47" spans="1:11" x14ac:dyDescent="0.25">
      <c r="A47" s="21">
        <v>42028</v>
      </c>
      <c r="B47" s="22" t="s">
        <v>74</v>
      </c>
      <c r="C47" s="32" t="s">
        <v>93</v>
      </c>
      <c r="D47" s="53">
        <v>930.5</v>
      </c>
      <c r="E47" s="54">
        <v>42033</v>
      </c>
      <c r="F47" s="55">
        <v>930.5</v>
      </c>
      <c r="G47" s="27">
        <f t="shared" si="0"/>
        <v>0</v>
      </c>
      <c r="H47" s="2"/>
      <c r="K47"/>
    </row>
    <row r="48" spans="1:11" x14ac:dyDescent="0.25">
      <c r="A48" s="21">
        <v>42028</v>
      </c>
      <c r="B48" s="22" t="s">
        <v>75</v>
      </c>
      <c r="C48" s="32" t="s">
        <v>46</v>
      </c>
      <c r="D48" s="53">
        <v>809</v>
      </c>
      <c r="E48" s="54">
        <v>42030</v>
      </c>
      <c r="F48" s="55">
        <v>809</v>
      </c>
      <c r="G48" s="27">
        <f t="shared" si="0"/>
        <v>0</v>
      </c>
      <c r="H48" s="2"/>
      <c r="K48"/>
    </row>
    <row r="49" spans="1:11" x14ac:dyDescent="0.25">
      <c r="A49" s="21">
        <v>42029</v>
      </c>
      <c r="B49" s="22" t="s">
        <v>76</v>
      </c>
      <c r="C49" s="32" t="s">
        <v>94</v>
      </c>
      <c r="D49" s="53">
        <v>3270</v>
      </c>
      <c r="E49" s="54">
        <v>42032</v>
      </c>
      <c r="F49" s="55">
        <v>3270</v>
      </c>
      <c r="G49" s="27">
        <f t="shared" si="0"/>
        <v>0</v>
      </c>
      <c r="H49" s="2"/>
      <c r="K49"/>
    </row>
    <row r="50" spans="1:11" x14ac:dyDescent="0.25">
      <c r="A50" s="21">
        <v>42029</v>
      </c>
      <c r="B50" s="22" t="s">
        <v>77</v>
      </c>
      <c r="C50" s="32" t="s">
        <v>47</v>
      </c>
      <c r="D50" s="53">
        <v>460</v>
      </c>
      <c r="E50" s="54">
        <v>42032</v>
      </c>
      <c r="F50" s="55">
        <v>460</v>
      </c>
      <c r="G50" s="27">
        <f t="shared" si="0"/>
        <v>0</v>
      </c>
      <c r="H50" s="2"/>
      <c r="K50"/>
    </row>
    <row r="51" spans="1:11" x14ac:dyDescent="0.25">
      <c r="A51" s="21">
        <v>42030</v>
      </c>
      <c r="B51" s="22" t="s">
        <v>78</v>
      </c>
      <c r="C51" s="32" t="s">
        <v>40</v>
      </c>
      <c r="D51" s="53">
        <v>884</v>
      </c>
      <c r="E51" s="54"/>
      <c r="F51" s="55"/>
      <c r="G51" s="27">
        <f t="shared" si="0"/>
        <v>884</v>
      </c>
      <c r="H51" s="2"/>
      <c r="K51"/>
    </row>
    <row r="52" spans="1:11" x14ac:dyDescent="0.25">
      <c r="A52" s="21">
        <v>42030</v>
      </c>
      <c r="B52" s="22" t="s">
        <v>79</v>
      </c>
      <c r="C52" s="32" t="s">
        <v>95</v>
      </c>
      <c r="D52" s="53">
        <v>4058</v>
      </c>
      <c r="E52" s="54">
        <v>42031</v>
      </c>
      <c r="F52" s="55">
        <v>4058</v>
      </c>
      <c r="G52" s="27">
        <f t="shared" si="0"/>
        <v>0</v>
      </c>
      <c r="H52" s="2"/>
      <c r="K52"/>
    </row>
    <row r="53" spans="1:11" x14ac:dyDescent="0.25">
      <c r="A53" s="21">
        <v>42031</v>
      </c>
      <c r="B53" s="22" t="s">
        <v>80</v>
      </c>
      <c r="C53" s="32" t="s">
        <v>91</v>
      </c>
      <c r="D53" s="53">
        <v>2680</v>
      </c>
      <c r="E53" s="54">
        <v>42034</v>
      </c>
      <c r="F53" s="55">
        <v>2680</v>
      </c>
      <c r="G53" s="27">
        <f t="shared" si="0"/>
        <v>0</v>
      </c>
      <c r="H53" s="2"/>
      <c r="K53"/>
    </row>
    <row r="54" spans="1:11" x14ac:dyDescent="0.25">
      <c r="A54" s="21">
        <v>42031</v>
      </c>
      <c r="B54" s="22" t="s">
        <v>81</v>
      </c>
      <c r="C54" s="32" t="s">
        <v>45</v>
      </c>
      <c r="D54" s="53">
        <v>660</v>
      </c>
      <c r="E54" s="54"/>
      <c r="F54" s="55"/>
      <c r="G54" s="27">
        <f t="shared" si="0"/>
        <v>660</v>
      </c>
      <c r="H54" s="2"/>
      <c r="K54"/>
    </row>
    <row r="55" spans="1:11" x14ac:dyDescent="0.25">
      <c r="A55" s="21">
        <v>42032</v>
      </c>
      <c r="B55" s="22" t="s">
        <v>82</v>
      </c>
      <c r="C55" s="32" t="s">
        <v>96</v>
      </c>
      <c r="D55" s="53">
        <v>1924</v>
      </c>
      <c r="E55" s="54">
        <v>42034</v>
      </c>
      <c r="F55" s="55">
        <v>1924</v>
      </c>
      <c r="G55" s="27">
        <f t="shared" si="0"/>
        <v>0</v>
      </c>
      <c r="H55" s="2"/>
      <c r="K55"/>
    </row>
    <row r="56" spans="1:11" x14ac:dyDescent="0.25">
      <c r="A56" s="21">
        <v>42032</v>
      </c>
      <c r="B56" s="22" t="s">
        <v>83</v>
      </c>
      <c r="C56" s="32" t="s">
        <v>48</v>
      </c>
      <c r="D56" s="53">
        <v>2369.5</v>
      </c>
      <c r="E56" s="54">
        <v>42035</v>
      </c>
      <c r="F56" s="55">
        <v>2369.5</v>
      </c>
      <c r="G56" s="27">
        <f t="shared" si="0"/>
        <v>0</v>
      </c>
      <c r="H56" s="2"/>
      <c r="K56"/>
    </row>
    <row r="57" spans="1:11" x14ac:dyDescent="0.25">
      <c r="A57" s="21">
        <v>42033</v>
      </c>
      <c r="B57" s="22" t="s">
        <v>84</v>
      </c>
      <c r="C57" s="32" t="s">
        <v>16</v>
      </c>
      <c r="D57" s="53">
        <v>19172</v>
      </c>
      <c r="E57" s="54"/>
      <c r="F57" s="55"/>
      <c r="G57" s="27">
        <f t="shared" si="0"/>
        <v>19172</v>
      </c>
      <c r="H57" s="2"/>
      <c r="K57"/>
    </row>
    <row r="58" spans="1:11" x14ac:dyDescent="0.25">
      <c r="A58" s="21">
        <v>42033</v>
      </c>
      <c r="B58" s="22" t="s">
        <v>85</v>
      </c>
      <c r="C58" s="32" t="s">
        <v>40</v>
      </c>
      <c r="D58" s="53">
        <v>1848</v>
      </c>
      <c r="E58" s="54"/>
      <c r="F58" s="55"/>
      <c r="G58" s="27">
        <f t="shared" si="0"/>
        <v>1848</v>
      </c>
      <c r="H58" s="2"/>
      <c r="K58"/>
    </row>
    <row r="59" spans="1:11" x14ac:dyDescent="0.25">
      <c r="A59" s="21">
        <v>42033</v>
      </c>
      <c r="B59" s="22" t="s">
        <v>86</v>
      </c>
      <c r="C59" s="32" t="s">
        <v>94</v>
      </c>
      <c r="D59" s="53">
        <v>2597</v>
      </c>
      <c r="E59" s="54"/>
      <c r="F59" s="55"/>
      <c r="G59" s="27">
        <f t="shared" si="0"/>
        <v>2597</v>
      </c>
      <c r="H59" s="2"/>
      <c r="K59"/>
    </row>
    <row r="60" spans="1:11" x14ac:dyDescent="0.25">
      <c r="A60" s="21">
        <v>42034</v>
      </c>
      <c r="B60" s="22" t="s">
        <v>87</v>
      </c>
      <c r="C60" s="32" t="s">
        <v>45</v>
      </c>
      <c r="D60" s="53">
        <v>1848</v>
      </c>
      <c r="E60" s="54"/>
      <c r="F60" s="55"/>
      <c r="G60" s="27">
        <f t="shared" si="0"/>
        <v>1848</v>
      </c>
      <c r="H60" s="2"/>
      <c r="K60"/>
    </row>
    <row r="61" spans="1:11" x14ac:dyDescent="0.25">
      <c r="A61" s="21">
        <v>42034</v>
      </c>
      <c r="B61" s="22" t="s">
        <v>88</v>
      </c>
      <c r="C61" s="32" t="s">
        <v>67</v>
      </c>
      <c r="D61" s="53">
        <v>1347</v>
      </c>
      <c r="E61" s="54">
        <v>42035</v>
      </c>
      <c r="F61" s="55">
        <v>1347</v>
      </c>
      <c r="G61" s="27">
        <f t="shared" si="0"/>
        <v>0</v>
      </c>
      <c r="H61" s="2"/>
      <c r="K61"/>
    </row>
    <row r="62" spans="1:11" x14ac:dyDescent="0.25">
      <c r="A62" s="21">
        <v>42034</v>
      </c>
      <c r="B62" s="22" t="s">
        <v>89</v>
      </c>
      <c r="C62" s="32" t="s">
        <v>103</v>
      </c>
      <c r="D62" s="53">
        <v>17021</v>
      </c>
      <c r="E62" s="54"/>
      <c r="F62" s="55"/>
      <c r="G62" s="27">
        <f t="shared" si="0"/>
        <v>17021</v>
      </c>
      <c r="H62" s="2"/>
      <c r="K62"/>
    </row>
    <row r="63" spans="1:11" x14ac:dyDescent="0.25">
      <c r="A63" s="21">
        <v>42034</v>
      </c>
      <c r="B63" s="22" t="s">
        <v>90</v>
      </c>
      <c r="C63" s="32" t="s">
        <v>96</v>
      </c>
      <c r="D63" s="53">
        <v>1757</v>
      </c>
      <c r="E63" s="54">
        <v>42035</v>
      </c>
      <c r="F63" s="55">
        <v>1757</v>
      </c>
      <c r="G63" s="27">
        <f t="shared" si="0"/>
        <v>0</v>
      </c>
      <c r="H63" s="2"/>
      <c r="K63"/>
    </row>
    <row r="64" spans="1:11" x14ac:dyDescent="0.25">
      <c r="A64" s="21">
        <v>42034</v>
      </c>
      <c r="B64" s="22" t="s">
        <v>99</v>
      </c>
      <c r="C64" s="32" t="s">
        <v>92</v>
      </c>
      <c r="D64" s="53">
        <v>1116</v>
      </c>
      <c r="E64" s="54">
        <v>42035</v>
      </c>
      <c r="F64" s="55">
        <v>1116</v>
      </c>
      <c r="G64" s="27">
        <f t="shared" si="0"/>
        <v>0</v>
      </c>
      <c r="H64" s="2"/>
      <c r="K64"/>
    </row>
    <row r="65" spans="1:11" x14ac:dyDescent="0.25">
      <c r="A65" s="21">
        <v>42035</v>
      </c>
      <c r="B65" s="22" t="s">
        <v>100</v>
      </c>
      <c r="C65" s="32" t="s">
        <v>48</v>
      </c>
      <c r="D65" s="53">
        <v>5946</v>
      </c>
      <c r="E65" s="54"/>
      <c r="F65" s="55"/>
      <c r="G65" s="27">
        <f t="shared" si="0"/>
        <v>5946</v>
      </c>
      <c r="H65" s="2"/>
      <c r="K65"/>
    </row>
    <row r="66" spans="1:11" x14ac:dyDescent="0.25">
      <c r="A66" s="21">
        <v>42035</v>
      </c>
      <c r="B66" s="22" t="s">
        <v>101</v>
      </c>
      <c r="C66" s="32" t="s">
        <v>105</v>
      </c>
      <c r="D66" s="53">
        <v>2342.5</v>
      </c>
      <c r="E66" s="54"/>
      <c r="F66" s="55"/>
      <c r="G66" s="27">
        <f t="shared" si="0"/>
        <v>2342.5</v>
      </c>
      <c r="H66" s="2"/>
      <c r="K66"/>
    </row>
    <row r="67" spans="1:11" x14ac:dyDescent="0.25">
      <c r="A67" s="21">
        <v>42035</v>
      </c>
      <c r="B67" s="22" t="s">
        <v>102</v>
      </c>
      <c r="C67" s="32" t="s">
        <v>44</v>
      </c>
      <c r="D67" s="53">
        <v>4123</v>
      </c>
      <c r="E67" s="54">
        <v>42035</v>
      </c>
      <c r="F67" s="55">
        <v>3123</v>
      </c>
      <c r="G67" s="27">
        <f t="shared" si="0"/>
        <v>1000</v>
      </c>
      <c r="H67" s="2"/>
      <c r="K67"/>
    </row>
    <row r="68" spans="1:11" x14ac:dyDescent="0.25">
      <c r="A68" s="21">
        <v>42035</v>
      </c>
      <c r="B68" s="22" t="s">
        <v>104</v>
      </c>
      <c r="C68" s="32" t="s">
        <v>93</v>
      </c>
      <c r="D68" s="53">
        <v>958.5</v>
      </c>
      <c r="E68" s="54">
        <v>42035</v>
      </c>
      <c r="F68" s="55">
        <v>958.5</v>
      </c>
      <c r="G68" s="27">
        <f t="shared" si="0"/>
        <v>0</v>
      </c>
      <c r="H68" s="2"/>
      <c r="K68"/>
    </row>
    <row r="69" spans="1:11" x14ac:dyDescent="0.25">
      <c r="A69" s="21"/>
      <c r="B69" s="22"/>
      <c r="C69" s="32"/>
      <c r="D69" s="53"/>
      <c r="E69" s="54"/>
      <c r="F69" s="55"/>
      <c r="G69" s="27"/>
      <c r="H69" s="2"/>
      <c r="K69"/>
    </row>
    <row r="70" spans="1:11" x14ac:dyDescent="0.25">
      <c r="A70" s="21"/>
      <c r="B70" s="22"/>
      <c r="C70" s="23" t="s">
        <v>5</v>
      </c>
      <c r="D70" s="24"/>
      <c r="E70" s="25"/>
      <c r="F70" s="26"/>
      <c r="G70" s="27">
        <f t="shared" si="0"/>
        <v>0</v>
      </c>
      <c r="H70" s="2"/>
      <c r="K70"/>
    </row>
    <row r="71" spans="1:11" x14ac:dyDescent="0.25">
      <c r="A71" s="21"/>
      <c r="B71" s="22"/>
      <c r="C71" s="23" t="s">
        <v>5</v>
      </c>
      <c r="D71" s="24"/>
      <c r="E71" s="25"/>
      <c r="F71" s="26"/>
      <c r="G71" s="27"/>
      <c r="H71" s="2"/>
      <c r="K71"/>
    </row>
    <row r="72" spans="1:11" ht="15.75" thickBot="1" x14ac:dyDescent="0.3">
      <c r="A72" s="33"/>
      <c r="B72" s="34"/>
      <c r="C72" s="35"/>
      <c r="D72" s="36"/>
      <c r="E72" s="37"/>
      <c r="F72" s="36"/>
      <c r="G72" s="38"/>
      <c r="H72" s="2"/>
      <c r="K72"/>
    </row>
    <row r="73" spans="1:11" ht="15.75" thickTop="1" x14ac:dyDescent="0.25">
      <c r="A73" s="39"/>
      <c r="B73" s="40"/>
      <c r="C73" s="2"/>
      <c r="D73" s="57">
        <f>SUM(D4:D72)</f>
        <v>202045.40999999997</v>
      </c>
      <c r="E73" s="58"/>
      <c r="F73" s="57">
        <f>SUM(F4:F72)</f>
        <v>143118.31</v>
      </c>
      <c r="G73" s="43"/>
      <c r="H73" s="2"/>
      <c r="K73"/>
    </row>
    <row r="74" spans="1:11" x14ac:dyDescent="0.25">
      <c r="A74" s="39"/>
      <c r="B74" s="40"/>
      <c r="C74" s="2"/>
      <c r="D74" s="41"/>
      <c r="E74" s="42"/>
      <c r="F74" s="41"/>
      <c r="G74" s="43"/>
      <c r="H74" s="2"/>
      <c r="K74"/>
    </row>
    <row r="75" spans="1:11" ht="30" x14ac:dyDescent="0.25">
      <c r="A75" s="39"/>
      <c r="B75" s="40"/>
      <c r="C75" s="2"/>
      <c r="D75" s="44" t="s">
        <v>6</v>
      </c>
      <c r="E75" s="42"/>
      <c r="F75" s="45" t="s">
        <v>7</v>
      </c>
      <c r="G75" s="43"/>
      <c r="H75" s="2"/>
      <c r="K75"/>
    </row>
    <row r="76" spans="1:11" ht="15.75" thickBot="1" x14ac:dyDescent="0.3">
      <c r="A76" s="39"/>
      <c r="B76" s="40"/>
      <c r="C76" s="2"/>
      <c r="D76" s="44"/>
      <c r="E76" s="42"/>
      <c r="F76" s="45"/>
      <c r="G76" s="43"/>
      <c r="H76" s="2"/>
      <c r="K76"/>
    </row>
    <row r="77" spans="1:11" ht="21.75" thickBot="1" x14ac:dyDescent="0.4">
      <c r="A77" s="39"/>
      <c r="B77" s="40"/>
      <c r="C77" s="2"/>
      <c r="D77" s="61">
        <f>D73-F73</f>
        <v>58927.099999999977</v>
      </c>
      <c r="E77" s="62"/>
      <c r="F77" s="63"/>
      <c r="G77" s="2"/>
      <c r="H77" s="2"/>
      <c r="K77"/>
    </row>
    <row r="78" spans="1:11" x14ac:dyDescent="0.25">
      <c r="A78" s="39"/>
      <c r="B78" s="40"/>
      <c r="C78" s="2"/>
      <c r="D78" s="41"/>
      <c r="E78" s="42"/>
      <c r="F78" s="41"/>
      <c r="G78" s="2"/>
      <c r="H78" s="2"/>
      <c r="K78"/>
    </row>
    <row r="79" spans="1:11" ht="18.75" x14ac:dyDescent="0.3">
      <c r="A79" s="39"/>
      <c r="B79" s="40"/>
      <c r="C79" s="2"/>
      <c r="D79" s="64" t="s">
        <v>8</v>
      </c>
      <c r="E79" s="64"/>
      <c r="F79" s="64"/>
      <c r="G79" s="2"/>
      <c r="H79" s="2"/>
      <c r="K79"/>
    </row>
    <row r="80" spans="1:11" x14ac:dyDescent="0.25">
      <c r="A80" s="39"/>
      <c r="B80" s="40"/>
      <c r="C80" s="2"/>
      <c r="D80" s="41"/>
      <c r="E80" s="42"/>
      <c r="F80" s="41"/>
      <c r="G80" s="2"/>
      <c r="H80" s="2"/>
      <c r="K80"/>
    </row>
    <row r="81" spans="1:11" x14ac:dyDescent="0.25">
      <c r="A81" s="39"/>
      <c r="B81" s="40"/>
      <c r="C81" s="2"/>
      <c r="D81" s="41"/>
      <c r="E81" s="42"/>
      <c r="F81" s="41"/>
      <c r="G81" s="2"/>
      <c r="H81" s="2"/>
      <c r="K81"/>
    </row>
    <row r="82" spans="1:11" x14ac:dyDescent="0.25">
      <c r="A82" s="39"/>
      <c r="B82" s="40"/>
      <c r="C82" s="2"/>
      <c r="D82" s="41"/>
      <c r="E82" s="42"/>
      <c r="F82" s="41"/>
      <c r="G82" s="2"/>
      <c r="H82" s="2"/>
      <c r="K82"/>
    </row>
    <row r="83" spans="1:11" x14ac:dyDescent="0.25">
      <c r="A83" s="39"/>
      <c r="B83" s="40"/>
      <c r="C83" s="2"/>
      <c r="D83" s="41"/>
      <c r="E83" s="42"/>
      <c r="F83" s="41"/>
      <c r="G83" s="2"/>
      <c r="H83" s="2"/>
      <c r="K83"/>
    </row>
    <row r="84" spans="1:11" x14ac:dyDescent="0.25">
      <c r="A84" s="39"/>
      <c r="B84" s="40"/>
      <c r="C84" s="2"/>
      <c r="D84" s="41"/>
      <c r="E84" s="42"/>
      <c r="F84" s="41"/>
      <c r="G84" s="2"/>
      <c r="H84" s="2"/>
      <c r="K84"/>
    </row>
    <row r="85" spans="1:11" x14ac:dyDescent="0.25">
      <c r="A85" s="39"/>
      <c r="B85" s="40"/>
      <c r="C85" s="2"/>
      <c r="D85" s="41"/>
      <c r="E85" s="42"/>
      <c r="F85" s="41"/>
      <c r="G85" s="2"/>
      <c r="H85" s="2"/>
      <c r="K85"/>
    </row>
    <row r="86" spans="1:11" x14ac:dyDescent="0.25">
      <c r="A86" s="39"/>
      <c r="B86" s="40"/>
      <c r="C86" s="2"/>
      <c r="D86" s="41"/>
      <c r="E86" s="42"/>
      <c r="F86" s="41"/>
      <c r="G86" s="2"/>
      <c r="H86" s="2"/>
      <c r="K86"/>
    </row>
    <row r="87" spans="1:11" x14ac:dyDescent="0.25">
      <c r="A87" s="39"/>
      <c r="B87" s="40"/>
      <c r="C87" s="2"/>
      <c r="D87" s="41"/>
      <c r="E87" s="42"/>
      <c r="F87" s="41"/>
      <c r="G87" s="2"/>
      <c r="H87" s="2"/>
      <c r="K87"/>
    </row>
    <row r="88" spans="1:11" x14ac:dyDescent="0.25">
      <c r="A88" s="39"/>
      <c r="B88" s="40"/>
      <c r="C88" s="2"/>
      <c r="D88" s="41"/>
      <c r="E88" s="42"/>
      <c r="F88" s="41"/>
      <c r="G88" s="2"/>
      <c r="H88" s="2"/>
      <c r="K88"/>
    </row>
    <row r="89" spans="1:11" x14ac:dyDescent="0.25">
      <c r="A89" s="39"/>
      <c r="B89" s="40"/>
      <c r="C89" s="2"/>
      <c r="D89" s="41"/>
      <c r="E89" s="42"/>
      <c r="F89" s="41"/>
      <c r="G89" s="2"/>
      <c r="H89" s="2"/>
      <c r="K89"/>
    </row>
    <row r="90" spans="1:11" x14ac:dyDescent="0.25">
      <c r="A90" s="39"/>
      <c r="B90" s="40"/>
      <c r="C90" s="2"/>
      <c r="D90" s="41"/>
      <c r="E90" s="42"/>
      <c r="F90" s="41"/>
      <c r="G90" s="2"/>
      <c r="H90" s="2"/>
      <c r="K90"/>
    </row>
  </sheetData>
  <mergeCells count="4">
    <mergeCell ref="B1:F1"/>
    <mergeCell ref="B2:C2"/>
    <mergeCell ref="D77:F77"/>
    <mergeCell ref="D79:F79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2015-02-02T20:00:40Z</cp:lastPrinted>
  <dcterms:created xsi:type="dcterms:W3CDTF">2015-01-16T15:58:45Z</dcterms:created>
  <dcterms:modified xsi:type="dcterms:W3CDTF">2015-02-02T20:17:45Z</dcterms:modified>
</cp:coreProperties>
</file>