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ENERO 2015" sheetId="2" r:id="rId1"/>
    <sheet name="FEBRERO 2015" sheetId="3" r:id="rId2"/>
    <sheet name="Hoja1" sheetId="4" r:id="rId3"/>
    <sheet name="Hoja2" sheetId="5" r:id="rId4"/>
    <sheet name="Hoja4" sheetId="6" r:id="rId5"/>
  </sheets>
  <calcPr calcId="144525"/>
</workbook>
</file>

<file path=xl/calcChain.xml><?xml version="1.0" encoding="utf-8"?>
<calcChain xmlns="http://schemas.openxmlformats.org/spreadsheetml/2006/main">
  <c r="L38" i="3" l="1"/>
  <c r="I38" i="3"/>
  <c r="K40" i="3" s="1"/>
  <c r="F38" i="3"/>
  <c r="F41" i="3" s="1"/>
  <c r="C38" i="3"/>
  <c r="F42" i="3" s="1"/>
  <c r="N34" i="3"/>
  <c r="F44" i="3" l="1"/>
  <c r="F46" i="3" s="1"/>
  <c r="L45" i="3" s="1"/>
</calcChain>
</file>

<file path=xl/sharedStrings.xml><?xml version="1.0" encoding="utf-8"?>
<sst xmlns="http://schemas.openxmlformats.org/spreadsheetml/2006/main" count="139" uniqueCount="107">
  <si>
    <t xml:space="preserve">BALANCE       DE   E N E R O     2015     HERRADURA </t>
  </si>
  <si>
    <t>COMPRAS</t>
  </si>
  <si>
    <t>INVENTARIO INICIAL</t>
  </si>
  <si>
    <t xml:space="preserve">VENTAS  </t>
  </si>
  <si>
    <t>G  A  S   T  O  S</t>
  </si>
  <si>
    <t xml:space="preserve">Notas de Venta </t>
  </si>
  <si>
    <t xml:space="preserve">  </t>
  </si>
  <si>
    <t>TELEFONOS</t>
  </si>
  <si>
    <t># 57051--# 57125</t>
  </si>
  <si>
    <t>LUZ</t>
  </si>
  <si>
    <t># 57126---# 57196</t>
  </si>
  <si>
    <t>RENTA</t>
  </si>
  <si>
    <t># 59197---# 57242</t>
  </si>
  <si>
    <t>NOMINA 01</t>
  </si>
  <si>
    <t># 57243--# 27296</t>
  </si>
  <si>
    <t>NOMINA 02</t>
  </si>
  <si>
    <t># 57297---# 57346</t>
  </si>
  <si>
    <t>NOMINA 03</t>
  </si>
  <si>
    <t># 57347---# 57380</t>
  </si>
  <si>
    <t>NOMINA 04</t>
  </si>
  <si>
    <t># 57381---# 57444</t>
  </si>
  <si>
    <t xml:space="preserve">NOMINA </t>
  </si>
  <si>
    <t># 57445---# 57505</t>
  </si>
  <si>
    <t>AGUINALDOS</t>
  </si>
  <si>
    <t># 57506---# 57582</t>
  </si>
  <si>
    <t>vacaciones Marisol</t>
  </si>
  <si>
    <t># 57583---#  57644</t>
  </si>
  <si>
    <t>IMPERMEABILIZACION</t>
  </si>
  <si>
    <t># 57645---# 57697</t>
  </si>
  <si>
    <t>CAMARAS</t>
  </si>
  <si>
    <t># 57698---# 57726</t>
  </si>
  <si>
    <t>BOLSAS</t>
  </si>
  <si>
    <t># 57727---# 57768</t>
  </si>
  <si>
    <t>M LIMPIEZA</t>
  </si>
  <si>
    <t># 57769---# 57813</t>
  </si>
  <si>
    <t>SOAPAP</t>
  </si>
  <si>
    <t># 57814---# 57881</t>
  </si>
  <si>
    <t>PREDIAL</t>
  </si>
  <si>
    <t># 57882---# 57945</t>
  </si>
  <si>
    <t>Mantenimiento</t>
  </si>
  <si>
    <t># 57946---# 57998</t>
  </si>
  <si>
    <t># 57999---# 58041</t>
  </si>
  <si>
    <t># 58042---# 58082</t>
  </si>
  <si>
    <t># 58083---# 58122</t>
  </si>
  <si>
    <t># 58123---# 58179</t>
  </si>
  <si>
    <t># 58180---# 58235</t>
  </si>
  <si>
    <t># 58236---# 58311</t>
  </si>
  <si>
    <t>central</t>
  </si>
  <si>
    <t>#58312---# 58378</t>
  </si>
  <si>
    <t># 58379---# 58427</t>
  </si>
  <si>
    <t>#58428---# 58462</t>
  </si>
  <si>
    <t># 58463---# 58503</t>
  </si>
  <si>
    <t># 58504---# 58542</t>
  </si>
  <si>
    <t>#058543---#58607</t>
  </si>
  <si>
    <t>TOTAL</t>
  </si>
  <si>
    <t>GRAN TOTAL GASTOS</t>
  </si>
  <si>
    <t>VENTAS NETAS</t>
  </si>
  <si>
    <t xml:space="preserve"> </t>
  </si>
  <si>
    <t>NOTAS OBRADOR</t>
  </si>
  <si>
    <t>SUB TOTAL 2</t>
  </si>
  <si>
    <t>Sub Total 1</t>
  </si>
  <si>
    <t>INVENTARIO FINAL</t>
  </si>
  <si>
    <t>GANANCIA</t>
  </si>
  <si>
    <t xml:space="preserve">SUB TOTAL </t>
  </si>
  <si>
    <t>TRIPAS</t>
  </si>
  <si>
    <t>menos inventario INICIAL</t>
  </si>
  <si>
    <t xml:space="preserve">BALANCE       DE   FEBRERO      2015     HERRADURA </t>
  </si>
  <si>
    <t>BANCO</t>
  </si>
  <si>
    <t>tocino</t>
  </si>
  <si>
    <t># 58683---# 58741</t>
  </si>
  <si>
    <t># 58742---# 58789</t>
  </si>
  <si>
    <t>Cerrajero-policia</t>
  </si>
  <si>
    <t># 58790---# 58838</t>
  </si>
  <si>
    <t># 58839---# 58873</t>
  </si>
  <si>
    <t>NOMINA 06</t>
  </si>
  <si>
    <t>#58874---# 58917</t>
  </si>
  <si>
    <t>NOMINA 07</t>
  </si>
  <si>
    <t>#58918---# 58980</t>
  </si>
  <si>
    <t>NOMINA 08</t>
  </si>
  <si>
    <t># 58981---# 59058</t>
  </si>
  <si>
    <t>NOMINA 09</t>
  </si>
  <si>
    <t># 59059---# 59119</t>
  </si>
  <si>
    <t># 59120---# 59173</t>
  </si>
  <si>
    <t># 59174---# 59223</t>
  </si>
  <si>
    <t>vacaciones</t>
  </si>
  <si>
    <t># 59224---# 59266</t>
  </si>
  <si>
    <t>#59267---# 59318</t>
  </si>
  <si>
    <t>tripas</t>
  </si>
  <si>
    <t># 59319---# 59373</t>
  </si>
  <si>
    <t># 59374---# 59450</t>
  </si>
  <si>
    <t>jamon--tocino</t>
  </si>
  <si>
    <t>#59451---# 59509</t>
  </si>
  <si>
    <t># 59510---# 59561</t>
  </si>
  <si>
    <t># 59562---# 59614</t>
  </si>
  <si>
    <t># 59615---59648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</si>
  <si>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</si>
  <si>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</si>
  <si>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</si>
  <si>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</si>
  <si>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</si>
  <si>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</si>
  <si>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</si>
  <si>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</si>
  <si>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</si>
  <si>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</si>
  <si>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>REMISION OBRADOR</t>
  </si>
  <si>
    <t xml:space="preserve">Sub Total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</si>
</sst>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C0A]d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/>
      <diagonal/>
    </border>
    <border>
      <left/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Border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0" fillId="0" borderId="6" xfId="0" applyBorder="1"/>
    <xf numFmtId="0" fontId="0" fillId="0" borderId="8" xfId="0" applyBorder="1"/>
    <xf numFmtId="164" fontId="0" fillId="0" borderId="9" xfId="0" applyNumberFormat="1" applyBorder="1"/>
    <xf numFmtId="0" fontId="5" fillId="0" borderId="0" xfId="0" applyFont="1" applyAlignment="1">
      <alignment horizontal="center"/>
    </xf>
    <xf numFmtId="0" fontId="0" fillId="0" borderId="0" xfId="0" applyBorder="1"/>
    <xf numFmtId="0" fontId="9" fillId="0" borderId="1" xfId="0" applyFont="1" applyBorder="1"/>
    <xf numFmtId="0" fontId="0" fillId="0" borderId="19" xfId="0" applyBorder="1"/>
    <xf numFmtId="164" fontId="2" fillId="0" borderId="0" xfId="0" applyNumberFormat="1" applyFont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0" xfId="0" applyNumberFormat="1" applyFill="1" applyBorder="1"/>
    <xf numFmtId="15" fontId="0" fillId="0" borderId="6" xfId="0" applyNumberFormat="1" applyFill="1" applyBorder="1"/>
    <xf numFmtId="15" fontId="0" fillId="0" borderId="11" xfId="0" applyNumberFormat="1" applyFill="1" applyBorder="1"/>
    <xf numFmtId="164" fontId="10" fillId="0" borderId="0" xfId="0" applyNumberFormat="1" applyFont="1" applyFill="1"/>
    <xf numFmtId="0" fontId="5" fillId="0" borderId="27" xfId="0" applyFont="1" applyBorder="1" applyAlignment="1">
      <alignment horizontal="center"/>
    </xf>
    <xf numFmtId="164" fontId="6" fillId="0" borderId="0" xfId="0" applyNumberFormat="1" applyFont="1" applyFill="1"/>
    <xf numFmtId="165" fontId="0" fillId="0" borderId="14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44" fontId="0" fillId="0" borderId="0" xfId="1" applyFont="1"/>
    <xf numFmtId="44" fontId="3" fillId="0" borderId="15" xfId="1" applyFont="1" applyBorder="1" applyAlignment="1">
      <alignment horizontal="center"/>
    </xf>
    <xf numFmtId="44" fontId="2" fillId="0" borderId="3" xfId="1" applyFont="1" applyFill="1" applyBorder="1"/>
    <xf numFmtId="44" fontId="0" fillId="0" borderId="3" xfId="1" applyFont="1" applyBorder="1"/>
    <xf numFmtId="44" fontId="2" fillId="0" borderId="5" xfId="1" applyFont="1" applyBorder="1"/>
    <xf numFmtId="44" fontId="4" fillId="0" borderId="0" xfId="1" applyFont="1"/>
    <xf numFmtId="44" fontId="0" fillId="0" borderId="0" xfId="1" applyFont="1" applyFill="1" applyBorder="1"/>
    <xf numFmtId="44" fontId="2" fillId="0" borderId="0" xfId="1" applyFont="1" applyAlignment="1">
      <alignment horizontal="center"/>
    </xf>
    <xf numFmtId="44" fontId="2" fillId="0" borderId="7" xfId="1" applyFont="1" applyFill="1" applyBorder="1"/>
    <xf numFmtId="44" fontId="0" fillId="0" borderId="7" xfId="1" applyFont="1" applyBorder="1"/>
    <xf numFmtId="44" fontId="0" fillId="0" borderId="9" xfId="1" applyFont="1" applyBorder="1"/>
    <xf numFmtId="44" fontId="5" fillId="0" borderId="0" xfId="1" applyFont="1"/>
    <xf numFmtId="44" fontId="0" fillId="0" borderId="0" xfId="1" applyFont="1" applyBorder="1"/>
    <xf numFmtId="44" fontId="2" fillId="0" borderId="0" xfId="1" applyFont="1" applyBorder="1"/>
    <xf numFmtId="44" fontId="0" fillId="0" borderId="20" xfId="1" applyFont="1" applyBorder="1"/>
    <xf numFmtId="44" fontId="2" fillId="0" borderId="0" xfId="1" applyFont="1"/>
    <xf numFmtId="44" fontId="2" fillId="0" borderId="29" xfId="1" applyFont="1" applyFill="1" applyBorder="1"/>
    <xf numFmtId="44" fontId="2" fillId="0" borderId="12" xfId="1" applyFont="1" applyFill="1" applyBorder="1"/>
    <xf numFmtId="44" fontId="0" fillId="0" borderId="12" xfId="1" applyFont="1" applyBorder="1"/>
    <xf numFmtId="44" fontId="0" fillId="0" borderId="13" xfId="1" applyFont="1" applyBorder="1"/>
    <xf numFmtId="44" fontId="7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30" xfId="0" applyFont="1" applyBorder="1" applyAlignment="1">
      <alignment horizontal="center"/>
    </xf>
    <xf numFmtId="164" fontId="11" fillId="0" borderId="0" xfId="0" applyNumberFormat="1" applyFont="1" applyFill="1"/>
    <xf numFmtId="15" fontId="0" fillId="0" borderId="26" xfId="0" applyNumberFormat="1" applyFill="1" applyBorder="1"/>
    <xf numFmtId="44" fontId="0" fillId="0" borderId="0" xfId="0" applyNumberFormat="1"/>
    <xf numFmtId="0" fontId="0" fillId="2" borderId="0" xfId="0" applyFill="1" applyAlignment="1">
      <alignment horizontal="center"/>
    </xf>
    <xf numFmtId="164" fontId="7" fillId="0" borderId="22" xfId="0" applyNumberFormat="1" applyFont="1" applyBorder="1" applyAlignment="1">
      <alignment horizontal="center" vertical="center" wrapText="1"/>
    </xf>
    <xf numFmtId="44" fontId="2" fillId="0" borderId="25" xfId="1" applyFont="1" applyFill="1" applyBorder="1"/>
    <xf numFmtId="44" fontId="2" fillId="0" borderId="0" xfId="1" applyFont="1" applyFill="1" applyBorder="1"/>
    <xf numFmtId="44" fontId="12" fillId="0" borderId="0" xfId="1" applyFont="1" applyFill="1" applyBorder="1"/>
    <xf numFmtId="44" fontId="15" fillId="0" borderId="0" xfId="1" applyFont="1" applyFill="1" applyBorder="1"/>
    <xf numFmtId="44" fontId="2" fillId="3" borderId="3" xfId="1" applyFont="1" applyFill="1" applyBorder="1"/>
    <xf numFmtId="44" fontId="2" fillId="3" borderId="7" xfId="1" applyFont="1" applyFill="1" applyBorder="1"/>
    <xf numFmtId="44" fontId="4" fillId="0" borderId="16" xfId="1" applyFont="1" applyBorder="1"/>
    <xf numFmtId="0" fontId="16" fillId="0" borderId="1" xfId="0" applyFont="1" applyBorder="1"/>
    <xf numFmtId="44" fontId="2" fillId="3" borderId="28" xfId="1" applyFont="1" applyFill="1" applyBorder="1"/>
    <xf numFmtId="0" fontId="18" fillId="0" borderId="0" xfId="0" applyFont="1"/>
    <xf numFmtId="44" fontId="17" fillId="0" borderId="0" xfId="1" applyFont="1" applyBorder="1"/>
    <xf numFmtId="44" fontId="0" fillId="0" borderId="32" xfId="1" applyFont="1" applyBorder="1"/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164" fontId="0" fillId="0" borderId="35" xfId="0" applyNumberFormat="1" applyBorder="1"/>
    <xf numFmtId="0" fontId="11" fillId="0" borderId="34" xfId="0" applyFont="1" applyBorder="1"/>
    <xf numFmtId="0" fontId="10" fillId="0" borderId="34" xfId="0" applyFont="1" applyFill="1" applyBorder="1"/>
    <xf numFmtId="0" fontId="0" fillId="0" borderId="34" xfId="0" applyFill="1" applyBorder="1"/>
    <xf numFmtId="16" fontId="0" fillId="0" borderId="34" xfId="0" applyNumberFormat="1" applyBorder="1"/>
    <xf numFmtId="44" fontId="0" fillId="0" borderId="35" xfId="1" applyFont="1" applyBorder="1"/>
    <xf numFmtId="0" fontId="10" fillId="0" borderId="34" xfId="0" applyFont="1" applyBorder="1"/>
    <xf numFmtId="0" fontId="0" fillId="0" borderId="0" xfId="0" applyAlignment="1">
      <alignment horizontal="right"/>
    </xf>
    <xf numFmtId="0" fontId="14" fillId="0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44" fontId="0" fillId="0" borderId="24" xfId="1" applyFont="1" applyBorder="1"/>
    <xf numFmtId="44" fontId="2" fillId="0" borderId="0" xfId="0" applyNumberFormat="1" applyFont="1" applyAlignment="1"/>
    <xf numFmtId="0" fontId="2" fillId="0" borderId="0" xfId="0" applyFont="1" applyBorder="1" applyAlignment="1"/>
    <xf numFmtId="0" fontId="0" fillId="0" borderId="36" xfId="0" applyBorder="1"/>
    <xf numFmtId="44" fontId="0" fillId="0" borderId="37" xfId="1" applyFont="1" applyBorder="1"/>
    <xf numFmtId="164" fontId="0" fillId="0" borderId="32" xfId="0" applyNumberFormat="1" applyBorder="1"/>
    <xf numFmtId="44" fontId="0" fillId="0" borderId="32" xfId="1" applyFont="1" applyBorder="1" applyAlignment="1">
      <alignment horizontal="center"/>
    </xf>
    <xf numFmtId="44" fontId="0" fillId="0" borderId="32" xfId="1" applyFont="1" applyFill="1" applyBorder="1" applyAlignment="1">
      <alignment horizontal="center"/>
    </xf>
    <xf numFmtId="0" fontId="14" fillId="4" borderId="0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13" fillId="0" borderId="0" xfId="0" applyFont="1" applyFill="1" applyAlignment="1"/>
    <xf numFmtId="0" fontId="2" fillId="0" borderId="1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164" fontId="7" fillId="0" borderId="21" xfId="0" applyNumberFormat="1" applyFont="1" applyBorder="1" applyAlignment="1">
      <alignment horizontal="center" vertical="center" wrapText="1"/>
    </xf>
    <xf numFmtId="164" fontId="7" fillId="0" borderId="22" xfId="0" applyNumberFormat="1" applyFont="1" applyBorder="1" applyAlignment="1">
      <alignment horizontal="center" vertical="center" wrapText="1"/>
    </xf>
    <xf numFmtId="164" fontId="7" fillId="0" borderId="22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44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0" borderId="0" xfId="1" applyFont="1" applyFill="1" applyBorder="1" applyAlignment="1">
      <alignment horizontal="center"/>
    </xf>
    <xf numFmtId="44" fontId="14" fillId="4" borderId="1" xfId="0" applyNumberFormat="1" applyFont="1" applyFill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0" borderId="28" xfId="1" applyFont="1" applyFill="1" applyBorder="1"/>
    <xf numFmtId="0" fontId="0" fillId="0" borderId="25" xfId="0" applyBorder="1"/>
    <xf numFmtId="0" fontId="0" fillId="0" borderId="38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0" fontId="11" fillId="0" borderId="0" xfId="0" applyFont="1" applyBorder="1"/>
    <xf numFmtId="0" fontId="0" fillId="0" borderId="0" xfId="0" applyFill="1" applyBorder="1"/>
    <xf numFmtId="0" fontId="10" fillId="0" borderId="0" xfId="0" applyFont="1" applyFill="1" applyBorder="1"/>
    <xf numFmtId="44" fontId="0" fillId="0" borderId="0" xfId="1" applyFont="1" applyBorder="1" applyAlignment="1">
      <alignment horizontal="center"/>
    </xf>
    <xf numFmtId="16" fontId="0" fillId="0" borderId="0" xfId="0" applyNumberFormat="1" applyBorder="1"/>
    <xf numFmtId="16" fontId="0" fillId="0" borderId="11" xfId="0" applyNumberFormat="1" applyBorder="1"/>
    <xf numFmtId="0" fontId="10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7" xfId="0" applyNumberFormat="1" applyBorder="1"/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164" fontId="19" fillId="0" borderId="0" xfId="0" applyNumberFormat="1" applyFont="1"/>
    <xf numFmtId="44" fontId="5" fillId="0" borderId="24" xfId="1" applyFont="1" applyBorder="1"/>
    <xf numFmtId="0" fontId="14" fillId="5" borderId="40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164" fontId="8" fillId="0" borderId="41" xfId="0" applyNumberFormat="1" applyFont="1" applyBorder="1" applyAlignment="1">
      <alignment horizontal="center"/>
    </xf>
    <xf numFmtId="0" fontId="4" fillId="0" borderId="0" xfId="0" applyFont="1"/>
    <xf numFmtId="0" fontId="14" fillId="5" borderId="8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85725</xdr:rowOff>
    </xdr:from>
    <xdr:to>
      <xdr:col>7</xdr:col>
      <xdr:colOff>676275</xdr:colOff>
      <xdr:row>45</xdr:row>
      <xdr:rowOff>219075</xdr:rowOff>
    </xdr:to>
    <xdr:cxnSp macro="">
      <xdr:nvCxnSpPr>
        <xdr:cNvPr id="4" name="3 Conector recto de flecha"/>
        <xdr:cNvCxnSpPr/>
      </xdr:nvCxnSpPr>
      <xdr:spPr>
        <a:xfrm flipV="1">
          <a:off x="4800600" y="9124950"/>
          <a:ext cx="990600" cy="352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A22" workbookViewId="0">
      <selection activeCell="G50" sqref="G50"/>
    </sheetView>
  </sheetViews>
  <sheetFormatPr baseColWidth="10" defaultRowHeight="15" x14ac:dyDescent="0.25"/>
  <cols>
    <col min="6" max="6" width="14.140625" bestFit="1" customWidth="1"/>
    <col min="15" max="26" width="11.42578125" style="1"/>
  </cols>
  <sheetData>
    <row r="1" spans="1:26" ht="23.25" x14ac:dyDescent="0.35">
      <c r="A1" s="1"/>
      <c r="B1" s="1"/>
      <c r="C1" s="96" t="s">
        <v>0</v>
      </c>
      <c r="D1" s="96"/>
      <c r="E1" s="96"/>
      <c r="F1" s="96"/>
      <c r="G1" s="96"/>
      <c r="H1" s="96"/>
      <c r="I1" s="96"/>
      <c r="J1" s="96"/>
      <c r="K1" s="96"/>
      <c r="L1" s="1"/>
      <c r="M1" s="1"/>
      <c r="N1" s="1"/>
    </row>
    <row r="2" spans="1:26" ht="15.75" thickBot="1" x14ac:dyDescent="0.3">
      <c r="A2" s="1"/>
      <c r="B2" s="1"/>
      <c r="C2" s="1"/>
      <c r="D2" s="1"/>
      <c r="E2" s="2"/>
      <c r="F2" s="37"/>
      <c r="G2" s="1"/>
      <c r="H2" s="1"/>
      <c r="I2" s="1"/>
      <c r="J2" s="1"/>
      <c r="K2" s="1"/>
      <c r="L2" s="1"/>
      <c r="M2" s="1"/>
      <c r="N2" s="1"/>
    </row>
    <row r="3" spans="1:26" ht="15.75" thickBot="1" x14ac:dyDescent="0.3">
      <c r="A3" s="1"/>
      <c r="B3" s="1"/>
      <c r="C3" s="31" t="s">
        <v>1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6" ht="20.25" thickTop="1" thickBot="1" x14ac:dyDescent="0.35">
      <c r="A4" s="65" t="s">
        <v>2</v>
      </c>
      <c r="B4" s="25"/>
      <c r="C4" s="64">
        <v>174723.71</v>
      </c>
      <c r="D4" s="3"/>
      <c r="E4" s="97" t="s">
        <v>3</v>
      </c>
      <c r="F4" s="98"/>
      <c r="G4" s="1"/>
      <c r="H4" s="1"/>
      <c r="I4" s="99" t="s">
        <v>4</v>
      </c>
      <c r="J4" s="100"/>
      <c r="K4" s="100"/>
      <c r="L4" s="100"/>
      <c r="M4" s="52" t="s">
        <v>5</v>
      </c>
      <c r="N4" s="1"/>
    </row>
    <row r="5" spans="1:26" ht="16.5" thickTop="1" thickBot="1" x14ac:dyDescent="0.3">
      <c r="A5" s="16"/>
      <c r="B5" s="26">
        <v>42005</v>
      </c>
      <c r="C5" s="62" t="s">
        <v>6</v>
      </c>
      <c r="D5" s="17"/>
      <c r="E5" s="20">
        <v>42005</v>
      </c>
      <c r="F5" s="63"/>
      <c r="G5" s="18"/>
      <c r="H5" s="19">
        <v>42005</v>
      </c>
      <c r="I5" s="66"/>
      <c r="J5" s="58"/>
      <c r="K5" s="74"/>
      <c r="L5" s="89"/>
      <c r="M5" s="70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thickBot="1" x14ac:dyDescent="0.3">
      <c r="A6" s="16"/>
      <c r="B6" s="26">
        <v>42006</v>
      </c>
      <c r="C6" s="32">
        <v>0</v>
      </c>
      <c r="D6" s="22"/>
      <c r="E6" s="20">
        <v>42006</v>
      </c>
      <c r="F6" s="38">
        <v>138710</v>
      </c>
      <c r="G6" s="15"/>
      <c r="H6" s="21">
        <v>42006</v>
      </c>
      <c r="I6" s="46">
        <v>200</v>
      </c>
      <c r="J6" s="59"/>
      <c r="K6" s="75" t="s">
        <v>7</v>
      </c>
      <c r="L6" s="91">
        <v>771</v>
      </c>
      <c r="M6" s="71" t="s">
        <v>8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thickBot="1" x14ac:dyDescent="0.3">
      <c r="A7" s="16"/>
      <c r="B7" s="26">
        <v>42007</v>
      </c>
      <c r="C7" s="32"/>
      <c r="D7" s="24"/>
      <c r="E7" s="20">
        <v>42007</v>
      </c>
      <c r="F7" s="38">
        <v>83460</v>
      </c>
      <c r="G7" s="18"/>
      <c r="H7" s="21">
        <v>42007</v>
      </c>
      <c r="I7" s="46">
        <v>200</v>
      </c>
      <c r="J7" s="59"/>
      <c r="K7" s="75" t="s">
        <v>9</v>
      </c>
      <c r="L7" s="91">
        <v>0</v>
      </c>
      <c r="M7" s="71" t="s">
        <v>10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thickBot="1" x14ac:dyDescent="0.3">
      <c r="A8" s="16"/>
      <c r="B8" s="26">
        <v>42008</v>
      </c>
      <c r="C8" s="32"/>
      <c r="D8" s="17"/>
      <c r="E8" s="20">
        <v>42008</v>
      </c>
      <c r="F8" s="38">
        <v>59869</v>
      </c>
      <c r="G8" s="18"/>
      <c r="H8" s="21">
        <v>42008</v>
      </c>
      <c r="I8" s="46">
        <v>0</v>
      </c>
      <c r="J8" s="59"/>
      <c r="K8" s="75" t="s">
        <v>11</v>
      </c>
      <c r="L8" s="91">
        <v>28750</v>
      </c>
      <c r="M8" s="51" t="s">
        <v>12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thickBot="1" x14ac:dyDescent="0.3">
      <c r="A9" s="16"/>
      <c r="B9" s="26">
        <v>42009</v>
      </c>
      <c r="C9" s="32"/>
      <c r="D9" s="17"/>
      <c r="E9" s="20">
        <v>42009</v>
      </c>
      <c r="F9" s="38">
        <v>61656.5</v>
      </c>
      <c r="G9" s="18"/>
      <c r="H9" s="21">
        <v>42009</v>
      </c>
      <c r="I9" s="46">
        <v>400</v>
      </c>
      <c r="J9" s="59"/>
      <c r="K9" s="75" t="s">
        <v>13</v>
      </c>
      <c r="L9" s="91">
        <v>8305.57</v>
      </c>
      <c r="M9" s="71" t="s">
        <v>14</v>
      </c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thickBot="1" x14ac:dyDescent="0.3">
      <c r="A10" s="16"/>
      <c r="B10" s="26">
        <v>42010</v>
      </c>
      <c r="C10" s="32"/>
      <c r="D10" s="24"/>
      <c r="E10" s="20">
        <v>42010</v>
      </c>
      <c r="F10" s="38">
        <v>39394</v>
      </c>
      <c r="G10" s="18"/>
      <c r="H10" s="21">
        <v>42010</v>
      </c>
      <c r="I10" s="46">
        <v>200</v>
      </c>
      <c r="J10" s="59"/>
      <c r="K10" s="75" t="s">
        <v>15</v>
      </c>
      <c r="L10" s="91">
        <v>8043.67</v>
      </c>
      <c r="M10" s="71" t="s">
        <v>16</v>
      </c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thickBot="1" x14ac:dyDescent="0.3">
      <c r="A11" s="16"/>
      <c r="B11" s="26">
        <v>42011</v>
      </c>
      <c r="C11" s="32"/>
      <c r="D11" s="24"/>
      <c r="E11" s="20">
        <v>42011</v>
      </c>
      <c r="F11" s="38">
        <v>51577</v>
      </c>
      <c r="G11" s="18"/>
      <c r="H11" s="21">
        <v>42011</v>
      </c>
      <c r="I11" s="47">
        <v>200</v>
      </c>
      <c r="J11" s="59"/>
      <c r="K11" s="75" t="s">
        <v>17</v>
      </c>
      <c r="L11" s="91">
        <v>7667.48</v>
      </c>
      <c r="M11" s="71" t="s">
        <v>18</v>
      </c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thickBot="1" x14ac:dyDescent="0.3">
      <c r="A12" s="16"/>
      <c r="B12" s="26">
        <v>42012</v>
      </c>
      <c r="C12" s="32"/>
      <c r="D12" s="24"/>
      <c r="E12" s="20">
        <v>42012</v>
      </c>
      <c r="F12" s="38">
        <v>59799</v>
      </c>
      <c r="G12" s="18"/>
      <c r="H12" s="21">
        <v>42012</v>
      </c>
      <c r="I12" s="47">
        <v>200</v>
      </c>
      <c r="J12" s="59"/>
      <c r="K12" s="75" t="s">
        <v>19</v>
      </c>
      <c r="L12" s="91">
        <v>6939</v>
      </c>
      <c r="M12" s="71" t="s">
        <v>20</v>
      </c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thickBot="1" x14ac:dyDescent="0.3">
      <c r="A13" s="16"/>
      <c r="B13" s="26">
        <v>42013</v>
      </c>
      <c r="C13" s="32"/>
      <c r="D13" s="24"/>
      <c r="E13" s="20">
        <v>42013</v>
      </c>
      <c r="F13" s="38">
        <v>58257.5</v>
      </c>
      <c r="G13" s="18"/>
      <c r="H13" s="21">
        <v>42013</v>
      </c>
      <c r="I13" s="47">
        <v>232</v>
      </c>
      <c r="J13" s="59"/>
      <c r="K13" s="75" t="s">
        <v>21</v>
      </c>
      <c r="L13" s="91">
        <v>7400.86</v>
      </c>
      <c r="M13" s="71" t="s">
        <v>22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thickBot="1" x14ac:dyDescent="0.3">
      <c r="A14" s="16"/>
      <c r="B14" s="26">
        <v>42014</v>
      </c>
      <c r="C14" s="32"/>
      <c r="D14" s="22"/>
      <c r="E14" s="20">
        <v>42014</v>
      </c>
      <c r="F14" s="38">
        <v>101455.5</v>
      </c>
      <c r="G14" s="18"/>
      <c r="H14" s="21">
        <v>42014</v>
      </c>
      <c r="I14" s="47">
        <v>219</v>
      </c>
      <c r="J14" s="59"/>
      <c r="K14" s="77" t="s">
        <v>23</v>
      </c>
      <c r="L14" s="91">
        <v>0</v>
      </c>
      <c r="M14" s="71" t="s">
        <v>24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thickBot="1" x14ac:dyDescent="0.3">
      <c r="A15" s="16"/>
      <c r="B15" s="26">
        <v>42015</v>
      </c>
      <c r="C15" s="32"/>
      <c r="D15" s="22"/>
      <c r="E15" s="20">
        <v>42015</v>
      </c>
      <c r="F15" s="38">
        <v>61516</v>
      </c>
      <c r="G15" s="18"/>
      <c r="H15" s="21">
        <v>42015</v>
      </c>
      <c r="I15" s="47">
        <v>200</v>
      </c>
      <c r="J15" s="59"/>
      <c r="K15" s="78" t="s">
        <v>25</v>
      </c>
      <c r="L15" s="91">
        <v>5143</v>
      </c>
      <c r="M15" s="71" t="s">
        <v>26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thickBot="1" x14ac:dyDescent="0.3">
      <c r="A16" s="16"/>
      <c r="B16" s="26">
        <v>42016</v>
      </c>
      <c r="C16" s="32"/>
      <c r="D16" s="24"/>
      <c r="E16" s="20">
        <v>42016</v>
      </c>
      <c r="F16" s="38">
        <v>61512</v>
      </c>
      <c r="G16" s="18"/>
      <c r="H16" s="21">
        <v>42016</v>
      </c>
      <c r="I16" s="47">
        <v>200</v>
      </c>
      <c r="J16" s="59"/>
      <c r="K16" s="78" t="s">
        <v>27</v>
      </c>
      <c r="L16" s="92">
        <v>0</v>
      </c>
      <c r="M16" s="71" t="s">
        <v>28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thickBot="1" x14ac:dyDescent="0.3">
      <c r="A17" s="16"/>
      <c r="B17" s="26">
        <v>42017</v>
      </c>
      <c r="C17" s="32"/>
      <c r="D17" s="22"/>
      <c r="E17" s="20">
        <v>42017</v>
      </c>
      <c r="F17" s="38">
        <v>21156</v>
      </c>
      <c r="G17" s="18"/>
      <c r="H17" s="21">
        <v>42017</v>
      </c>
      <c r="I17" s="47">
        <v>230</v>
      </c>
      <c r="J17" s="59"/>
      <c r="K17" s="79" t="s">
        <v>29</v>
      </c>
      <c r="L17" s="92">
        <v>0</v>
      </c>
      <c r="M17" s="71" t="s">
        <v>30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thickBot="1" x14ac:dyDescent="0.3">
      <c r="A18" s="16"/>
      <c r="B18" s="26">
        <v>42018</v>
      </c>
      <c r="C18" s="32"/>
      <c r="D18" s="17"/>
      <c r="E18" s="20">
        <v>42018</v>
      </c>
      <c r="F18" s="38">
        <v>45661.5</v>
      </c>
      <c r="G18" s="18"/>
      <c r="H18" s="21">
        <v>42018</v>
      </c>
      <c r="I18" s="47">
        <v>200</v>
      </c>
      <c r="J18" s="60"/>
      <c r="K18" s="79" t="s">
        <v>31</v>
      </c>
      <c r="L18" s="93">
        <v>0</v>
      </c>
      <c r="M18" s="71" t="s">
        <v>32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thickBot="1" x14ac:dyDescent="0.3">
      <c r="A19" s="16"/>
      <c r="B19" s="26">
        <v>42019</v>
      </c>
      <c r="C19" s="32"/>
      <c r="D19" s="22"/>
      <c r="E19" s="20">
        <v>42019</v>
      </c>
      <c r="F19" s="38">
        <v>58411</v>
      </c>
      <c r="G19" s="18"/>
      <c r="H19" s="21">
        <v>42019</v>
      </c>
      <c r="I19" s="47">
        <v>200</v>
      </c>
      <c r="J19" s="59"/>
      <c r="K19" s="79" t="s">
        <v>33</v>
      </c>
      <c r="L19" s="93">
        <v>0</v>
      </c>
      <c r="M19" s="71" t="s">
        <v>34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thickBot="1" x14ac:dyDescent="0.3">
      <c r="A20" s="16"/>
      <c r="B20" s="26">
        <v>42020</v>
      </c>
      <c r="C20" s="32"/>
      <c r="D20" s="17"/>
      <c r="E20" s="20">
        <v>42020</v>
      </c>
      <c r="F20" s="38">
        <v>67368.5</v>
      </c>
      <c r="G20" s="18"/>
      <c r="H20" s="21">
        <v>42020</v>
      </c>
      <c r="I20" s="47">
        <v>200</v>
      </c>
      <c r="J20" s="61"/>
      <c r="K20" s="80" t="s">
        <v>35</v>
      </c>
      <c r="L20" s="69">
        <v>615</v>
      </c>
      <c r="M20" s="71" t="s">
        <v>36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thickBot="1" x14ac:dyDescent="0.3">
      <c r="A21" s="16"/>
      <c r="B21" s="26">
        <v>42021</v>
      </c>
      <c r="C21" s="32"/>
      <c r="D21" s="17"/>
      <c r="E21" s="20">
        <v>42021</v>
      </c>
      <c r="F21" s="38">
        <v>71961.5</v>
      </c>
      <c r="G21" s="18"/>
      <c r="H21" s="21">
        <v>42021</v>
      </c>
      <c r="I21" s="47">
        <v>200</v>
      </c>
      <c r="J21" s="59"/>
      <c r="K21" s="80" t="s">
        <v>37</v>
      </c>
      <c r="L21" s="69">
        <v>0</v>
      </c>
      <c r="M21" s="71" t="s">
        <v>38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thickBot="1" x14ac:dyDescent="0.3">
      <c r="A22" s="16"/>
      <c r="B22" s="26">
        <v>42022</v>
      </c>
      <c r="C22" s="32"/>
      <c r="D22" s="17"/>
      <c r="E22" s="20">
        <v>42022</v>
      </c>
      <c r="F22" s="38">
        <v>53109</v>
      </c>
      <c r="G22" s="18"/>
      <c r="H22" s="21">
        <v>42022</v>
      </c>
      <c r="I22" s="47">
        <v>200</v>
      </c>
      <c r="J22" s="61"/>
      <c r="K22" s="82" t="s">
        <v>39</v>
      </c>
      <c r="L22" s="69">
        <v>900</v>
      </c>
      <c r="M22" s="71" t="s">
        <v>40</v>
      </c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thickBot="1" x14ac:dyDescent="0.3">
      <c r="A23" s="16"/>
      <c r="B23" s="26">
        <v>42023</v>
      </c>
      <c r="C23" s="32">
        <v>540</v>
      </c>
      <c r="D23" s="17" t="s">
        <v>64</v>
      </c>
      <c r="E23" s="20">
        <v>42023</v>
      </c>
      <c r="F23" s="38">
        <v>52234.3</v>
      </c>
      <c r="G23" s="18"/>
      <c r="H23" s="21">
        <v>42023</v>
      </c>
      <c r="I23" s="47">
        <v>200</v>
      </c>
      <c r="J23" s="59"/>
      <c r="K23" s="75"/>
      <c r="L23" s="90"/>
      <c r="M23" s="71" t="s">
        <v>41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thickBot="1" x14ac:dyDescent="0.3">
      <c r="A24" s="16"/>
      <c r="B24" s="26">
        <v>42024</v>
      </c>
      <c r="C24" s="32"/>
      <c r="D24" s="22"/>
      <c r="E24" s="20">
        <v>42024</v>
      </c>
      <c r="F24" s="38">
        <v>23888</v>
      </c>
      <c r="G24" s="18"/>
      <c r="H24" s="21">
        <v>42024</v>
      </c>
      <c r="I24" s="47">
        <v>200</v>
      </c>
      <c r="J24" s="59"/>
      <c r="K24" s="75"/>
      <c r="L24" s="81"/>
      <c r="M24" s="71" t="s">
        <v>42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thickBot="1" x14ac:dyDescent="0.3">
      <c r="A25" s="16"/>
      <c r="B25" s="26">
        <v>42025</v>
      </c>
      <c r="C25" s="32"/>
      <c r="D25" s="17"/>
      <c r="E25" s="20">
        <v>42025</v>
      </c>
      <c r="F25" s="38">
        <v>32696</v>
      </c>
      <c r="G25" s="18"/>
      <c r="H25" s="21">
        <v>42025</v>
      </c>
      <c r="I25" s="47">
        <v>200</v>
      </c>
      <c r="J25" s="59"/>
      <c r="K25" s="75"/>
      <c r="L25" s="81"/>
      <c r="M25" s="71" t="s">
        <v>43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thickBot="1" x14ac:dyDescent="0.3">
      <c r="A26" s="16"/>
      <c r="B26" s="26">
        <v>42026</v>
      </c>
      <c r="C26" s="32">
        <v>0</v>
      </c>
      <c r="D26" s="22"/>
      <c r="E26" s="20">
        <v>42026</v>
      </c>
      <c r="F26" s="38">
        <v>42041</v>
      </c>
      <c r="G26" s="18"/>
      <c r="H26" s="21">
        <v>42026</v>
      </c>
      <c r="I26" s="47">
        <v>1120</v>
      </c>
      <c r="J26" s="59"/>
      <c r="K26" s="75"/>
      <c r="L26" s="81"/>
      <c r="M26" s="71" t="s">
        <v>44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thickBot="1" x14ac:dyDescent="0.3">
      <c r="A27" s="16"/>
      <c r="B27" s="26">
        <v>42027</v>
      </c>
      <c r="C27" s="32">
        <v>0</v>
      </c>
      <c r="D27" s="22"/>
      <c r="E27" s="20">
        <v>42027</v>
      </c>
      <c r="F27" s="38">
        <v>62467</v>
      </c>
      <c r="G27" s="18"/>
      <c r="H27" s="21">
        <v>42027</v>
      </c>
      <c r="I27" s="47">
        <v>200</v>
      </c>
      <c r="J27" s="59"/>
      <c r="K27" s="75"/>
      <c r="L27" s="81"/>
      <c r="M27" s="56" t="s">
        <v>45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thickBot="1" x14ac:dyDescent="0.3">
      <c r="A28" s="16"/>
      <c r="B28" s="26">
        <v>42028</v>
      </c>
      <c r="C28" s="32">
        <v>0</v>
      </c>
      <c r="D28" s="22"/>
      <c r="E28" s="20">
        <v>42028</v>
      </c>
      <c r="F28" s="38">
        <v>50224</v>
      </c>
      <c r="G28" s="18"/>
      <c r="H28" s="21">
        <v>42028</v>
      </c>
      <c r="I28" s="47">
        <v>200</v>
      </c>
      <c r="J28" s="59"/>
      <c r="K28" s="75"/>
      <c r="L28" s="81"/>
      <c r="M28" s="51" t="s">
        <v>46</v>
      </c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thickBot="1" x14ac:dyDescent="0.3">
      <c r="A29" s="16"/>
      <c r="B29" s="26">
        <v>42029</v>
      </c>
      <c r="C29" s="32">
        <v>1857</v>
      </c>
      <c r="D29" s="22" t="s">
        <v>47</v>
      </c>
      <c r="E29" s="20">
        <v>42029</v>
      </c>
      <c r="F29" s="38">
        <v>66776</v>
      </c>
      <c r="G29" s="18"/>
      <c r="H29" s="21">
        <v>42029</v>
      </c>
      <c r="I29" s="47">
        <v>200</v>
      </c>
      <c r="J29" s="59"/>
      <c r="K29" s="75"/>
      <c r="L29" s="76"/>
      <c r="M29" s="72" t="s">
        <v>48</v>
      </c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thickBot="1" x14ac:dyDescent="0.3">
      <c r="A30" s="16"/>
      <c r="B30" s="26">
        <v>42030</v>
      </c>
      <c r="C30" s="32">
        <v>0</v>
      </c>
      <c r="D30" s="17"/>
      <c r="E30" s="20">
        <v>42030</v>
      </c>
      <c r="F30" s="38">
        <v>46234.5</v>
      </c>
      <c r="G30" s="18"/>
      <c r="H30" s="21">
        <v>42030</v>
      </c>
      <c r="I30" s="47">
        <v>238.5</v>
      </c>
      <c r="J30" s="59"/>
      <c r="K30" s="75"/>
      <c r="L30" s="76"/>
      <c r="M30" s="51" t="s">
        <v>49</v>
      </c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thickBot="1" x14ac:dyDescent="0.3">
      <c r="A31" s="16"/>
      <c r="B31" s="26">
        <v>42031</v>
      </c>
      <c r="C31" s="32">
        <v>0</v>
      </c>
      <c r="D31" s="17"/>
      <c r="E31" s="20">
        <v>42031</v>
      </c>
      <c r="F31" s="38">
        <v>26265.5</v>
      </c>
      <c r="G31" s="18"/>
      <c r="H31" s="21">
        <v>42031</v>
      </c>
      <c r="I31" s="47">
        <v>200</v>
      </c>
      <c r="J31" s="59"/>
      <c r="K31" s="75"/>
      <c r="L31" s="76"/>
      <c r="M31" s="51" t="s">
        <v>50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thickBot="1" x14ac:dyDescent="0.3">
      <c r="A32" s="16"/>
      <c r="B32" s="26">
        <v>42032</v>
      </c>
      <c r="C32" s="32">
        <v>0</v>
      </c>
      <c r="D32" s="17"/>
      <c r="E32" s="20">
        <v>42032</v>
      </c>
      <c r="F32" s="38">
        <v>33449</v>
      </c>
      <c r="G32" s="18"/>
      <c r="H32" s="21">
        <v>42032</v>
      </c>
      <c r="I32" s="47">
        <v>200</v>
      </c>
      <c r="J32" s="59"/>
      <c r="K32" s="75"/>
      <c r="L32" s="76"/>
      <c r="M32" s="71" t="s">
        <v>51</v>
      </c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thickBot="1" x14ac:dyDescent="0.3">
      <c r="A33" s="16"/>
      <c r="B33" s="26">
        <v>42033</v>
      </c>
      <c r="C33" s="32">
        <v>0</v>
      </c>
      <c r="D33" s="24"/>
      <c r="E33" s="20">
        <v>42033</v>
      </c>
      <c r="F33" s="38">
        <v>33046</v>
      </c>
      <c r="G33" s="18"/>
      <c r="H33" s="21">
        <v>42033</v>
      </c>
      <c r="I33" s="47">
        <v>200</v>
      </c>
      <c r="J33" s="59"/>
      <c r="K33" s="75"/>
      <c r="L33" s="76"/>
      <c r="M33" s="71" t="s">
        <v>52</v>
      </c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thickBot="1" x14ac:dyDescent="0.3">
      <c r="A34" s="16"/>
      <c r="B34" s="26">
        <v>42034</v>
      </c>
      <c r="C34" s="32">
        <v>0</v>
      </c>
      <c r="D34" s="53"/>
      <c r="E34" s="20">
        <v>42034</v>
      </c>
      <c r="F34" s="38">
        <v>63735.5</v>
      </c>
      <c r="G34" s="18"/>
      <c r="H34" s="21">
        <v>42034</v>
      </c>
      <c r="I34" s="47">
        <v>200</v>
      </c>
      <c r="J34" s="59"/>
      <c r="K34" s="75"/>
      <c r="L34" s="76"/>
      <c r="M34" s="71" t="s">
        <v>53</v>
      </c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thickBot="1" x14ac:dyDescent="0.3">
      <c r="A35" s="16"/>
      <c r="B35" s="26">
        <v>42035</v>
      </c>
      <c r="C35" s="32">
        <v>0</v>
      </c>
      <c r="D35" s="17"/>
      <c r="E35" s="20">
        <v>42035</v>
      </c>
      <c r="F35" s="38">
        <v>90971.5</v>
      </c>
      <c r="G35" s="18"/>
      <c r="H35" s="21">
        <v>42035</v>
      </c>
      <c r="I35" s="47">
        <v>200</v>
      </c>
      <c r="J35" s="59"/>
      <c r="K35" s="75"/>
      <c r="L35" s="76"/>
      <c r="M35" s="73"/>
      <c r="N35" s="1"/>
    </row>
    <row r="36" spans="1:26" ht="15.75" thickBot="1" x14ac:dyDescent="0.3">
      <c r="A36" s="12"/>
      <c r="B36" s="27"/>
      <c r="C36" s="33">
        <v>0</v>
      </c>
      <c r="D36" s="3"/>
      <c r="E36" s="7"/>
      <c r="F36" s="39">
        <v>0</v>
      </c>
      <c r="G36" s="1"/>
      <c r="H36" s="54"/>
      <c r="I36" s="48"/>
      <c r="J36" s="42"/>
      <c r="K36" s="75"/>
      <c r="L36" s="76"/>
      <c r="M36" s="1"/>
      <c r="N36" s="1"/>
    </row>
    <row r="37" spans="1:26" ht="15.75" thickBot="1" x14ac:dyDescent="0.3">
      <c r="A37" s="67"/>
      <c r="B37" s="28"/>
      <c r="C37" s="34">
        <v>0</v>
      </c>
      <c r="D37" s="3"/>
      <c r="E37" s="8"/>
      <c r="F37" s="40">
        <v>0</v>
      </c>
      <c r="G37" s="1"/>
      <c r="H37" s="23"/>
      <c r="I37" s="49"/>
      <c r="J37" s="42"/>
      <c r="K37" s="13"/>
      <c r="L37" s="9"/>
      <c r="M37" s="1"/>
      <c r="N37" s="1"/>
    </row>
    <row r="38" spans="1:26" x14ac:dyDescent="0.25">
      <c r="A38" s="1"/>
      <c r="B38" s="29" t="s">
        <v>54</v>
      </c>
      <c r="C38" s="35">
        <v>2397</v>
      </c>
      <c r="D38" s="1"/>
      <c r="E38" s="10" t="s">
        <v>54</v>
      </c>
      <c r="F38" s="41">
        <v>1718902.3</v>
      </c>
      <c r="G38" s="1"/>
      <c r="H38" s="2" t="s">
        <v>54</v>
      </c>
      <c r="I38" s="45">
        <v>7039.5</v>
      </c>
      <c r="J38" s="45"/>
      <c r="K38" s="14" t="s">
        <v>54</v>
      </c>
      <c r="L38" s="5">
        <v>74535.58</v>
      </c>
      <c r="M38" s="1"/>
      <c r="N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26" ht="15.75" x14ac:dyDescent="0.25">
      <c r="A40" s="6"/>
      <c r="B40" s="1"/>
      <c r="C40" s="36"/>
      <c r="D40" s="11"/>
      <c r="E40" s="11"/>
      <c r="F40" s="42"/>
      <c r="G40" s="1"/>
      <c r="H40" s="101" t="s">
        <v>55</v>
      </c>
      <c r="I40" s="102"/>
      <c r="J40" s="57"/>
      <c r="K40" s="103">
        <v>81575.08</v>
      </c>
      <c r="L40" s="104"/>
      <c r="M40" s="1"/>
      <c r="N40" s="1"/>
    </row>
    <row r="41" spans="1:26" ht="15.75" x14ac:dyDescent="0.25">
      <c r="A41" s="1"/>
      <c r="B41" s="1"/>
      <c r="C41" s="1"/>
      <c r="D41" s="105" t="s">
        <v>56</v>
      </c>
      <c r="E41" s="105"/>
      <c r="F41" s="43">
        <v>1637327.22</v>
      </c>
      <c r="G41" s="1"/>
      <c r="H41" s="1"/>
      <c r="I41" s="50"/>
      <c r="J41" s="50"/>
      <c r="K41" s="1"/>
      <c r="L41" s="1"/>
      <c r="M41" s="1"/>
      <c r="N41" s="1"/>
    </row>
    <row r="42" spans="1:26" x14ac:dyDescent="0.25">
      <c r="A42" s="1"/>
      <c r="B42" s="1"/>
      <c r="C42" s="1"/>
      <c r="D42" s="11"/>
      <c r="E42" s="11" t="s">
        <v>1</v>
      </c>
      <c r="F42" s="42">
        <v>-2397</v>
      </c>
      <c r="G42" s="1"/>
      <c r="H42" s="1"/>
      <c r="I42" s="1"/>
      <c r="J42" s="1"/>
      <c r="K42" s="1"/>
      <c r="L42" s="1"/>
      <c r="M42" s="1"/>
      <c r="N42" s="1"/>
    </row>
    <row r="43" spans="1:26" ht="16.5" thickBot="1" x14ac:dyDescent="0.3">
      <c r="A43" s="1"/>
      <c r="B43" s="1"/>
      <c r="C43" s="30" t="s">
        <v>57</v>
      </c>
      <c r="D43" s="83"/>
      <c r="E43" s="83" t="s">
        <v>58</v>
      </c>
      <c r="F43" s="44">
        <v>-1429720.57</v>
      </c>
      <c r="G43" s="1"/>
      <c r="H43" s="1"/>
      <c r="I43" s="1"/>
      <c r="J43" s="87" t="s">
        <v>59</v>
      </c>
      <c r="K43" s="106">
        <v>423444.86999999988</v>
      </c>
      <c r="L43" s="107"/>
      <c r="M43" s="1"/>
      <c r="N43" s="1"/>
    </row>
    <row r="44" spans="1:26" ht="16.5" thickTop="1" x14ac:dyDescent="0.25">
      <c r="A44" s="1"/>
      <c r="B44" s="1"/>
      <c r="C44" s="1"/>
      <c r="D44" s="1"/>
      <c r="E44" s="6" t="s">
        <v>60</v>
      </c>
      <c r="F44" s="45">
        <v>205209.64999999991</v>
      </c>
      <c r="G44" s="1"/>
      <c r="H44" s="1"/>
      <c r="I44" s="88" t="s">
        <v>65</v>
      </c>
      <c r="J44" s="88"/>
      <c r="K44" s="108">
        <v>-174723.71</v>
      </c>
      <c r="L44" s="108"/>
      <c r="M44" s="1"/>
      <c r="N44" s="1"/>
    </row>
    <row r="45" spans="1:26" ht="19.5" thickBot="1" x14ac:dyDescent="0.3">
      <c r="A45" s="1"/>
      <c r="B45" s="1"/>
      <c r="C45" s="1"/>
      <c r="D45" s="1"/>
      <c r="E45" s="85" t="s">
        <v>61</v>
      </c>
      <c r="F45" s="86">
        <v>218235.22</v>
      </c>
      <c r="G45" s="1"/>
      <c r="H45" s="1"/>
      <c r="I45" s="84"/>
      <c r="J45" s="84"/>
      <c r="K45" s="109">
        <v>0</v>
      </c>
      <c r="L45" s="109"/>
      <c r="M45" s="1"/>
      <c r="N45" s="1"/>
    </row>
    <row r="46" spans="1:26" ht="19.5" thickBot="1" x14ac:dyDescent="0.3">
      <c r="A46" s="1"/>
      <c r="B46" s="1"/>
      <c r="C46" s="1"/>
      <c r="D46" s="1"/>
      <c r="E46" s="6"/>
      <c r="F46" s="45"/>
      <c r="G46" s="1"/>
      <c r="H46" s="1"/>
      <c r="I46" s="84"/>
      <c r="J46" s="94" t="s">
        <v>62</v>
      </c>
      <c r="K46" s="110">
        <v>248721.15999999989</v>
      </c>
      <c r="L46" s="111"/>
      <c r="M46" s="1"/>
      <c r="N46" s="1"/>
    </row>
    <row r="47" spans="1:26" ht="15.75" x14ac:dyDescent="0.25">
      <c r="A47" s="1"/>
      <c r="B47" s="1"/>
      <c r="C47" s="1"/>
      <c r="D47" s="95" t="s">
        <v>63</v>
      </c>
      <c r="E47" s="95"/>
      <c r="F47" s="68">
        <v>423444.86999999988</v>
      </c>
      <c r="G47" s="1"/>
      <c r="H47" s="1"/>
      <c r="I47" s="1"/>
      <c r="J47" s="1"/>
      <c r="K47" s="1"/>
      <c r="L47" s="1"/>
      <c r="M47" s="1"/>
      <c r="N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</sheetData>
  <mergeCells count="11">
    <mergeCell ref="D47:E47"/>
    <mergeCell ref="C1:K1"/>
    <mergeCell ref="E4:F4"/>
    <mergeCell ref="I4:L4"/>
    <mergeCell ref="H40:I40"/>
    <mergeCell ref="K40:L40"/>
    <mergeCell ref="D41:E41"/>
    <mergeCell ref="K43:L43"/>
    <mergeCell ref="K44:L44"/>
    <mergeCell ref="K45:L45"/>
    <mergeCell ref="K46:L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A4" workbookViewId="0">
      <selection activeCell="L13" sqref="L13"/>
    </sheetView>
  </sheetViews>
  <sheetFormatPr baseColWidth="10" defaultRowHeight="15" x14ac:dyDescent="0.25"/>
  <cols>
    <col min="1" max="1" width="4.7109375" style="1" customWidth="1"/>
    <col min="2" max="2" width="12.42578125" style="112" customWidth="1"/>
    <col min="3" max="3" width="16.42578125" style="30" customWidth="1"/>
    <col min="4" max="4" width="9" style="1" customWidth="1"/>
    <col min="5" max="5" width="11.42578125" style="1"/>
    <col min="6" max="6" width="17.85546875" style="30" customWidth="1"/>
    <col min="7" max="7" width="4.85546875" style="1" customWidth="1"/>
    <col min="8" max="8" width="11.42578125" style="1"/>
    <col min="9" max="10" width="13.7109375" style="30" customWidth="1"/>
    <col min="11" max="11" width="11.42578125" style="1"/>
    <col min="12" max="12" width="17.85546875" style="1" bestFit="1" customWidth="1"/>
    <col min="13" max="13" width="22.5703125" style="51" customWidth="1"/>
    <col min="14" max="14" width="22.5703125" style="113" customWidth="1"/>
  </cols>
  <sheetData>
    <row r="1" spans="1:14" ht="23.25" x14ac:dyDescent="0.35">
      <c r="C1" s="96" t="s">
        <v>66</v>
      </c>
      <c r="D1" s="96"/>
      <c r="E1" s="96"/>
      <c r="F1" s="96"/>
      <c r="G1" s="96"/>
      <c r="H1" s="96"/>
      <c r="I1" s="96"/>
      <c r="J1" s="96"/>
      <c r="K1" s="96"/>
    </row>
    <row r="2" spans="1:14" ht="15.75" thickBot="1" x14ac:dyDescent="0.3">
      <c r="E2" s="2"/>
      <c r="F2" s="37"/>
    </row>
    <row r="3" spans="1:14" ht="15.75" thickBot="1" x14ac:dyDescent="0.3">
      <c r="C3" s="31" t="s">
        <v>1</v>
      </c>
      <c r="D3" s="4"/>
    </row>
    <row r="4" spans="1:14" ht="20.25" thickTop="1" thickBot="1" x14ac:dyDescent="0.35">
      <c r="A4" s="65" t="s">
        <v>2</v>
      </c>
      <c r="B4" s="25"/>
      <c r="C4" s="64">
        <v>218235.22</v>
      </c>
      <c r="D4" s="3"/>
      <c r="E4" s="97" t="s">
        <v>3</v>
      </c>
      <c r="F4" s="98"/>
      <c r="I4" s="99" t="s">
        <v>4</v>
      </c>
      <c r="J4" s="100"/>
      <c r="K4" s="100"/>
      <c r="L4" s="100"/>
      <c r="M4" s="52" t="s">
        <v>5</v>
      </c>
      <c r="N4" s="114" t="s">
        <v>67</v>
      </c>
    </row>
    <row r="5" spans="1:14" ht="15.75" thickTop="1" x14ac:dyDescent="0.25">
      <c r="A5" s="16"/>
      <c r="B5" s="26">
        <v>42036</v>
      </c>
      <c r="C5" s="32">
        <v>431.5</v>
      </c>
      <c r="D5" s="17" t="s">
        <v>68</v>
      </c>
      <c r="E5" s="20">
        <v>42036</v>
      </c>
      <c r="F5" s="38">
        <v>50233</v>
      </c>
      <c r="G5" s="18"/>
      <c r="H5" s="19">
        <v>42036</v>
      </c>
      <c r="I5" s="115">
        <v>200</v>
      </c>
      <c r="J5" s="58"/>
      <c r="K5" s="116"/>
      <c r="L5" s="116"/>
      <c r="M5" s="117" t="s">
        <v>69</v>
      </c>
      <c r="N5" s="118">
        <v>49905.5</v>
      </c>
    </row>
    <row r="6" spans="1:14" x14ac:dyDescent="0.25">
      <c r="A6" s="16"/>
      <c r="B6" s="26">
        <v>42037</v>
      </c>
      <c r="C6" s="32">
        <v>0</v>
      </c>
      <c r="D6" s="22"/>
      <c r="E6" s="20">
        <v>42037</v>
      </c>
      <c r="F6" s="38">
        <v>35073</v>
      </c>
      <c r="G6" s="15"/>
      <c r="H6" s="21">
        <v>42037</v>
      </c>
      <c r="I6" s="46">
        <v>81</v>
      </c>
      <c r="J6" s="59"/>
      <c r="K6" s="11" t="s">
        <v>7</v>
      </c>
      <c r="L6" s="119">
        <v>0</v>
      </c>
      <c r="M6" s="117" t="s">
        <v>70</v>
      </c>
      <c r="N6" s="118">
        <v>35535</v>
      </c>
    </row>
    <row r="7" spans="1:14" x14ac:dyDescent="0.25">
      <c r="A7" s="16"/>
      <c r="B7" s="26">
        <v>42038</v>
      </c>
      <c r="C7" s="32">
        <v>0</v>
      </c>
      <c r="D7" s="24"/>
      <c r="E7" s="20">
        <v>42038</v>
      </c>
      <c r="F7" s="38">
        <v>36897</v>
      </c>
      <c r="G7" s="18"/>
      <c r="H7" s="21">
        <v>42038</v>
      </c>
      <c r="I7" s="46">
        <v>680</v>
      </c>
      <c r="J7" s="59" t="s">
        <v>71</v>
      </c>
      <c r="K7" s="11" t="s">
        <v>9</v>
      </c>
      <c r="L7" s="119">
        <v>0</v>
      </c>
      <c r="M7" s="117" t="s">
        <v>72</v>
      </c>
      <c r="N7" s="118">
        <v>36362</v>
      </c>
    </row>
    <row r="8" spans="1:14" x14ac:dyDescent="0.25">
      <c r="A8" s="16"/>
      <c r="B8" s="26">
        <v>42039</v>
      </c>
      <c r="C8" s="32">
        <v>0</v>
      </c>
      <c r="D8" s="17"/>
      <c r="E8" s="20">
        <v>42039</v>
      </c>
      <c r="F8" s="38">
        <v>26052.5</v>
      </c>
      <c r="G8" s="18"/>
      <c r="H8" s="21">
        <v>42039</v>
      </c>
      <c r="I8" s="46">
        <v>200</v>
      </c>
      <c r="J8" s="59"/>
      <c r="K8" s="11" t="s">
        <v>11</v>
      </c>
      <c r="L8" s="119">
        <v>28750</v>
      </c>
      <c r="M8" s="120" t="s">
        <v>73</v>
      </c>
      <c r="N8" s="121">
        <v>25600</v>
      </c>
    </row>
    <row r="9" spans="1:14" x14ac:dyDescent="0.25">
      <c r="A9" s="16"/>
      <c r="B9" s="26">
        <v>42040</v>
      </c>
      <c r="C9" s="32">
        <v>0</v>
      </c>
      <c r="D9" s="17"/>
      <c r="E9" s="20">
        <v>42040</v>
      </c>
      <c r="F9" s="38">
        <v>44064</v>
      </c>
      <c r="G9" s="18"/>
      <c r="H9" s="21">
        <v>42040</v>
      </c>
      <c r="I9" s="46">
        <v>200</v>
      </c>
      <c r="J9" s="59"/>
      <c r="K9" s="11" t="s">
        <v>74</v>
      </c>
      <c r="L9" s="119">
        <v>376</v>
      </c>
      <c r="M9" s="117" t="s">
        <v>75</v>
      </c>
      <c r="N9" s="118">
        <v>43781.5</v>
      </c>
    </row>
    <row r="10" spans="1:14" x14ac:dyDescent="0.25">
      <c r="A10" s="16"/>
      <c r="B10" s="26">
        <v>42041</v>
      </c>
      <c r="C10" s="32">
        <v>0</v>
      </c>
      <c r="D10" s="24"/>
      <c r="E10" s="20">
        <v>42041</v>
      </c>
      <c r="F10" s="38">
        <v>46417.5</v>
      </c>
      <c r="G10" s="18"/>
      <c r="H10" s="21">
        <v>42041</v>
      </c>
      <c r="I10" s="46">
        <v>200</v>
      </c>
      <c r="J10" s="59"/>
      <c r="K10" s="11" t="s">
        <v>76</v>
      </c>
      <c r="L10" s="119">
        <v>7777.05</v>
      </c>
      <c r="M10" s="117" t="s">
        <v>77</v>
      </c>
      <c r="N10" s="118">
        <v>45966.5</v>
      </c>
    </row>
    <row r="11" spans="1:14" x14ac:dyDescent="0.25">
      <c r="A11" s="16"/>
      <c r="B11" s="26">
        <v>42042</v>
      </c>
      <c r="C11" s="32">
        <v>0</v>
      </c>
      <c r="D11" s="24"/>
      <c r="E11" s="20">
        <v>42042</v>
      </c>
      <c r="F11" s="38">
        <v>85510.5</v>
      </c>
      <c r="G11" s="18"/>
      <c r="H11" s="21">
        <v>42042</v>
      </c>
      <c r="I11" s="47">
        <v>200</v>
      </c>
      <c r="J11" s="59"/>
      <c r="K11" s="11" t="s">
        <v>78</v>
      </c>
      <c r="L11" s="119">
        <v>7850.81</v>
      </c>
      <c r="M11" s="117" t="s">
        <v>79</v>
      </c>
      <c r="N11" s="118">
        <v>85149.5</v>
      </c>
    </row>
    <row r="12" spans="1:14" x14ac:dyDescent="0.25">
      <c r="A12" s="16"/>
      <c r="B12" s="26">
        <v>42043</v>
      </c>
      <c r="C12" s="32">
        <v>0</v>
      </c>
      <c r="D12" s="24"/>
      <c r="E12" s="20">
        <v>42043</v>
      </c>
      <c r="F12" s="38">
        <v>48077</v>
      </c>
      <c r="G12" s="18"/>
      <c r="H12" s="21">
        <v>42043</v>
      </c>
      <c r="I12" s="47">
        <v>200</v>
      </c>
      <c r="J12" s="59"/>
      <c r="K12" s="11" t="s">
        <v>80</v>
      </c>
      <c r="L12" s="119">
        <v>7850.81</v>
      </c>
      <c r="M12" s="117" t="s">
        <v>81</v>
      </c>
      <c r="N12" s="118">
        <v>48214</v>
      </c>
    </row>
    <row r="13" spans="1:14" x14ac:dyDescent="0.25">
      <c r="A13" s="16"/>
      <c r="B13" s="26">
        <v>42044</v>
      </c>
      <c r="C13" s="32">
        <v>0</v>
      </c>
      <c r="D13" s="24"/>
      <c r="E13" s="20">
        <v>42044</v>
      </c>
      <c r="F13" s="38">
        <v>63682</v>
      </c>
      <c r="G13" s="18"/>
      <c r="H13" s="21">
        <v>42044</v>
      </c>
      <c r="I13" s="47">
        <v>200</v>
      </c>
      <c r="J13" s="59"/>
      <c r="K13" s="11" t="s">
        <v>21</v>
      </c>
      <c r="L13" s="119">
        <v>0</v>
      </c>
      <c r="M13" s="117" t="s">
        <v>82</v>
      </c>
      <c r="N13" s="118">
        <v>61907.5</v>
      </c>
    </row>
    <row r="14" spans="1:14" x14ac:dyDescent="0.25">
      <c r="A14" s="16"/>
      <c r="B14" s="26">
        <v>42045</v>
      </c>
      <c r="C14" s="32">
        <v>0</v>
      </c>
      <c r="D14" s="22"/>
      <c r="E14" s="20">
        <v>42045</v>
      </c>
      <c r="F14" s="38">
        <v>35650.5</v>
      </c>
      <c r="G14" s="18"/>
      <c r="H14" s="21">
        <v>42045</v>
      </c>
      <c r="I14" s="47">
        <v>200</v>
      </c>
      <c r="J14" s="59"/>
      <c r="K14" s="122" t="s">
        <v>23</v>
      </c>
      <c r="L14" s="119">
        <v>0</v>
      </c>
      <c r="M14" s="117" t="s">
        <v>83</v>
      </c>
      <c r="N14" s="118">
        <v>35614</v>
      </c>
    </row>
    <row r="15" spans="1:14" x14ac:dyDescent="0.25">
      <c r="A15" s="16"/>
      <c r="B15" s="26">
        <v>42046</v>
      </c>
      <c r="C15" s="32">
        <v>0</v>
      </c>
      <c r="D15" s="22"/>
      <c r="E15" s="20">
        <v>42046</v>
      </c>
      <c r="F15" s="38">
        <v>24734</v>
      </c>
      <c r="G15" s="18"/>
      <c r="H15" s="21">
        <v>42046</v>
      </c>
      <c r="I15" s="47">
        <v>200</v>
      </c>
      <c r="J15" s="59"/>
      <c r="K15" s="123" t="s">
        <v>84</v>
      </c>
      <c r="L15" s="119">
        <v>0</v>
      </c>
      <c r="M15" s="117" t="s">
        <v>85</v>
      </c>
      <c r="N15" s="118">
        <v>26031</v>
      </c>
    </row>
    <row r="16" spans="1:14" x14ac:dyDescent="0.25">
      <c r="A16" s="16"/>
      <c r="B16" s="26">
        <v>42047</v>
      </c>
      <c r="C16" s="32">
        <v>0</v>
      </c>
      <c r="D16" s="24"/>
      <c r="E16" s="20">
        <v>42047</v>
      </c>
      <c r="F16" s="38">
        <v>37949.5</v>
      </c>
      <c r="G16" s="18"/>
      <c r="H16" s="21">
        <v>42047</v>
      </c>
      <c r="I16" s="47">
        <v>200</v>
      </c>
      <c r="J16" s="59"/>
      <c r="K16" s="124" t="s">
        <v>27</v>
      </c>
      <c r="L16" s="125">
        <v>0</v>
      </c>
      <c r="M16" s="117" t="s">
        <v>86</v>
      </c>
      <c r="N16" s="118">
        <v>36189</v>
      </c>
    </row>
    <row r="17" spans="1:14" x14ac:dyDescent="0.25">
      <c r="A17" s="16"/>
      <c r="B17" s="26">
        <v>42048</v>
      </c>
      <c r="C17" s="32">
        <v>405</v>
      </c>
      <c r="D17" s="22" t="s">
        <v>87</v>
      </c>
      <c r="E17" s="20">
        <v>42048</v>
      </c>
      <c r="F17" s="38">
        <v>57436.5</v>
      </c>
      <c r="G17" s="18"/>
      <c r="H17" s="21">
        <v>42048</v>
      </c>
      <c r="I17" s="47">
        <v>200</v>
      </c>
      <c r="J17" s="59"/>
      <c r="K17" s="123" t="s">
        <v>29</v>
      </c>
      <c r="L17" s="125">
        <v>0</v>
      </c>
      <c r="M17" s="117" t="s">
        <v>88</v>
      </c>
      <c r="N17" s="118">
        <v>57480.5</v>
      </c>
    </row>
    <row r="18" spans="1:14" x14ac:dyDescent="0.25">
      <c r="A18" s="16"/>
      <c r="B18" s="26">
        <v>42049</v>
      </c>
      <c r="C18" s="32">
        <v>0</v>
      </c>
      <c r="D18" s="17"/>
      <c r="E18" s="20">
        <v>42049</v>
      </c>
      <c r="F18" s="38">
        <v>75457.5</v>
      </c>
      <c r="G18" s="18"/>
      <c r="H18" s="21">
        <v>42049</v>
      </c>
      <c r="I18" s="47">
        <v>200</v>
      </c>
      <c r="J18" s="60"/>
      <c r="K18" s="123" t="s">
        <v>31</v>
      </c>
      <c r="L18" s="118">
        <v>0</v>
      </c>
      <c r="M18" s="117" t="s">
        <v>89</v>
      </c>
      <c r="N18" s="118">
        <v>75770.5</v>
      </c>
    </row>
    <row r="19" spans="1:14" x14ac:dyDescent="0.25">
      <c r="A19" s="16"/>
      <c r="B19" s="26">
        <v>42050</v>
      </c>
      <c r="C19" s="32">
        <v>376</v>
      </c>
      <c r="D19" s="22" t="s">
        <v>90</v>
      </c>
      <c r="E19" s="20">
        <v>42050</v>
      </c>
      <c r="F19" s="38">
        <v>65684.5</v>
      </c>
      <c r="G19" s="18"/>
      <c r="H19" s="21">
        <v>42050</v>
      </c>
      <c r="I19" s="47">
        <v>200</v>
      </c>
      <c r="J19" s="59"/>
      <c r="K19" s="123" t="s">
        <v>33</v>
      </c>
      <c r="L19" s="118">
        <v>0</v>
      </c>
      <c r="M19" s="117" t="s">
        <v>91</v>
      </c>
      <c r="N19" s="118">
        <v>64260</v>
      </c>
    </row>
    <row r="20" spans="1:14" x14ac:dyDescent="0.25">
      <c r="A20" s="16"/>
      <c r="B20" s="26">
        <v>42051</v>
      </c>
      <c r="C20" s="32">
        <v>0</v>
      </c>
      <c r="D20" s="17"/>
      <c r="E20" s="20">
        <v>42051</v>
      </c>
      <c r="F20" s="38">
        <v>32414</v>
      </c>
      <c r="G20" s="18"/>
      <c r="H20" s="21">
        <v>42051</v>
      </c>
      <c r="I20" s="47">
        <v>200</v>
      </c>
      <c r="J20" s="61"/>
      <c r="K20" s="126" t="s">
        <v>35</v>
      </c>
      <c r="L20" s="42">
        <v>616</v>
      </c>
      <c r="M20" s="117" t="s">
        <v>92</v>
      </c>
      <c r="N20" s="118">
        <v>32295.54</v>
      </c>
    </row>
    <row r="21" spans="1:14" x14ac:dyDescent="0.25">
      <c r="A21" s="16"/>
      <c r="B21" s="26">
        <v>42052</v>
      </c>
      <c r="C21" s="32">
        <v>0</v>
      </c>
      <c r="D21" s="17"/>
      <c r="E21" s="20">
        <v>42052</v>
      </c>
      <c r="F21" s="38">
        <v>34985</v>
      </c>
      <c r="G21" s="18"/>
      <c r="H21" s="21">
        <v>42052</v>
      </c>
      <c r="I21" s="47">
        <v>200</v>
      </c>
      <c r="J21" s="59"/>
      <c r="K21" s="127" t="s">
        <v>37</v>
      </c>
      <c r="L21" s="42">
        <v>0</v>
      </c>
      <c r="M21" s="117" t="s">
        <v>93</v>
      </c>
      <c r="N21" s="118">
        <v>35563</v>
      </c>
    </row>
    <row r="22" spans="1:14" x14ac:dyDescent="0.25">
      <c r="A22" s="16"/>
      <c r="B22" s="26">
        <v>42053</v>
      </c>
      <c r="C22" s="32">
        <v>0</v>
      </c>
      <c r="D22" s="17"/>
      <c r="E22" s="20">
        <v>42053</v>
      </c>
      <c r="F22" s="38">
        <v>37987.5</v>
      </c>
      <c r="G22" s="18"/>
      <c r="H22" s="21">
        <v>42053</v>
      </c>
      <c r="I22" s="47">
        <v>200</v>
      </c>
      <c r="J22" s="61"/>
      <c r="K22" s="128" t="s">
        <v>39</v>
      </c>
      <c r="L22" s="42">
        <v>900</v>
      </c>
      <c r="M22" s="117" t="s">
        <v>94</v>
      </c>
      <c r="N22" s="118">
        <v>37649</v>
      </c>
    </row>
    <row r="23" spans="1:14" x14ac:dyDescent="0.25">
      <c r="A23" s="16"/>
      <c r="B23" s="26">
        <v>42054</v>
      </c>
      <c r="C23" s="32">
        <v>0</v>
      </c>
      <c r="D23" s="17"/>
      <c r="E23" s="20">
        <v>42054</v>
      </c>
      <c r="F23" s="38">
        <v>36842.5</v>
      </c>
      <c r="G23" s="18"/>
      <c r="H23" s="21">
        <v>42054</v>
      </c>
      <c r="I23" s="47">
        <v>1000</v>
      </c>
      <c r="J23" s="59"/>
      <c r="K23" s="129"/>
      <c r="L23" s="42"/>
      <c r="M23" s="117" t="s">
        <v>95</v>
      </c>
      <c r="N23" s="118">
        <v>35726</v>
      </c>
    </row>
    <row r="24" spans="1:14" x14ac:dyDescent="0.25">
      <c r="A24" s="16"/>
      <c r="B24" s="26">
        <v>42055</v>
      </c>
      <c r="C24" s="32">
        <v>0</v>
      </c>
      <c r="D24" s="22"/>
      <c r="E24" s="20">
        <v>42055</v>
      </c>
      <c r="F24" s="38">
        <v>51955</v>
      </c>
      <c r="G24" s="18"/>
      <c r="H24" s="21">
        <v>42055</v>
      </c>
      <c r="I24" s="47">
        <v>500</v>
      </c>
      <c r="J24" s="59"/>
      <c r="K24" s="129"/>
      <c r="L24" s="42"/>
      <c r="M24" s="117" t="s">
        <v>96</v>
      </c>
      <c r="N24" s="118">
        <v>49700</v>
      </c>
    </row>
    <row r="25" spans="1:14" x14ac:dyDescent="0.25">
      <c r="A25" s="16"/>
      <c r="B25" s="26">
        <v>42056</v>
      </c>
      <c r="C25" s="32">
        <v>0</v>
      </c>
      <c r="D25" s="17"/>
      <c r="E25" s="20">
        <v>42056</v>
      </c>
      <c r="F25" s="38">
        <v>83408</v>
      </c>
      <c r="G25" s="18"/>
      <c r="H25" s="21">
        <v>42056</v>
      </c>
      <c r="I25" s="47">
        <v>248</v>
      </c>
      <c r="J25" s="59"/>
      <c r="K25" s="129"/>
      <c r="L25" s="42"/>
      <c r="M25" s="117" t="s">
        <v>97</v>
      </c>
      <c r="N25" s="118">
        <v>78850</v>
      </c>
    </row>
    <row r="26" spans="1:14" x14ac:dyDescent="0.25">
      <c r="A26" s="16"/>
      <c r="B26" s="26">
        <v>42057</v>
      </c>
      <c r="C26" s="32">
        <v>0</v>
      </c>
      <c r="D26" s="22"/>
      <c r="E26" s="20">
        <v>42057</v>
      </c>
      <c r="F26" s="38">
        <v>60186</v>
      </c>
      <c r="G26" s="18"/>
      <c r="H26" s="21">
        <v>42057</v>
      </c>
      <c r="I26" s="47">
        <v>200</v>
      </c>
      <c r="J26" s="59"/>
      <c r="K26" s="129"/>
      <c r="L26" s="42"/>
      <c r="M26" s="117" t="s">
        <v>98</v>
      </c>
      <c r="N26" s="118">
        <v>62239.5</v>
      </c>
    </row>
    <row r="27" spans="1:14" x14ac:dyDescent="0.25">
      <c r="A27" s="16"/>
      <c r="B27" s="26">
        <v>42058</v>
      </c>
      <c r="C27" s="32">
        <v>0</v>
      </c>
      <c r="D27" s="22"/>
      <c r="E27" s="20">
        <v>42058</v>
      </c>
      <c r="F27" s="38">
        <v>60127</v>
      </c>
      <c r="G27" s="18"/>
      <c r="H27" s="21">
        <v>42058</v>
      </c>
      <c r="I27" s="47">
        <v>365</v>
      </c>
      <c r="J27" s="59"/>
      <c r="K27" s="129"/>
      <c r="L27" s="42"/>
      <c r="M27" s="120" t="s">
        <v>99</v>
      </c>
      <c r="N27" s="121">
        <v>55868.7</v>
      </c>
    </row>
    <row r="28" spans="1:14" x14ac:dyDescent="0.25">
      <c r="A28" s="16"/>
      <c r="B28" s="26">
        <v>42059</v>
      </c>
      <c r="C28" s="32">
        <v>0</v>
      </c>
      <c r="D28" s="22"/>
      <c r="E28" s="20">
        <v>42059</v>
      </c>
      <c r="F28" s="38">
        <v>32386</v>
      </c>
      <c r="G28" s="18"/>
      <c r="H28" s="21">
        <v>42059</v>
      </c>
      <c r="I28" s="47">
        <v>380</v>
      </c>
      <c r="J28" s="59"/>
      <c r="K28" s="129"/>
      <c r="L28" s="42"/>
      <c r="M28" s="120" t="s">
        <v>100</v>
      </c>
      <c r="N28" s="121">
        <v>36150</v>
      </c>
    </row>
    <row r="29" spans="1:14" x14ac:dyDescent="0.25">
      <c r="A29" s="16"/>
      <c r="B29" s="26">
        <v>42060</v>
      </c>
      <c r="C29" s="32">
        <v>0</v>
      </c>
      <c r="D29" s="22"/>
      <c r="E29" s="20">
        <v>42060</v>
      </c>
      <c r="F29" s="38">
        <v>27388</v>
      </c>
      <c r="G29" s="18"/>
      <c r="H29" s="21">
        <v>42060</v>
      </c>
      <c r="I29" s="47">
        <v>382.5</v>
      </c>
      <c r="J29" s="59"/>
      <c r="K29" s="129"/>
      <c r="L29" s="119"/>
      <c r="M29" s="117" t="s">
        <v>101</v>
      </c>
      <c r="N29" s="118">
        <v>26469.5</v>
      </c>
    </row>
    <row r="30" spans="1:14" x14ac:dyDescent="0.25">
      <c r="A30" s="16"/>
      <c r="B30" s="26">
        <v>42061</v>
      </c>
      <c r="C30" s="32">
        <v>0</v>
      </c>
      <c r="D30" s="17"/>
      <c r="E30" s="20">
        <v>42061</v>
      </c>
      <c r="F30" s="38">
        <v>44852</v>
      </c>
      <c r="G30" s="18"/>
      <c r="H30" s="21">
        <v>42061</v>
      </c>
      <c r="I30" s="47">
        <v>200</v>
      </c>
      <c r="J30" s="59"/>
      <c r="K30" s="129"/>
      <c r="L30" s="119"/>
      <c r="M30" s="120" t="s">
        <v>102</v>
      </c>
      <c r="N30" s="121">
        <v>44730</v>
      </c>
    </row>
    <row r="31" spans="1:14" x14ac:dyDescent="0.25">
      <c r="A31" s="16"/>
      <c r="B31" s="26">
        <v>42062</v>
      </c>
      <c r="C31" s="32">
        <v>0</v>
      </c>
      <c r="D31" s="17"/>
      <c r="E31" s="20">
        <v>42062</v>
      </c>
      <c r="F31" s="38">
        <v>46052</v>
      </c>
      <c r="G31" s="18"/>
      <c r="H31" s="21">
        <v>42062</v>
      </c>
      <c r="I31" s="47">
        <v>200</v>
      </c>
      <c r="J31" s="59"/>
      <c r="K31" s="129"/>
      <c r="L31" s="119"/>
      <c r="M31" s="120" t="s">
        <v>103</v>
      </c>
      <c r="N31" s="121">
        <v>45570</v>
      </c>
    </row>
    <row r="32" spans="1:14" x14ac:dyDescent="0.25">
      <c r="A32" s="16"/>
      <c r="B32" s="26">
        <v>42063</v>
      </c>
      <c r="C32" s="32">
        <v>0</v>
      </c>
      <c r="D32" s="17"/>
      <c r="E32" s="20">
        <v>42063</v>
      </c>
      <c r="F32" s="38">
        <v>106386</v>
      </c>
      <c r="G32" s="18"/>
      <c r="H32" s="21">
        <v>42063</v>
      </c>
      <c r="I32" s="47">
        <v>260</v>
      </c>
      <c r="J32" s="59"/>
      <c r="K32" s="129"/>
      <c r="L32" s="119"/>
      <c r="M32" s="117" t="s">
        <v>104</v>
      </c>
      <c r="N32" s="118">
        <v>105655.5</v>
      </c>
    </row>
    <row r="33" spans="1:14" ht="15.75" thickBot="1" x14ac:dyDescent="0.3">
      <c r="A33" s="16"/>
      <c r="B33" s="26"/>
      <c r="C33" s="32"/>
      <c r="D33" s="24"/>
      <c r="E33" s="20"/>
      <c r="F33" s="38"/>
      <c r="G33" s="18"/>
      <c r="H33" s="21"/>
      <c r="I33" s="47"/>
      <c r="J33" s="59"/>
      <c r="K33" s="129"/>
      <c r="L33" s="119"/>
      <c r="M33" s="117"/>
      <c r="N33" s="118">
        <v>0</v>
      </c>
    </row>
    <row r="34" spans="1:14" ht="15.75" thickBot="1" x14ac:dyDescent="0.3">
      <c r="A34" s="16"/>
      <c r="B34" s="26"/>
      <c r="C34" s="32"/>
      <c r="D34" s="53"/>
      <c r="E34" s="20"/>
      <c r="F34" s="38"/>
      <c r="G34" s="18"/>
      <c r="H34" s="21"/>
      <c r="I34" s="47"/>
      <c r="J34" s="59"/>
      <c r="K34" s="129"/>
      <c r="L34" s="119"/>
      <c r="M34" s="130"/>
      <c r="N34" s="131">
        <f>SUM(N5:N33)</f>
        <v>1374233.24</v>
      </c>
    </row>
    <row r="35" spans="1:14" ht="15.75" thickBot="1" x14ac:dyDescent="0.3">
      <c r="A35" s="16"/>
      <c r="B35" s="26"/>
      <c r="C35" s="32"/>
      <c r="D35" s="17"/>
      <c r="E35" s="20"/>
      <c r="F35" s="38"/>
      <c r="G35" s="18"/>
      <c r="H35" s="21"/>
      <c r="I35" s="47"/>
      <c r="J35" s="59"/>
      <c r="K35" s="129"/>
      <c r="L35" s="119"/>
      <c r="M35" s="132"/>
      <c r="N35" s="125"/>
    </row>
    <row r="36" spans="1:14" ht="15.75" thickBot="1" x14ac:dyDescent="0.3">
      <c r="A36" s="12"/>
      <c r="B36" s="27"/>
      <c r="C36" s="33">
        <v>0</v>
      </c>
      <c r="D36" s="3"/>
      <c r="E36" s="7"/>
      <c r="F36" s="39">
        <v>0</v>
      </c>
      <c r="H36" s="54"/>
      <c r="I36" s="48"/>
      <c r="J36" s="42"/>
      <c r="K36" s="129"/>
      <c r="L36" s="133"/>
    </row>
    <row r="37" spans="1:14" ht="15.75" thickBot="1" x14ac:dyDescent="0.3">
      <c r="A37" s="67"/>
      <c r="B37" s="28"/>
      <c r="C37" s="34">
        <v>0</v>
      </c>
      <c r="D37" s="3"/>
      <c r="E37" s="8"/>
      <c r="F37" s="40">
        <v>0</v>
      </c>
      <c r="H37" s="23"/>
      <c r="I37" s="49"/>
      <c r="J37" s="42"/>
      <c r="K37" s="13"/>
      <c r="L37" s="9"/>
    </row>
    <row r="38" spans="1:14" x14ac:dyDescent="0.25">
      <c r="B38" s="29" t="s">
        <v>54</v>
      </c>
      <c r="C38" s="35">
        <f>SUM(C4:C37)</f>
        <v>219447.72</v>
      </c>
      <c r="E38" s="10" t="s">
        <v>54</v>
      </c>
      <c r="F38" s="41">
        <f>SUM(F6:F37)</f>
        <v>1337655</v>
      </c>
      <c r="H38" s="2" t="s">
        <v>54</v>
      </c>
      <c r="I38" s="45">
        <f>SUM(I5:I37)</f>
        <v>7696.5</v>
      </c>
      <c r="J38" s="45"/>
      <c r="K38" s="14" t="s">
        <v>54</v>
      </c>
      <c r="L38" s="5">
        <f t="shared" ref="L38" si="0">SUM(L5:L37)</f>
        <v>54120.67</v>
      </c>
    </row>
    <row r="40" spans="1:14" ht="15.75" x14ac:dyDescent="0.25">
      <c r="A40" s="6"/>
      <c r="C40" s="36">
        <v>0</v>
      </c>
      <c r="D40" s="11"/>
      <c r="E40" s="11"/>
      <c r="F40" s="42"/>
      <c r="H40" s="101" t="s">
        <v>55</v>
      </c>
      <c r="I40" s="102"/>
      <c r="J40" s="57"/>
      <c r="K40" s="103">
        <f>I38+L38</f>
        <v>61817.17</v>
      </c>
      <c r="L40" s="104"/>
    </row>
    <row r="41" spans="1:14" ht="15.75" x14ac:dyDescent="0.25">
      <c r="D41" s="105" t="s">
        <v>56</v>
      </c>
      <c r="E41" s="105"/>
      <c r="F41" s="43">
        <f>F38-K40</f>
        <v>1275837.83</v>
      </c>
      <c r="I41" s="50"/>
      <c r="J41" s="50"/>
    </row>
    <row r="42" spans="1:14" x14ac:dyDescent="0.25">
      <c r="D42" s="11"/>
      <c r="E42" s="11" t="s">
        <v>1</v>
      </c>
      <c r="F42" s="42">
        <f>-C38</f>
        <v>-219447.72</v>
      </c>
    </row>
    <row r="43" spans="1:14" x14ac:dyDescent="0.25">
      <c r="C43" s="30" t="s">
        <v>57</v>
      </c>
      <c r="D43" s="1" t="s">
        <v>105</v>
      </c>
      <c r="F43" s="30">
        <v>-1163445.44</v>
      </c>
      <c r="I43" s="134"/>
      <c r="J43" s="134"/>
      <c r="K43" s="134"/>
      <c r="L43" s="3"/>
    </row>
    <row r="44" spans="1:14" ht="16.5" thickBot="1" x14ac:dyDescent="0.3">
      <c r="E44" s="6" t="s">
        <v>60</v>
      </c>
      <c r="F44" s="45">
        <f>SUM(F41:F43)</f>
        <v>-107055.32999999984</v>
      </c>
      <c r="I44" s="135"/>
      <c r="J44" s="135"/>
      <c r="K44" s="135"/>
      <c r="L44" s="136"/>
    </row>
    <row r="45" spans="1:14" ht="16.5" thickTop="1" thickBot="1" x14ac:dyDescent="0.3">
      <c r="D45" s="10" t="s">
        <v>61</v>
      </c>
      <c r="E45" s="10"/>
      <c r="F45" s="137">
        <v>181901.18</v>
      </c>
      <c r="I45" s="138" t="s">
        <v>62</v>
      </c>
      <c r="J45" s="139"/>
      <c r="K45" s="139"/>
      <c r="L45" s="140">
        <f>F46+L44</f>
        <v>74845.850000000151</v>
      </c>
    </row>
    <row r="46" spans="1:14" ht="15.75" thickBot="1" x14ac:dyDescent="0.3">
      <c r="E46" s="141" t="s">
        <v>106</v>
      </c>
      <c r="F46" s="35">
        <f>F45+F44</f>
        <v>74845.850000000151</v>
      </c>
      <c r="I46" s="142"/>
      <c r="J46" s="143"/>
      <c r="K46" s="143"/>
      <c r="L46" s="144"/>
    </row>
    <row r="47" spans="1:14" ht="15.75" thickTop="1" x14ac:dyDescent="0.25"/>
    <row r="49" spans="2:14" x14ac:dyDescent="0.25">
      <c r="B49" s="1"/>
      <c r="C49" s="1"/>
      <c r="F49" s="1"/>
      <c r="I49" s="1"/>
      <c r="J49" s="1"/>
      <c r="M49" s="1"/>
      <c r="N49" s="30"/>
    </row>
    <row r="50" spans="2:14" x14ac:dyDescent="0.25">
      <c r="B50" s="1"/>
      <c r="C50" s="1"/>
      <c r="F50" s="1"/>
      <c r="I50" s="1"/>
      <c r="J50" s="1"/>
      <c r="M50" s="1"/>
      <c r="N50" s="30"/>
    </row>
    <row r="51" spans="2:14" x14ac:dyDescent="0.25">
      <c r="B51" s="1"/>
      <c r="C51" s="1"/>
      <c r="F51" s="1"/>
      <c r="I51" s="1"/>
      <c r="J51" s="1"/>
      <c r="M51" s="1"/>
      <c r="N51" s="30"/>
    </row>
    <row r="52" spans="2:14" x14ac:dyDescent="0.25">
      <c r="B52" s="1"/>
      <c r="C52" s="1"/>
      <c r="F52" s="1"/>
      <c r="I52" s="1"/>
      <c r="J52" s="1"/>
      <c r="M52" s="1"/>
    </row>
    <row r="53" spans="2:14" x14ac:dyDescent="0.25">
      <c r="B53" s="1"/>
      <c r="C53" s="1"/>
      <c r="F53" s="1"/>
      <c r="I53" s="1"/>
      <c r="J53" s="1"/>
      <c r="M53" s="1"/>
    </row>
    <row r="54" spans="2:14" x14ac:dyDescent="0.25">
      <c r="B54" s="1"/>
      <c r="C54" s="1"/>
      <c r="F54" s="1"/>
      <c r="I54" s="1"/>
      <c r="J54" s="1"/>
      <c r="M54" s="1"/>
    </row>
    <row r="55" spans="2:14" x14ac:dyDescent="0.25">
      <c r="B55" s="1"/>
      <c r="C55" s="1"/>
      <c r="F55" s="1"/>
      <c r="I55" s="1"/>
      <c r="J55" s="1"/>
      <c r="M55" s="1"/>
      <c r="N55" s="30"/>
    </row>
    <row r="56" spans="2:14" x14ac:dyDescent="0.25">
      <c r="B56" s="1"/>
      <c r="C56" s="1"/>
      <c r="F56" s="1"/>
      <c r="I56" s="1"/>
      <c r="J56" s="1"/>
      <c r="M56" s="1"/>
      <c r="N56" s="30"/>
    </row>
    <row r="57" spans="2:14" x14ac:dyDescent="0.25">
      <c r="B57" s="1"/>
      <c r="C57" s="1"/>
      <c r="F57" s="1"/>
      <c r="I57" s="1"/>
      <c r="J57" s="1"/>
      <c r="M57" s="1"/>
      <c r="N57" s="30"/>
    </row>
    <row r="58" spans="2:14" x14ac:dyDescent="0.25">
      <c r="B58" s="1"/>
      <c r="C58" s="1"/>
      <c r="F58" s="1"/>
      <c r="I58" s="1"/>
      <c r="J58" s="1"/>
      <c r="M58" s="1"/>
      <c r="N58" s="30"/>
    </row>
    <row r="59" spans="2:14" x14ac:dyDescent="0.25">
      <c r="B59" s="1"/>
      <c r="C59" s="1"/>
      <c r="F59" s="1"/>
      <c r="I59" s="1"/>
      <c r="J59" s="1"/>
      <c r="M59" s="1"/>
      <c r="N59" s="30"/>
    </row>
    <row r="60" spans="2:14" x14ac:dyDescent="0.25">
      <c r="B60" s="1"/>
      <c r="C60" s="1"/>
      <c r="F60" s="1"/>
      <c r="I60" s="1"/>
      <c r="J60" s="1"/>
      <c r="M60" s="1"/>
      <c r="N60" s="30"/>
    </row>
    <row r="61" spans="2:14" x14ac:dyDescent="0.25">
      <c r="B61" s="1"/>
      <c r="C61" s="1"/>
      <c r="F61" s="1"/>
      <c r="I61" s="1"/>
      <c r="J61" s="1"/>
      <c r="M61" s="1"/>
      <c r="N61" s="30"/>
    </row>
    <row r="62" spans="2:14" x14ac:dyDescent="0.25">
      <c r="B62" s="1"/>
      <c r="C62" s="1"/>
      <c r="F62" s="1"/>
      <c r="I62" s="1"/>
      <c r="J62" s="1"/>
      <c r="M62" s="1"/>
      <c r="N62" s="30"/>
    </row>
    <row r="63" spans="2:14" x14ac:dyDescent="0.25">
      <c r="B63" s="1"/>
      <c r="C63" s="1"/>
      <c r="F63" s="1"/>
      <c r="I63" s="1"/>
      <c r="J63" s="1"/>
      <c r="M63" s="1"/>
      <c r="N63" s="30"/>
    </row>
    <row r="64" spans="2:14" x14ac:dyDescent="0.25">
      <c r="B64" s="1"/>
      <c r="C64" s="1"/>
      <c r="F64" s="1"/>
      <c r="I64" s="1"/>
      <c r="J64" s="1"/>
      <c r="M64" s="1"/>
      <c r="N64" s="30"/>
    </row>
    <row r="65" spans="2:14" x14ac:dyDescent="0.25">
      <c r="B65" s="1"/>
      <c r="C65" s="1"/>
      <c r="F65" s="1"/>
      <c r="I65" s="1"/>
      <c r="J65" s="1"/>
      <c r="M65" s="1"/>
      <c r="N65" s="30"/>
    </row>
    <row r="66" spans="2:14" x14ac:dyDescent="0.25">
      <c r="B66" s="1"/>
      <c r="C66" s="1"/>
      <c r="F66" s="1"/>
      <c r="I66" s="1"/>
      <c r="J66" s="1"/>
      <c r="M66" s="1"/>
      <c r="N66" s="30"/>
    </row>
    <row r="67" spans="2:14" x14ac:dyDescent="0.25">
      <c r="B67" s="1"/>
      <c r="C67" s="1"/>
      <c r="F67" s="1"/>
      <c r="I67" s="1"/>
      <c r="J67" s="1"/>
      <c r="M67" s="1"/>
      <c r="N67" s="30"/>
    </row>
    <row r="68" spans="2:14" x14ac:dyDescent="0.25">
      <c r="B68" s="1"/>
      <c r="C68" s="1"/>
      <c r="F68" s="1"/>
      <c r="I68" s="1"/>
      <c r="J68" s="1"/>
      <c r="M68" s="1"/>
      <c r="N68" s="30"/>
    </row>
    <row r="69" spans="2:14" x14ac:dyDescent="0.25">
      <c r="B69" s="1"/>
      <c r="C69" s="1"/>
      <c r="F69" s="1"/>
      <c r="I69" s="1"/>
      <c r="J69" s="1"/>
      <c r="M69" s="1"/>
      <c r="N69" s="30"/>
    </row>
    <row r="70" spans="2:14" x14ac:dyDescent="0.25">
      <c r="B70" s="1"/>
      <c r="C70" s="1"/>
      <c r="F70" s="1"/>
      <c r="I70" s="1"/>
      <c r="J70" s="1"/>
      <c r="M70" s="1"/>
      <c r="N70" s="30"/>
    </row>
    <row r="71" spans="2:14" x14ac:dyDescent="0.25">
      <c r="B71" s="1"/>
      <c r="C71" s="1"/>
      <c r="F71" s="1"/>
      <c r="I71" s="1"/>
      <c r="J71" s="1"/>
      <c r="M71" s="1"/>
      <c r="N71" s="30"/>
    </row>
    <row r="72" spans="2:14" x14ac:dyDescent="0.25">
      <c r="B72" s="1"/>
      <c r="C72" s="1"/>
      <c r="F72" s="1"/>
      <c r="I72" s="1"/>
      <c r="J72" s="1"/>
      <c r="M72" s="1"/>
      <c r="N72" s="30"/>
    </row>
    <row r="73" spans="2:14" x14ac:dyDescent="0.25">
      <c r="B73" s="1"/>
      <c r="C73" s="1"/>
      <c r="F73" s="1"/>
      <c r="I73" s="1"/>
      <c r="J73" s="1"/>
      <c r="M73" s="1"/>
      <c r="N73" s="30"/>
    </row>
    <row r="74" spans="2:14" x14ac:dyDescent="0.25">
      <c r="B74" s="1"/>
      <c r="C74" s="1"/>
      <c r="F74" s="1"/>
      <c r="I74" s="1"/>
      <c r="J74" s="1"/>
      <c r="M74" s="1"/>
      <c r="N74" s="30"/>
    </row>
    <row r="75" spans="2:14" x14ac:dyDescent="0.25">
      <c r="B75" s="1"/>
      <c r="C75" s="1"/>
      <c r="F75" s="1"/>
      <c r="I75" s="1"/>
      <c r="J75" s="1"/>
      <c r="M75" s="1"/>
    </row>
    <row r="76" spans="2:14" x14ac:dyDescent="0.25">
      <c r="B76" s="1"/>
      <c r="C76" s="1"/>
      <c r="F76" s="1"/>
      <c r="I76" s="1"/>
      <c r="J76" s="1"/>
      <c r="M76" s="1"/>
    </row>
    <row r="77" spans="2:14" x14ac:dyDescent="0.25">
      <c r="B77" s="1"/>
      <c r="C77" s="1"/>
      <c r="F77" s="1"/>
      <c r="I77" s="1"/>
      <c r="J77" s="1"/>
      <c r="M77" s="1"/>
    </row>
    <row r="78" spans="2:14" x14ac:dyDescent="0.25">
      <c r="B78" s="1"/>
      <c r="C78" s="1"/>
      <c r="F78" s="1"/>
      <c r="I78" s="1"/>
      <c r="J78" s="1"/>
      <c r="M78" s="1"/>
    </row>
    <row r="79" spans="2:14" x14ac:dyDescent="0.25">
      <c r="B79" s="1"/>
      <c r="C79" s="1"/>
      <c r="F79" s="1"/>
      <c r="I79" s="1"/>
      <c r="J79" s="1"/>
      <c r="M79" s="1"/>
    </row>
    <row r="80" spans="2:14" x14ac:dyDescent="0.25">
      <c r="B80" s="1"/>
      <c r="C80" s="1"/>
      <c r="F80" s="1"/>
      <c r="I80" s="1"/>
      <c r="J80" s="1"/>
      <c r="M80" s="1"/>
    </row>
    <row r="81" spans="2:14" x14ac:dyDescent="0.25">
      <c r="B81" s="1"/>
      <c r="C81" s="1"/>
      <c r="F81" s="1"/>
      <c r="I81" s="1"/>
      <c r="J81" s="1"/>
      <c r="M81" s="1"/>
      <c r="N81" s="1"/>
    </row>
    <row r="82" spans="2:14" x14ac:dyDescent="0.25">
      <c r="B82" s="1"/>
      <c r="C82" s="1"/>
      <c r="F82" s="1"/>
      <c r="I82" s="1"/>
      <c r="J82" s="1"/>
      <c r="M82" s="1"/>
      <c r="N82" s="1"/>
    </row>
    <row r="83" spans="2:14" x14ac:dyDescent="0.25">
      <c r="B83" s="1"/>
      <c r="C83" s="1"/>
      <c r="F83" s="1"/>
      <c r="I83" s="1"/>
      <c r="J83" s="1"/>
      <c r="M83" s="1"/>
      <c r="N83" s="1"/>
    </row>
    <row r="84" spans="2:14" x14ac:dyDescent="0.25">
      <c r="B84" s="1"/>
      <c r="C84" s="1"/>
      <c r="F84" s="1"/>
      <c r="I84" s="1"/>
      <c r="J84" s="1"/>
      <c r="M84" s="1"/>
      <c r="N84" s="1"/>
    </row>
    <row r="85" spans="2:14" x14ac:dyDescent="0.25">
      <c r="B85" s="1"/>
      <c r="C85" s="1"/>
      <c r="F85" s="1"/>
      <c r="I85" s="1"/>
      <c r="J85" s="1"/>
      <c r="M85" s="1"/>
      <c r="N85" s="1"/>
    </row>
    <row r="86" spans="2:14" x14ac:dyDescent="0.25">
      <c r="B86" s="1"/>
      <c r="C86" s="1"/>
      <c r="F86" s="1"/>
      <c r="I86" s="1"/>
      <c r="J86" s="1"/>
      <c r="M86" s="1"/>
      <c r="N86" s="1"/>
    </row>
    <row r="87" spans="2:14" x14ac:dyDescent="0.25">
      <c r="B87" s="1"/>
      <c r="C87" s="1"/>
      <c r="F87" s="1"/>
      <c r="I87" s="1"/>
      <c r="J87" s="1"/>
      <c r="M87" s="1"/>
      <c r="N87" s="1"/>
    </row>
    <row r="88" spans="2:14" x14ac:dyDescent="0.25">
      <c r="B88" s="1"/>
      <c r="C88" s="1"/>
      <c r="F88" s="1"/>
      <c r="I88" s="1"/>
      <c r="J88" s="1"/>
      <c r="M88" s="1"/>
      <c r="N88" s="1"/>
    </row>
    <row r="89" spans="2:14" x14ac:dyDescent="0.25">
      <c r="B89" s="1"/>
      <c r="C89" s="1"/>
      <c r="F89" s="1"/>
      <c r="I89" s="1"/>
      <c r="J89" s="1"/>
      <c r="M89" s="1"/>
      <c r="N89" s="1"/>
    </row>
    <row r="90" spans="2:14" x14ac:dyDescent="0.25">
      <c r="B90" s="1"/>
      <c r="C90" s="1"/>
      <c r="F90" s="1"/>
      <c r="I90" s="1"/>
      <c r="J90" s="1"/>
      <c r="M90" s="1"/>
      <c r="N90" s="1"/>
    </row>
    <row r="91" spans="2:14" x14ac:dyDescent="0.25">
      <c r="B91" s="1"/>
      <c r="C91" s="1"/>
      <c r="F91" s="1"/>
      <c r="I91" s="1"/>
      <c r="J91" s="1"/>
      <c r="M91" s="1"/>
      <c r="N91" s="1"/>
    </row>
    <row r="92" spans="2:14" x14ac:dyDescent="0.25">
      <c r="B92" s="1"/>
      <c r="C92" s="1"/>
      <c r="F92" s="1"/>
      <c r="I92" s="1"/>
      <c r="J92" s="1"/>
      <c r="M92" s="1"/>
      <c r="N92" s="1"/>
    </row>
    <row r="93" spans="2:14" x14ac:dyDescent="0.25">
      <c r="B93" s="1"/>
      <c r="C93" s="1"/>
      <c r="F93" s="1"/>
      <c r="I93" s="1"/>
      <c r="J93" s="1"/>
      <c r="M93" s="1"/>
      <c r="N93" s="1"/>
    </row>
    <row r="94" spans="2:14" x14ac:dyDescent="0.25">
      <c r="B94" s="1"/>
      <c r="C94" s="1"/>
      <c r="F94" s="1"/>
      <c r="I94" s="1"/>
      <c r="J94" s="1"/>
      <c r="M94" s="1"/>
      <c r="N94" s="1"/>
    </row>
    <row r="95" spans="2:14" x14ac:dyDescent="0.25">
      <c r="B95" s="1"/>
      <c r="C95" s="1"/>
      <c r="F95" s="1"/>
      <c r="I95" s="1"/>
      <c r="J95" s="1"/>
      <c r="M95" s="1"/>
      <c r="N95" s="1"/>
    </row>
    <row r="96" spans="2:14" x14ac:dyDescent="0.25">
      <c r="B96" s="1"/>
      <c r="C96" s="1"/>
      <c r="F96" s="1"/>
      <c r="I96" s="1"/>
      <c r="J96" s="1"/>
      <c r="M96" s="1"/>
      <c r="N96" s="1"/>
    </row>
    <row r="97" spans="2:14" x14ac:dyDescent="0.25">
      <c r="B97" s="1"/>
      <c r="C97" s="1"/>
      <c r="F97" s="1"/>
      <c r="I97" s="1"/>
      <c r="J97" s="1"/>
      <c r="M97" s="1"/>
      <c r="N97" s="1"/>
    </row>
  </sheetData>
  <mergeCells count="10">
    <mergeCell ref="I43:K43"/>
    <mergeCell ref="I44:K44"/>
    <mergeCell ref="I45:K46"/>
    <mergeCell ref="L45:L46"/>
    <mergeCell ref="C1:K1"/>
    <mergeCell ref="E4:F4"/>
    <mergeCell ref="I4:L4"/>
    <mergeCell ref="H40:I40"/>
    <mergeCell ref="K40:L40"/>
    <mergeCell ref="D41:E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2015</vt:lpstr>
      <vt:lpstr>FEBRERO 2015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2015-02-06T14:32:27Z</dcterms:created>
  <dcterms:modified xsi:type="dcterms:W3CDTF">2015-03-11T17:11:48Z</dcterms:modified>
</cp:coreProperties>
</file>