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activeTab="3"/>
  </bookViews>
  <sheets>
    <sheet name="Hoja1" sheetId="1" r:id="rId1"/>
    <sheet name="Hoja2" sheetId="2" r:id="rId2"/>
    <sheet name="REMI ENERO 2015" sheetId="3" r:id="rId3"/>
    <sheet name="REMI FEBRERO 2015" sheetId="4" r:id="rId4"/>
    <sheet name="Hoja5" sheetId="5" r:id="rId5"/>
    <sheet name="Hoja6" sheetId="6" r:id="rId6"/>
    <sheet name="Hoja7" sheetId="7" r:id="rId7"/>
  </sheets>
  <calcPr calcId="144525"/>
</workbook>
</file>

<file path=xl/calcChain.xml><?xml version="1.0" encoding="utf-8"?>
<calcChain xmlns="http://schemas.openxmlformats.org/spreadsheetml/2006/main">
  <c r="G34" i="3" l="1"/>
  <c r="G35" i="3"/>
  <c r="G36" i="3"/>
  <c r="D100" i="4" l="1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00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  <c r="F25" i="1"/>
  <c r="D93" i="1" l="1"/>
  <c r="F93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0" i="1"/>
  <c r="G49" i="1"/>
  <c r="G48" i="1"/>
  <c r="G47" i="1"/>
  <c r="G46" i="1"/>
  <c r="G45" i="1"/>
  <c r="G44" i="1" l="1"/>
  <c r="G43" i="1"/>
  <c r="G42" i="1"/>
  <c r="G41" i="1"/>
  <c r="G38" i="1" l="1"/>
  <c r="G37" i="1"/>
  <c r="G36" i="1"/>
  <c r="G40" i="1" l="1"/>
  <c r="G39" i="1"/>
  <c r="G35" i="1" l="1"/>
  <c r="G33" i="1"/>
  <c r="G32" i="1"/>
  <c r="G31" i="1"/>
  <c r="G34" i="1"/>
  <c r="G30" i="1"/>
  <c r="G29" i="1"/>
  <c r="G28" i="1"/>
  <c r="G27" i="1" l="1"/>
  <c r="G26" i="1"/>
  <c r="G25" i="1"/>
  <c r="G24" i="1"/>
  <c r="G23" i="1"/>
  <c r="G22" i="1"/>
  <c r="G21" i="1"/>
  <c r="G20" i="1"/>
  <c r="G19" i="1"/>
  <c r="G18" i="1" l="1"/>
  <c r="G93" i="1" s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<sst xmlns="http://schemas.openxmlformats.org/spreadsheetml/2006/main" count="130" uniqueCount="24">
  <si>
    <t>CIC</t>
  </si>
  <si>
    <t>FELIPE GUERRERO</t>
  </si>
  <si>
    <t>PABLO BAEZ</t>
  </si>
  <si>
    <t>BENITO GARCIA</t>
  </si>
  <si>
    <t>ALBERTO MOTA</t>
  </si>
  <si>
    <t>REMISIONES CENTRAL</t>
  </si>
  <si>
    <t>menos 3,200.00 en sesos bote  14,240.00</t>
  </si>
  <si>
    <t>12-Ene-15 $ 187,712.00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</si>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</sst>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8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164" fontId="1" fillId="0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165" fontId="3" fillId="0" borderId="4" xfId="0" applyNumberFormat="1" applyFont="1" applyFill="1" applyBorder="1"/>
    <xf numFmtId="165" fontId="4" fillId="0" borderId="5" xfId="0" applyNumberFormat="1" applyFont="1" applyFill="1" applyBorder="1"/>
    <xf numFmtId="164" fontId="1" fillId="0" borderId="0" xfId="0" applyNumberFormat="1" applyFont="1" applyAlignment="1">
      <alignment horizontal="center"/>
    </xf>
    <xf numFmtId="164" fontId="5" fillId="2" borderId="0" xfId="0" applyNumberFormat="1" applyFont="1" applyFill="1" applyBorder="1"/>
    <xf numFmtId="164" fontId="1" fillId="0" borderId="0" xfId="0" applyNumberFormat="1" applyFont="1"/>
    <xf numFmtId="164" fontId="6" fillId="0" borderId="0" xfId="0" applyNumberFormat="1" applyFont="1"/>
    <xf numFmtId="0" fontId="6" fillId="0" borderId="0" xfId="0" applyFont="1"/>
    <xf numFmtId="164" fontId="1" fillId="3" borderId="0" xfId="0" applyNumberFormat="1" applyFont="1" applyFill="1" applyBorder="1"/>
    <xf numFmtId="165" fontId="3" fillId="4" borderId="2" xfId="0" applyNumberFormat="1" applyFont="1" applyFill="1" applyBorder="1"/>
    <xf numFmtId="165" fontId="3" fillId="4" borderId="4" xfId="0" applyNumberFormat="1" applyFont="1" applyFill="1" applyBorder="1"/>
    <xf numFmtId="164" fontId="1" fillId="3" borderId="0" xfId="0" applyNumberFormat="1" applyFont="1" applyFill="1"/>
    <xf numFmtId="164" fontId="1" fillId="0" borderId="0" xfId="0" applyNumberFormat="1" applyFont="1" applyFill="1"/>
    <xf numFmtId="164" fontId="1" fillId="5" borderId="0" xfId="0" applyNumberFormat="1" applyFont="1" applyFill="1"/>
    <xf numFmtId="165" fontId="0" fillId="0" borderId="0" xfId="0" applyNumberFormat="1"/>
    <xf numFmtId="16" fontId="0" fillId="0" borderId="0" xfId="0" applyNumberFormat="1"/>
    <xf numFmtId="44" fontId="0" fillId="0" borderId="0" xfId="1" applyFont="1"/>
    <xf numFmtId="44" fontId="3" fillId="0" borderId="0" xfId="1" applyFont="1" applyFill="1" applyBorder="1"/>
    <xf numFmtId="44" fontId="3" fillId="2" borderId="0" xfId="1" applyFont="1" applyFill="1" applyBorder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3" fillId="2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165" fontId="1" fillId="2" borderId="0" xfId="0" applyNumberFormat="1" applyFont="1" applyFill="1" applyBorder="1"/>
    <xf numFmtId="0" fontId="1" fillId="0" borderId="1" xfId="0" applyFont="1" applyBorder="1"/>
    <xf numFmtId="166" fontId="1" fillId="2" borderId="0" xfId="0" applyNumberFormat="1" applyFont="1" applyFill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6" xfId="0" applyNumberFormat="1" applyFont="1" applyFill="1" applyBorder="1"/>
    <xf numFmtId="0" fontId="0" fillId="0" borderId="7" xfId="0" applyBorder="1"/>
    <xf numFmtId="165" fontId="4" fillId="0" borderId="8" xfId="0" applyNumberFormat="1" applyFont="1" applyFill="1" applyBorder="1"/>
    <xf numFmtId="0" fontId="8" fillId="0" borderId="0" xfId="0" applyFont="1"/>
    <xf numFmtId="165" fontId="9" fillId="0" borderId="0" xfId="0" applyNumberFormat="1" applyFont="1"/>
    <xf numFmtId="0" fontId="9" fillId="0" borderId="0" xfId="0" applyFont="1"/>
    <xf numFmtId="0" fontId="2" fillId="6" borderId="2" xfId="0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5" fontId="3" fillId="0" borderId="10" xfId="0" applyNumberFormat="1" applyFont="1" applyFill="1" applyBorder="1"/>
    <xf numFmtId="165" fontId="1" fillId="0" borderId="11" xfId="0" applyNumberFormat="1" applyFont="1" applyFill="1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topLeftCell="A22" workbookViewId="0">
      <selection activeCell="N23" sqref="N23"/>
    </sheetView>
  </sheetViews>
  <sheetFormatPr baseColWidth="10" defaultRowHeight="15" x14ac:dyDescent="0.25"/>
  <cols>
    <col min="2" max="2" width="11.42578125" style="15"/>
    <col min="4" max="4" width="17.85546875" customWidth="1"/>
    <col min="5" max="5" width="26.85546875" style="17" customWidth="1"/>
    <col min="6" max="6" width="17.85546875" style="28" customWidth="1"/>
    <col min="7" max="7" width="12.7109375" bestFit="1" customWidth="1"/>
  </cols>
  <sheetData>
    <row r="2" spans="2:8" ht="21" x14ac:dyDescent="0.35">
      <c r="C2" s="19" t="s">
        <v>5</v>
      </c>
      <c r="D2" s="19"/>
      <c r="E2" s="18"/>
    </row>
    <row r="4" spans="2:8" x14ac:dyDescent="0.25">
      <c r="B4" s="1"/>
      <c r="C4" s="2"/>
      <c r="D4" s="3"/>
      <c r="E4" s="4"/>
      <c r="F4" s="29"/>
      <c r="G4" s="5">
        <f t="shared" ref="G4:G21" si="0">D4-F4</f>
        <v>0</v>
      </c>
      <c r="H4" s="6" t="s">
        <v>0</v>
      </c>
    </row>
    <row r="5" spans="2:8" x14ac:dyDescent="0.25">
      <c r="B5" s="7">
        <v>42006</v>
      </c>
      <c r="C5" s="2">
        <v>8007</v>
      </c>
      <c r="D5" s="21">
        <v>372712.32</v>
      </c>
      <c r="E5" s="16" t="s">
        <v>7</v>
      </c>
      <c r="F5" s="30">
        <v>187712</v>
      </c>
      <c r="G5" s="5">
        <f t="shared" si="0"/>
        <v>185000.32000000001</v>
      </c>
      <c r="H5" s="9" t="s">
        <v>1</v>
      </c>
    </row>
    <row r="6" spans="2:8" x14ac:dyDescent="0.25">
      <c r="B6" s="1">
        <v>42007</v>
      </c>
      <c r="C6" s="2">
        <v>8027</v>
      </c>
      <c r="D6" s="3">
        <v>127651.67</v>
      </c>
      <c r="E6" s="20"/>
      <c r="F6" s="30"/>
      <c r="G6" s="5">
        <f t="shared" si="0"/>
        <v>127651.67</v>
      </c>
      <c r="H6" s="9" t="s">
        <v>2</v>
      </c>
    </row>
    <row r="7" spans="2:8" x14ac:dyDescent="0.25">
      <c r="B7" s="7">
        <v>42008</v>
      </c>
      <c r="C7" s="2">
        <v>8111</v>
      </c>
      <c r="D7" s="3">
        <v>125032.1</v>
      </c>
      <c r="E7" s="20"/>
      <c r="F7" s="30"/>
      <c r="G7" s="5">
        <f t="shared" si="0"/>
        <v>125032.1</v>
      </c>
      <c r="H7" s="10" t="s">
        <v>3</v>
      </c>
    </row>
    <row r="8" spans="2:8" x14ac:dyDescent="0.25">
      <c r="B8" s="1">
        <v>42009</v>
      </c>
      <c r="C8" s="2">
        <v>8162</v>
      </c>
      <c r="D8" s="3">
        <v>10512</v>
      </c>
      <c r="E8" s="8">
        <v>42013</v>
      </c>
      <c r="F8" s="30">
        <v>10512</v>
      </c>
      <c r="G8" s="11">
        <f t="shared" si="0"/>
        <v>0</v>
      </c>
      <c r="H8" s="10" t="s">
        <v>2</v>
      </c>
    </row>
    <row r="9" spans="2:8" x14ac:dyDescent="0.25">
      <c r="B9" s="7">
        <v>42009</v>
      </c>
      <c r="C9" s="2">
        <v>8169</v>
      </c>
      <c r="D9" s="3">
        <v>25069.1</v>
      </c>
      <c r="E9" s="8">
        <v>42013</v>
      </c>
      <c r="F9" s="30">
        <v>25069.1</v>
      </c>
      <c r="G9" s="11">
        <f t="shared" si="0"/>
        <v>0</v>
      </c>
      <c r="H9" s="10" t="s">
        <v>2</v>
      </c>
    </row>
    <row r="10" spans="2:8" x14ac:dyDescent="0.25">
      <c r="B10" s="1">
        <v>42009</v>
      </c>
      <c r="C10" s="2">
        <v>8237</v>
      </c>
      <c r="D10" s="3">
        <v>272913.45</v>
      </c>
      <c r="E10" s="8">
        <v>42017</v>
      </c>
      <c r="F10" s="30">
        <v>272913.45</v>
      </c>
      <c r="G10" s="11">
        <f t="shared" si="0"/>
        <v>0</v>
      </c>
      <c r="H10" s="6" t="s">
        <v>1</v>
      </c>
    </row>
    <row r="11" spans="2:8" x14ac:dyDescent="0.25">
      <c r="B11" s="7">
        <v>42009</v>
      </c>
      <c r="C11" s="2">
        <v>8238</v>
      </c>
      <c r="D11" s="3">
        <v>6668.9</v>
      </c>
      <c r="E11" s="8">
        <v>42013</v>
      </c>
      <c r="F11" s="30">
        <v>6668.9</v>
      </c>
      <c r="G11" s="11">
        <f t="shared" si="0"/>
        <v>0</v>
      </c>
      <c r="H11" s="6" t="s">
        <v>1</v>
      </c>
    </row>
    <row r="12" spans="2:8" x14ac:dyDescent="0.25">
      <c r="B12" s="1">
        <v>42009</v>
      </c>
      <c r="C12" s="2">
        <v>8239</v>
      </c>
      <c r="D12" s="3">
        <v>310642.31</v>
      </c>
      <c r="E12" s="8" t="s">
        <v>6</v>
      </c>
      <c r="F12" s="30">
        <v>310642.31</v>
      </c>
      <c r="G12" s="11">
        <f t="shared" si="0"/>
        <v>0</v>
      </c>
      <c r="H12" s="6" t="s">
        <v>1</v>
      </c>
    </row>
    <row r="13" spans="2:8" x14ac:dyDescent="0.25">
      <c r="B13" s="7">
        <v>42009</v>
      </c>
      <c r="C13" s="2">
        <v>8243</v>
      </c>
      <c r="D13" s="3">
        <v>2660</v>
      </c>
      <c r="E13" s="8">
        <v>42013</v>
      </c>
      <c r="F13" s="30">
        <v>2660</v>
      </c>
      <c r="G13" s="11">
        <f t="shared" si="0"/>
        <v>0</v>
      </c>
      <c r="H13" s="6" t="s">
        <v>4</v>
      </c>
    </row>
    <row r="14" spans="2:8" x14ac:dyDescent="0.25">
      <c r="B14" s="1">
        <v>42009</v>
      </c>
      <c r="C14" s="2">
        <v>8256</v>
      </c>
      <c r="D14" s="3">
        <v>71033.399999999994</v>
      </c>
      <c r="E14" s="20"/>
      <c r="F14" s="30"/>
      <c r="G14" s="11">
        <f t="shared" si="0"/>
        <v>71033.399999999994</v>
      </c>
      <c r="H14" s="6" t="s">
        <v>0</v>
      </c>
    </row>
    <row r="15" spans="2:8" x14ac:dyDescent="0.25">
      <c r="B15" s="7">
        <v>42010</v>
      </c>
      <c r="C15" s="2">
        <v>8289</v>
      </c>
      <c r="D15" s="3">
        <v>16786.2</v>
      </c>
      <c r="E15" s="8">
        <v>42017</v>
      </c>
      <c r="F15" s="30">
        <v>16786.2</v>
      </c>
      <c r="G15" s="11">
        <f t="shared" si="0"/>
        <v>0</v>
      </c>
      <c r="H15" s="6" t="s">
        <v>2</v>
      </c>
    </row>
    <row r="16" spans="2:8" x14ac:dyDescent="0.25">
      <c r="B16" s="1">
        <v>42010</v>
      </c>
      <c r="C16" s="2">
        <v>8308</v>
      </c>
      <c r="D16" s="3">
        <v>10437</v>
      </c>
      <c r="E16" s="8">
        <v>42017</v>
      </c>
      <c r="F16" s="30">
        <v>10437</v>
      </c>
      <c r="G16" s="11">
        <f t="shared" si="0"/>
        <v>0</v>
      </c>
      <c r="H16" s="6" t="s">
        <v>1</v>
      </c>
    </row>
    <row r="17" spans="2:8" x14ac:dyDescent="0.25">
      <c r="B17" s="7">
        <v>42010</v>
      </c>
      <c r="C17" s="2">
        <v>8362</v>
      </c>
      <c r="D17" s="3">
        <v>188666</v>
      </c>
      <c r="E17" s="8">
        <v>42013</v>
      </c>
      <c r="F17" s="30">
        <v>188666</v>
      </c>
      <c r="G17" s="11">
        <f t="shared" si="0"/>
        <v>0</v>
      </c>
      <c r="H17" s="6" t="s">
        <v>1</v>
      </c>
    </row>
    <row r="18" spans="2:8" x14ac:dyDescent="0.25">
      <c r="B18" s="15">
        <v>42011</v>
      </c>
      <c r="C18" s="12">
        <v>8425</v>
      </c>
      <c r="D18" s="22">
        <v>189479.42</v>
      </c>
      <c r="E18" s="17">
        <v>42019</v>
      </c>
      <c r="F18" s="29">
        <v>189479.42</v>
      </c>
      <c r="G18" s="14">
        <f t="shared" si="0"/>
        <v>0</v>
      </c>
    </row>
    <row r="19" spans="2:8" x14ac:dyDescent="0.25">
      <c r="B19" s="15">
        <v>42011</v>
      </c>
      <c r="C19" s="12">
        <v>8459</v>
      </c>
      <c r="D19" s="22">
        <v>53504</v>
      </c>
      <c r="G19" s="14">
        <f t="shared" si="0"/>
        <v>53504</v>
      </c>
    </row>
    <row r="20" spans="2:8" x14ac:dyDescent="0.25">
      <c r="B20" s="15">
        <v>42012</v>
      </c>
      <c r="C20" s="12">
        <v>8493</v>
      </c>
      <c r="D20" s="13">
        <v>103196.06</v>
      </c>
      <c r="E20" s="17">
        <v>42017</v>
      </c>
      <c r="F20" s="30">
        <v>103196.06</v>
      </c>
      <c r="G20" s="14">
        <f t="shared" si="0"/>
        <v>0</v>
      </c>
    </row>
    <row r="21" spans="2:8" x14ac:dyDescent="0.25">
      <c r="B21" s="15">
        <v>42013</v>
      </c>
      <c r="C21" s="12">
        <v>8607</v>
      </c>
      <c r="D21" s="13">
        <v>63168.45</v>
      </c>
      <c r="E21" s="17">
        <v>42017</v>
      </c>
      <c r="F21" s="30">
        <v>63168.45</v>
      </c>
      <c r="G21" s="14">
        <f t="shared" si="0"/>
        <v>0</v>
      </c>
    </row>
    <row r="22" spans="2:8" x14ac:dyDescent="0.25">
      <c r="B22" s="15">
        <v>42013</v>
      </c>
      <c r="C22" s="12">
        <v>8626</v>
      </c>
      <c r="D22" s="13">
        <v>8237.5</v>
      </c>
      <c r="E22" s="23"/>
      <c r="G22" s="14">
        <f t="shared" ref="G22:G85" si="1">D22-F22</f>
        <v>8237.5</v>
      </c>
    </row>
    <row r="23" spans="2:8" x14ac:dyDescent="0.25">
      <c r="B23" s="15">
        <v>42013</v>
      </c>
      <c r="C23" s="12">
        <v>8636</v>
      </c>
      <c r="D23" s="22">
        <v>225354.1</v>
      </c>
      <c r="E23" s="17">
        <v>42021</v>
      </c>
      <c r="F23" s="28">
        <v>225354.1</v>
      </c>
      <c r="G23" s="14">
        <f t="shared" si="1"/>
        <v>0</v>
      </c>
    </row>
    <row r="24" spans="2:8" x14ac:dyDescent="0.25">
      <c r="B24" s="15">
        <v>42013</v>
      </c>
      <c r="C24" s="12">
        <v>8650</v>
      </c>
      <c r="D24" s="22">
        <v>45045</v>
      </c>
      <c r="E24" s="25">
        <v>42017</v>
      </c>
      <c r="F24" s="28">
        <v>45045</v>
      </c>
      <c r="G24" s="14">
        <f t="shared" si="1"/>
        <v>0</v>
      </c>
    </row>
    <row r="25" spans="2:8" x14ac:dyDescent="0.25">
      <c r="B25" s="15">
        <v>42014</v>
      </c>
      <c r="C25" s="12">
        <v>8716</v>
      </c>
      <c r="D25" s="22">
        <v>98594.1</v>
      </c>
      <c r="E25" s="17">
        <v>42021</v>
      </c>
      <c r="F25" s="28">
        <f>20000+78594.1</f>
        <v>98594.1</v>
      </c>
      <c r="G25" s="14">
        <f t="shared" si="1"/>
        <v>0</v>
      </c>
    </row>
    <row r="26" spans="2:8" x14ac:dyDescent="0.25">
      <c r="B26" s="15">
        <v>42014</v>
      </c>
      <c r="C26" s="12">
        <v>8750</v>
      </c>
      <c r="D26" s="22">
        <v>314338.34000000003</v>
      </c>
      <c r="E26" s="17">
        <v>42023</v>
      </c>
      <c r="F26" s="28">
        <v>314338.34000000003</v>
      </c>
      <c r="G26" s="14">
        <f t="shared" si="1"/>
        <v>0</v>
      </c>
    </row>
    <row r="27" spans="2:8" x14ac:dyDescent="0.25">
      <c r="B27" s="15">
        <v>42014</v>
      </c>
      <c r="C27" s="12">
        <v>8752</v>
      </c>
      <c r="D27" s="22">
        <v>82385.3</v>
      </c>
      <c r="E27" s="17">
        <v>42021</v>
      </c>
      <c r="F27" s="28">
        <v>82385.3</v>
      </c>
      <c r="G27" s="14">
        <f t="shared" si="1"/>
        <v>0</v>
      </c>
    </row>
    <row r="28" spans="2:8" x14ac:dyDescent="0.25">
      <c r="B28" s="15">
        <v>42016</v>
      </c>
      <c r="C28" s="12">
        <v>8803</v>
      </c>
      <c r="D28" s="22">
        <v>109011.15</v>
      </c>
      <c r="E28" s="25">
        <v>42018</v>
      </c>
      <c r="F28" s="28">
        <v>109011.15</v>
      </c>
      <c r="G28" s="14">
        <f t="shared" si="1"/>
        <v>0</v>
      </c>
    </row>
    <row r="29" spans="2:8" x14ac:dyDescent="0.25">
      <c r="B29" s="15">
        <v>42016</v>
      </c>
      <c r="C29" s="12">
        <v>8850</v>
      </c>
      <c r="D29" s="22">
        <v>132951.24</v>
      </c>
      <c r="E29" s="17">
        <v>42024</v>
      </c>
      <c r="F29" s="28">
        <v>132951.24</v>
      </c>
      <c r="G29" s="14">
        <f t="shared" si="1"/>
        <v>0</v>
      </c>
    </row>
    <row r="30" spans="2:8" x14ac:dyDescent="0.25">
      <c r="B30" s="15">
        <v>42016</v>
      </c>
      <c r="C30" s="12">
        <v>8885</v>
      </c>
      <c r="D30" s="22">
        <v>69409.100000000006</v>
      </c>
      <c r="E30" s="25">
        <v>42017</v>
      </c>
      <c r="F30" s="28">
        <v>69409.100000000006</v>
      </c>
      <c r="G30" s="14">
        <f t="shared" si="1"/>
        <v>0</v>
      </c>
    </row>
    <row r="31" spans="2:8" x14ac:dyDescent="0.25">
      <c r="B31" s="15">
        <v>42017</v>
      </c>
      <c r="C31" s="12">
        <v>8943</v>
      </c>
      <c r="D31" s="22">
        <v>36733.800000000003</v>
      </c>
      <c r="E31" s="25">
        <v>42017</v>
      </c>
      <c r="F31" s="28">
        <v>36733.800000000003</v>
      </c>
      <c r="G31" s="14">
        <f t="shared" si="1"/>
        <v>0</v>
      </c>
    </row>
    <row r="32" spans="2:8" x14ac:dyDescent="0.25">
      <c r="B32" s="15">
        <v>42017</v>
      </c>
      <c r="C32" s="12">
        <v>8951</v>
      </c>
      <c r="D32" s="22">
        <v>8380</v>
      </c>
      <c r="E32" s="25">
        <v>42017</v>
      </c>
      <c r="F32" s="28">
        <v>8380</v>
      </c>
      <c r="G32" s="14">
        <f t="shared" si="1"/>
        <v>0</v>
      </c>
    </row>
    <row r="33" spans="2:7" x14ac:dyDescent="0.25">
      <c r="B33" s="15">
        <v>42017</v>
      </c>
      <c r="C33" s="12">
        <v>8975</v>
      </c>
      <c r="D33" s="22">
        <v>95730.1</v>
      </c>
      <c r="G33" s="14">
        <f t="shared" si="1"/>
        <v>95730.1</v>
      </c>
    </row>
    <row r="34" spans="2:7" x14ac:dyDescent="0.25">
      <c r="B34" s="15">
        <v>42017</v>
      </c>
      <c r="C34" s="12">
        <v>8982</v>
      </c>
      <c r="D34" s="22">
        <v>190326.01</v>
      </c>
      <c r="E34" s="24"/>
      <c r="G34" s="14">
        <f t="shared" si="1"/>
        <v>190326.01</v>
      </c>
    </row>
    <row r="35" spans="2:7" x14ac:dyDescent="0.25">
      <c r="B35" s="15">
        <v>42018</v>
      </c>
      <c r="C35" s="12">
        <v>9061</v>
      </c>
      <c r="D35" s="22">
        <v>186989.11</v>
      </c>
      <c r="G35" s="14">
        <f t="shared" si="1"/>
        <v>186989.11</v>
      </c>
    </row>
    <row r="36" spans="2:7" x14ac:dyDescent="0.25">
      <c r="B36" s="15">
        <v>42019</v>
      </c>
      <c r="C36" s="12">
        <v>9112</v>
      </c>
      <c r="D36" s="22">
        <v>265471.44</v>
      </c>
      <c r="G36" s="14">
        <f t="shared" si="1"/>
        <v>265471.44</v>
      </c>
    </row>
    <row r="37" spans="2:7" x14ac:dyDescent="0.25">
      <c r="B37" s="15">
        <v>42019</v>
      </c>
      <c r="C37" s="12">
        <v>9135</v>
      </c>
      <c r="D37" s="22">
        <v>45395.32</v>
      </c>
      <c r="G37" s="14">
        <f t="shared" si="1"/>
        <v>45395.32</v>
      </c>
    </row>
    <row r="38" spans="2:7" x14ac:dyDescent="0.25">
      <c r="B38" s="15">
        <v>42019</v>
      </c>
      <c r="C38" s="12">
        <v>9136</v>
      </c>
      <c r="D38" s="22">
        <v>19434.3</v>
      </c>
      <c r="G38" s="14">
        <f t="shared" si="1"/>
        <v>19434.3</v>
      </c>
    </row>
    <row r="39" spans="2:7" x14ac:dyDescent="0.25">
      <c r="B39" s="15">
        <v>42019</v>
      </c>
      <c r="C39" s="12">
        <v>9169</v>
      </c>
      <c r="D39" s="13">
        <v>54185</v>
      </c>
      <c r="E39" s="17">
        <v>42021</v>
      </c>
      <c r="F39" s="28">
        <v>54185</v>
      </c>
      <c r="G39" s="14">
        <f t="shared" si="1"/>
        <v>0</v>
      </c>
    </row>
    <row r="40" spans="2:7" x14ac:dyDescent="0.25">
      <c r="B40" s="15">
        <v>42020</v>
      </c>
      <c r="C40" s="12">
        <v>9238</v>
      </c>
      <c r="D40" s="13">
        <v>59136.45</v>
      </c>
      <c r="E40" s="17">
        <v>42021</v>
      </c>
      <c r="F40" s="28">
        <v>59136.45</v>
      </c>
      <c r="G40" s="14">
        <f t="shared" si="1"/>
        <v>0</v>
      </c>
    </row>
    <row r="41" spans="2:7" x14ac:dyDescent="0.25">
      <c r="B41" s="15">
        <v>42020</v>
      </c>
      <c r="C41" s="12">
        <v>9269</v>
      </c>
      <c r="D41" s="22">
        <v>129665.8</v>
      </c>
      <c r="G41" s="14">
        <f t="shared" si="1"/>
        <v>129665.8</v>
      </c>
    </row>
    <row r="42" spans="2:7" x14ac:dyDescent="0.25">
      <c r="B42" s="15">
        <v>42021</v>
      </c>
      <c r="C42" s="12">
        <v>9339</v>
      </c>
      <c r="D42" s="22">
        <v>12255</v>
      </c>
      <c r="G42" s="14">
        <f t="shared" si="1"/>
        <v>12255</v>
      </c>
    </row>
    <row r="43" spans="2:7" x14ac:dyDescent="0.25">
      <c r="B43" s="15">
        <v>42021</v>
      </c>
      <c r="C43" s="12">
        <v>9352</v>
      </c>
      <c r="D43" s="22">
        <v>270568.59000000003</v>
      </c>
      <c r="G43" s="14">
        <f t="shared" si="1"/>
        <v>270568.59000000003</v>
      </c>
    </row>
    <row r="44" spans="2:7" x14ac:dyDescent="0.25">
      <c r="B44" s="15">
        <v>42021</v>
      </c>
      <c r="C44" s="12">
        <v>9353</v>
      </c>
      <c r="D44" s="22">
        <v>37996</v>
      </c>
      <c r="E44" s="17">
        <v>42022</v>
      </c>
      <c r="F44" s="28">
        <v>37996</v>
      </c>
      <c r="G44" s="14">
        <f t="shared" si="1"/>
        <v>0</v>
      </c>
    </row>
    <row r="45" spans="2:7" x14ac:dyDescent="0.25">
      <c r="B45" s="15">
        <v>42021</v>
      </c>
      <c r="C45" s="12">
        <v>9372</v>
      </c>
      <c r="D45" s="13">
        <v>261668.67</v>
      </c>
      <c r="G45" s="14">
        <f t="shared" si="1"/>
        <v>261668.67</v>
      </c>
    </row>
    <row r="46" spans="2:7" x14ac:dyDescent="0.25">
      <c r="B46" s="15">
        <v>42022</v>
      </c>
      <c r="C46" s="12">
        <v>9422</v>
      </c>
      <c r="D46" s="13">
        <v>45078.2</v>
      </c>
      <c r="E46" s="17">
        <v>42023</v>
      </c>
      <c r="F46" s="28">
        <v>45078.2</v>
      </c>
      <c r="G46" s="14">
        <f t="shared" si="1"/>
        <v>0</v>
      </c>
    </row>
    <row r="47" spans="2:7" x14ac:dyDescent="0.25">
      <c r="B47" s="15">
        <v>42023</v>
      </c>
      <c r="C47" s="12">
        <v>9460</v>
      </c>
      <c r="D47" s="13">
        <v>67562.8</v>
      </c>
      <c r="G47" s="14">
        <f t="shared" si="1"/>
        <v>67562.8</v>
      </c>
    </row>
    <row r="48" spans="2:7" x14ac:dyDescent="0.25">
      <c r="B48" s="15">
        <v>42023</v>
      </c>
      <c r="C48" s="12">
        <v>9485</v>
      </c>
      <c r="D48" s="13">
        <v>34286.25</v>
      </c>
      <c r="G48" s="14">
        <f t="shared" si="1"/>
        <v>34286.25</v>
      </c>
    </row>
    <row r="49" spans="1:7" x14ac:dyDescent="0.25">
      <c r="B49" s="15">
        <v>42023</v>
      </c>
      <c r="C49" s="12">
        <v>9533</v>
      </c>
      <c r="D49" s="13">
        <v>7932</v>
      </c>
      <c r="E49" s="17">
        <v>42024</v>
      </c>
      <c r="F49" s="28">
        <v>7932</v>
      </c>
      <c r="G49" s="14">
        <f t="shared" si="1"/>
        <v>0</v>
      </c>
    </row>
    <row r="50" spans="1:7" x14ac:dyDescent="0.25">
      <c r="B50" s="15">
        <v>42023</v>
      </c>
      <c r="C50" s="12">
        <v>9565</v>
      </c>
      <c r="D50" s="13">
        <v>85071.8</v>
      </c>
      <c r="E50" s="17">
        <v>42024</v>
      </c>
      <c r="F50" s="28">
        <v>85071.8</v>
      </c>
      <c r="G50" s="14">
        <f t="shared" si="1"/>
        <v>0</v>
      </c>
    </row>
    <row r="51" spans="1:7" x14ac:dyDescent="0.25">
      <c r="B51" s="15">
        <v>42024</v>
      </c>
      <c r="C51" s="12">
        <v>9641</v>
      </c>
      <c r="D51" s="13">
        <v>106179.6</v>
      </c>
      <c r="G51" s="14">
        <f t="shared" si="1"/>
        <v>106179.6</v>
      </c>
    </row>
    <row r="52" spans="1:7" x14ac:dyDescent="0.25">
      <c r="A52" s="27"/>
      <c r="B52" s="15">
        <v>42024</v>
      </c>
      <c r="C52" s="12">
        <v>9643</v>
      </c>
      <c r="D52" s="13">
        <v>235729.36</v>
      </c>
      <c r="G52" s="14">
        <f t="shared" si="1"/>
        <v>235729.36</v>
      </c>
    </row>
    <row r="53" spans="1:7" x14ac:dyDescent="0.25">
      <c r="B53" s="15">
        <v>42025</v>
      </c>
      <c r="C53" s="12">
        <v>9637</v>
      </c>
      <c r="D53" s="13">
        <v>274781.33</v>
      </c>
      <c r="G53" s="14">
        <f t="shared" si="1"/>
        <v>274781.33</v>
      </c>
    </row>
    <row r="54" spans="1:7" x14ac:dyDescent="0.25">
      <c r="B54" s="15">
        <v>42025</v>
      </c>
      <c r="C54" s="12">
        <v>9688</v>
      </c>
      <c r="D54" s="13">
        <v>17569.599999999999</v>
      </c>
      <c r="G54" s="14">
        <f t="shared" si="1"/>
        <v>17569.599999999999</v>
      </c>
    </row>
    <row r="55" spans="1:7" x14ac:dyDescent="0.25">
      <c r="B55" s="15">
        <v>42025</v>
      </c>
      <c r="C55" s="12">
        <v>9723</v>
      </c>
      <c r="D55" s="13">
        <v>43531.4</v>
      </c>
      <c r="G55" s="14">
        <f t="shared" si="1"/>
        <v>43531.4</v>
      </c>
    </row>
    <row r="56" spans="1:7" x14ac:dyDescent="0.25">
      <c r="B56" s="15">
        <v>42026</v>
      </c>
      <c r="C56" s="12">
        <v>9727</v>
      </c>
      <c r="D56" s="13">
        <v>2760</v>
      </c>
      <c r="G56" s="14">
        <f t="shared" si="1"/>
        <v>2760</v>
      </c>
    </row>
    <row r="57" spans="1:7" x14ac:dyDescent="0.25">
      <c r="B57" s="15">
        <v>42026</v>
      </c>
      <c r="C57" s="12">
        <v>9749</v>
      </c>
      <c r="D57" s="13">
        <v>6705.6</v>
      </c>
      <c r="G57" s="14">
        <f t="shared" si="1"/>
        <v>6705.6</v>
      </c>
    </row>
    <row r="58" spans="1:7" x14ac:dyDescent="0.25">
      <c r="B58" s="15">
        <v>42026</v>
      </c>
      <c r="C58" s="12">
        <v>9782</v>
      </c>
      <c r="D58" s="13">
        <v>53297.68</v>
      </c>
      <c r="G58" s="14">
        <f t="shared" si="1"/>
        <v>53297.68</v>
      </c>
    </row>
    <row r="59" spans="1:7" x14ac:dyDescent="0.25">
      <c r="B59" s="15">
        <v>42026</v>
      </c>
      <c r="C59" s="12">
        <v>9788</v>
      </c>
      <c r="D59" s="13">
        <v>17283.96</v>
      </c>
      <c r="E59" s="17">
        <v>42026</v>
      </c>
      <c r="F59" s="28">
        <v>17283.96</v>
      </c>
      <c r="G59" s="14">
        <f t="shared" si="1"/>
        <v>0</v>
      </c>
    </row>
    <row r="60" spans="1:7" x14ac:dyDescent="0.25">
      <c r="B60" s="15">
        <v>42026</v>
      </c>
      <c r="C60" s="12">
        <v>9796</v>
      </c>
      <c r="D60" s="13">
        <v>5111</v>
      </c>
      <c r="G60" s="14">
        <f t="shared" si="1"/>
        <v>5111</v>
      </c>
    </row>
    <row r="61" spans="1:7" x14ac:dyDescent="0.25">
      <c r="B61" s="15">
        <v>42026</v>
      </c>
      <c r="C61" s="12">
        <v>9834</v>
      </c>
      <c r="D61" s="13">
        <v>107330.2</v>
      </c>
      <c r="G61" s="14">
        <f t="shared" si="1"/>
        <v>107330.2</v>
      </c>
    </row>
    <row r="62" spans="1:7" x14ac:dyDescent="0.25">
      <c r="B62" s="15">
        <v>42027</v>
      </c>
      <c r="C62" s="12">
        <v>9907</v>
      </c>
      <c r="D62" s="13">
        <v>8622</v>
      </c>
      <c r="G62" s="14">
        <f t="shared" si="1"/>
        <v>8622</v>
      </c>
    </row>
    <row r="63" spans="1:7" x14ac:dyDescent="0.25">
      <c r="B63" s="15">
        <v>42027</v>
      </c>
      <c r="C63" s="12">
        <v>9925</v>
      </c>
      <c r="D63" s="13">
        <v>108204</v>
      </c>
      <c r="G63" s="14">
        <f t="shared" si="1"/>
        <v>108204</v>
      </c>
    </row>
    <row r="64" spans="1:7" x14ac:dyDescent="0.25">
      <c r="B64" s="15">
        <v>42027</v>
      </c>
      <c r="C64" s="12">
        <v>9932</v>
      </c>
      <c r="D64" s="13">
        <v>53482</v>
      </c>
      <c r="G64" s="14">
        <f t="shared" si="1"/>
        <v>53482</v>
      </c>
    </row>
    <row r="65" spans="2:7" x14ac:dyDescent="0.25">
      <c r="B65" s="15">
        <v>42028</v>
      </c>
      <c r="C65" s="12">
        <v>9995</v>
      </c>
      <c r="D65" s="13">
        <v>31299.200000000001</v>
      </c>
      <c r="G65" s="14">
        <f t="shared" si="1"/>
        <v>31299.200000000001</v>
      </c>
    </row>
    <row r="66" spans="2:7" x14ac:dyDescent="0.25">
      <c r="B66" s="15">
        <v>42028</v>
      </c>
      <c r="C66" s="12">
        <v>10026</v>
      </c>
      <c r="D66" s="13">
        <v>316061.8</v>
      </c>
      <c r="G66" s="14">
        <f t="shared" si="1"/>
        <v>316061.8</v>
      </c>
    </row>
    <row r="67" spans="2:7" x14ac:dyDescent="0.25">
      <c r="B67" s="15">
        <v>42028</v>
      </c>
      <c r="C67" s="12">
        <v>10031</v>
      </c>
      <c r="D67" s="13">
        <v>6130.8</v>
      </c>
      <c r="G67" s="14">
        <f t="shared" si="1"/>
        <v>6130.8</v>
      </c>
    </row>
    <row r="68" spans="2:7" x14ac:dyDescent="0.25">
      <c r="B68" s="15">
        <v>42029</v>
      </c>
      <c r="C68" s="12">
        <v>10037</v>
      </c>
      <c r="D68" s="13">
        <v>24869.599999999999</v>
      </c>
      <c r="G68" s="14">
        <f t="shared" si="1"/>
        <v>24869.599999999999</v>
      </c>
    </row>
    <row r="69" spans="2:7" x14ac:dyDescent="0.25">
      <c r="B69" s="15">
        <v>42029</v>
      </c>
      <c r="C69" s="12">
        <v>10057</v>
      </c>
      <c r="D69" s="13">
        <v>65461.599999999999</v>
      </c>
      <c r="G69" s="14">
        <f t="shared" si="1"/>
        <v>65461.599999999999</v>
      </c>
    </row>
    <row r="70" spans="2:7" x14ac:dyDescent="0.25">
      <c r="B70" s="15">
        <v>42029</v>
      </c>
      <c r="C70" s="12">
        <v>10076</v>
      </c>
      <c r="D70" s="13">
        <v>3553.2</v>
      </c>
      <c r="G70" s="14">
        <f t="shared" si="1"/>
        <v>3553.2</v>
      </c>
    </row>
    <row r="71" spans="2:7" x14ac:dyDescent="0.25">
      <c r="B71" s="15">
        <v>42030</v>
      </c>
      <c r="C71" s="12">
        <v>10092</v>
      </c>
      <c r="D71" s="13">
        <v>69618.8</v>
      </c>
      <c r="G71" s="14">
        <f t="shared" si="1"/>
        <v>69618.8</v>
      </c>
    </row>
    <row r="72" spans="2:7" x14ac:dyDescent="0.25">
      <c r="B72" s="15">
        <v>42030</v>
      </c>
      <c r="C72" s="12">
        <v>10160</v>
      </c>
      <c r="D72" s="13">
        <v>233792.12</v>
      </c>
      <c r="G72" s="14">
        <f t="shared" si="1"/>
        <v>233792.12</v>
      </c>
    </row>
    <row r="73" spans="2:7" x14ac:dyDescent="0.25">
      <c r="B73" s="15">
        <v>42031</v>
      </c>
      <c r="C73" s="12">
        <v>10232</v>
      </c>
      <c r="D73" s="13">
        <v>77073</v>
      </c>
      <c r="G73" s="14">
        <f t="shared" si="1"/>
        <v>77073</v>
      </c>
    </row>
    <row r="74" spans="2:7" x14ac:dyDescent="0.25">
      <c r="B74" s="15">
        <v>42031</v>
      </c>
      <c r="C74" s="12">
        <v>10233</v>
      </c>
      <c r="D74" s="13">
        <v>911.4</v>
      </c>
      <c r="G74" s="14">
        <f t="shared" si="1"/>
        <v>911.4</v>
      </c>
    </row>
    <row r="75" spans="2:7" x14ac:dyDescent="0.25">
      <c r="B75" s="15">
        <v>42031</v>
      </c>
      <c r="C75" s="12">
        <v>10237</v>
      </c>
      <c r="D75" s="13">
        <v>6778.8</v>
      </c>
      <c r="G75" s="14">
        <f t="shared" si="1"/>
        <v>6778.8</v>
      </c>
    </row>
    <row r="76" spans="2:7" x14ac:dyDescent="0.25">
      <c r="B76" s="15">
        <v>42031</v>
      </c>
      <c r="C76" s="12">
        <v>10272</v>
      </c>
      <c r="D76" s="13">
        <v>150836.93</v>
      </c>
      <c r="G76" s="14">
        <f t="shared" si="1"/>
        <v>150836.93</v>
      </c>
    </row>
    <row r="77" spans="2:7" x14ac:dyDescent="0.25">
      <c r="B77" s="15">
        <v>42032</v>
      </c>
      <c r="C77" s="12">
        <v>10276</v>
      </c>
      <c r="D77" s="13">
        <v>45110.400000000001</v>
      </c>
      <c r="G77" s="14">
        <f t="shared" si="1"/>
        <v>45110.400000000001</v>
      </c>
    </row>
    <row r="78" spans="2:7" x14ac:dyDescent="0.25">
      <c r="B78" s="15">
        <v>42032</v>
      </c>
      <c r="C78" s="12">
        <v>10321</v>
      </c>
      <c r="D78" s="13">
        <v>62273.279999999999</v>
      </c>
      <c r="G78" s="14">
        <f t="shared" si="1"/>
        <v>62273.279999999999</v>
      </c>
    </row>
    <row r="79" spans="2:7" x14ac:dyDescent="0.25">
      <c r="B79" s="15">
        <v>42032</v>
      </c>
      <c r="C79" s="12">
        <v>10345</v>
      </c>
      <c r="D79" s="13">
        <v>13706.4</v>
      </c>
      <c r="G79" s="14">
        <f t="shared" si="1"/>
        <v>13706.4</v>
      </c>
    </row>
    <row r="80" spans="2:7" x14ac:dyDescent="0.25">
      <c r="B80" s="15">
        <v>42032</v>
      </c>
      <c r="C80" s="12">
        <v>10351</v>
      </c>
      <c r="D80" s="13">
        <v>93849.4</v>
      </c>
      <c r="G80" s="14">
        <f t="shared" si="1"/>
        <v>93849.4</v>
      </c>
    </row>
    <row r="81" spans="2:7" x14ac:dyDescent="0.25">
      <c r="B81" s="15">
        <v>42033</v>
      </c>
      <c r="C81" s="12">
        <v>10393</v>
      </c>
      <c r="D81" s="13">
        <v>1108.8</v>
      </c>
      <c r="G81" s="14">
        <f t="shared" si="1"/>
        <v>1108.8</v>
      </c>
    </row>
    <row r="82" spans="2:7" x14ac:dyDescent="0.25">
      <c r="B82" s="15">
        <v>42033</v>
      </c>
      <c r="C82" s="12">
        <v>10433</v>
      </c>
      <c r="D82" s="13">
        <v>119316.25</v>
      </c>
      <c r="G82" s="14">
        <f t="shared" si="1"/>
        <v>119316.25</v>
      </c>
    </row>
    <row r="83" spans="2:7" x14ac:dyDescent="0.25">
      <c r="B83" s="15">
        <v>42033</v>
      </c>
      <c r="C83" s="12">
        <v>10438</v>
      </c>
      <c r="D83" s="13">
        <v>840</v>
      </c>
      <c r="G83" s="14">
        <f t="shared" si="1"/>
        <v>840</v>
      </c>
    </row>
    <row r="84" spans="2:7" x14ac:dyDescent="0.25">
      <c r="B84" s="15">
        <v>42033</v>
      </c>
      <c r="C84" s="12">
        <v>10466</v>
      </c>
      <c r="D84" s="13">
        <v>20336</v>
      </c>
      <c r="G84" s="14">
        <f t="shared" si="1"/>
        <v>20336</v>
      </c>
    </row>
    <row r="85" spans="2:7" x14ac:dyDescent="0.25">
      <c r="B85" s="15">
        <v>42034</v>
      </c>
      <c r="C85" s="12">
        <v>10510</v>
      </c>
      <c r="D85" s="13">
        <v>1959.84</v>
      </c>
      <c r="G85" s="14">
        <f t="shared" si="1"/>
        <v>1959.84</v>
      </c>
    </row>
    <row r="86" spans="2:7" x14ac:dyDescent="0.25">
      <c r="B86" s="15">
        <v>42034</v>
      </c>
      <c r="C86" s="12">
        <v>10516</v>
      </c>
      <c r="D86" s="13">
        <v>6696</v>
      </c>
      <c r="G86" s="14">
        <f t="shared" ref="G86:G92" si="2">D86-F86</f>
        <v>6696</v>
      </c>
    </row>
    <row r="87" spans="2:7" x14ac:dyDescent="0.25">
      <c r="B87" s="15">
        <v>42034</v>
      </c>
      <c r="C87" s="12">
        <v>10547</v>
      </c>
      <c r="D87" s="13">
        <v>3886</v>
      </c>
      <c r="G87" s="14">
        <f t="shared" si="2"/>
        <v>3886</v>
      </c>
    </row>
    <row r="88" spans="2:7" x14ac:dyDescent="0.25">
      <c r="B88" s="15">
        <v>42034</v>
      </c>
      <c r="C88" s="12">
        <v>10560</v>
      </c>
      <c r="D88" s="13">
        <v>496</v>
      </c>
      <c r="G88" s="14">
        <f t="shared" si="2"/>
        <v>496</v>
      </c>
    </row>
    <row r="89" spans="2:7" x14ac:dyDescent="0.25">
      <c r="B89" s="15">
        <v>42034</v>
      </c>
      <c r="C89" s="12">
        <v>10565</v>
      </c>
      <c r="D89" s="13">
        <v>5174.3999999999996</v>
      </c>
      <c r="G89" s="14">
        <f t="shared" si="2"/>
        <v>5174.3999999999996</v>
      </c>
    </row>
    <row r="90" spans="2:7" x14ac:dyDescent="0.25">
      <c r="B90" s="15">
        <v>42034</v>
      </c>
      <c r="C90" s="12">
        <v>10567</v>
      </c>
      <c r="D90" s="13">
        <v>3372.52</v>
      </c>
      <c r="G90" s="14">
        <f t="shared" si="2"/>
        <v>3372.52</v>
      </c>
    </row>
    <row r="91" spans="2:7" x14ac:dyDescent="0.25">
      <c r="D91" s="13">
        <v>0</v>
      </c>
      <c r="G91" s="14">
        <f t="shared" si="2"/>
        <v>0</v>
      </c>
    </row>
    <row r="92" spans="2:7" x14ac:dyDescent="0.25">
      <c r="D92" s="13">
        <v>0</v>
      </c>
      <c r="G92" s="14">
        <f t="shared" si="2"/>
        <v>0</v>
      </c>
    </row>
    <row r="93" spans="2:7" x14ac:dyDescent="0.25">
      <c r="D93" s="26">
        <f t="shared" ref="D93:G93" si="3">SUM(D5:D92)</f>
        <v>7354425.1199999982</v>
      </c>
      <c r="F93" s="28">
        <f t="shared" si="3"/>
        <v>2816796.43</v>
      </c>
      <c r="G93" s="26">
        <f t="shared" si="3"/>
        <v>4537628.6900000013</v>
      </c>
    </row>
  </sheetData>
  <sortState ref="B73:D81">
    <sortCondition ref="C73:C8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1"/>
  <sheetViews>
    <sheetView topLeftCell="A55" workbookViewId="0">
      <selection activeCell="C103" sqref="C103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7" max="7" width="17.85546875" bestFit="1" customWidth="1"/>
  </cols>
  <sheetData>
    <row r="1" spans="2:8" ht="19.5" thickBot="1" x14ac:dyDescent="0.35">
      <c r="D1" s="45" t="s">
        <v>18</v>
      </c>
    </row>
    <row r="2" spans="2:8" ht="19.5" thickBot="1" x14ac:dyDescent="0.35">
      <c r="B2" s="53"/>
      <c r="C2" s="57" t="s">
        <v>23</v>
      </c>
      <c r="D2" s="54" t="s">
        <v>19</v>
      </c>
      <c r="E2" s="56" t="s">
        <v>20</v>
      </c>
      <c r="F2" s="54" t="s">
        <v>21</v>
      </c>
      <c r="G2" s="55" t="s">
        <v>22</v>
      </c>
    </row>
    <row r="3" spans="2:8" x14ac:dyDescent="0.25">
      <c r="B3" s="49">
        <v>42006</v>
      </c>
      <c r="C3" s="50">
        <v>7921</v>
      </c>
      <c r="D3" s="51">
        <v>87801.15</v>
      </c>
      <c r="E3" s="4">
        <v>42010</v>
      </c>
      <c r="F3" s="31">
        <v>87801.15</v>
      </c>
      <c r="G3" s="52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32" t="s">
        <v>8</v>
      </c>
      <c r="F4" s="31">
        <f>187712+185000.32</f>
        <v>372712.32</v>
      </c>
      <c r="G4" s="5">
        <f t="shared" si="0"/>
        <v>0</v>
      </c>
      <c r="H4" s="9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31">
        <v>127651.67</v>
      </c>
      <c r="G5" s="5">
        <f t="shared" si="0"/>
        <v>0</v>
      </c>
      <c r="H5" s="9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31">
        <v>125032.1</v>
      </c>
      <c r="G6" s="5">
        <f t="shared" si="0"/>
        <v>0</v>
      </c>
      <c r="H6" s="10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31">
        <v>10512</v>
      </c>
      <c r="G7" s="11">
        <f t="shared" si="0"/>
        <v>0</v>
      </c>
      <c r="H7" s="10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31">
        <v>25069.1</v>
      </c>
      <c r="G8" s="11">
        <f t="shared" si="0"/>
        <v>0</v>
      </c>
      <c r="H8" s="10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31">
        <v>272913.45</v>
      </c>
      <c r="G9" s="11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31">
        <v>6668.9</v>
      </c>
      <c r="G10" s="11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32" t="s">
        <v>9</v>
      </c>
      <c r="F11" s="31">
        <f>14240+296402.31</f>
        <v>310642.31</v>
      </c>
      <c r="G11" s="11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31">
        <v>2660</v>
      </c>
      <c r="G12" s="11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31">
        <v>71033.399999999994</v>
      </c>
      <c r="G13" s="11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31">
        <v>16786.2</v>
      </c>
      <c r="G14" s="11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31">
        <v>10437</v>
      </c>
      <c r="G15" s="11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31">
        <v>188666</v>
      </c>
      <c r="G16" s="11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31">
        <v>189479.42</v>
      </c>
      <c r="G17" s="11">
        <f t="shared" si="0"/>
        <v>0</v>
      </c>
      <c r="H17" s="9" t="s">
        <v>1</v>
      </c>
    </row>
    <row r="18" spans="2:8" x14ac:dyDescent="0.25">
      <c r="B18" s="1">
        <v>42011</v>
      </c>
      <c r="C18" s="2">
        <v>8459</v>
      </c>
      <c r="D18" s="3">
        <v>53504</v>
      </c>
      <c r="E18" s="8"/>
      <c r="F18" s="33"/>
      <c r="G18" s="11">
        <f t="shared" si="0"/>
        <v>53504</v>
      </c>
      <c r="H18" s="9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31">
        <v>103196.06</v>
      </c>
      <c r="G19" s="11">
        <f t="shared" si="0"/>
        <v>0</v>
      </c>
      <c r="H19" s="9" t="s">
        <v>10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31">
        <v>63168.45</v>
      </c>
      <c r="G20" s="11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31">
        <v>8237.5</v>
      </c>
      <c r="G21" s="11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31">
        <v>225354.1</v>
      </c>
      <c r="G22" s="11">
        <f t="shared" si="0"/>
        <v>0</v>
      </c>
      <c r="H22" s="6" t="s">
        <v>10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31">
        <v>45045</v>
      </c>
      <c r="G23" s="11">
        <f t="shared" si="0"/>
        <v>0</v>
      </c>
      <c r="H23" s="9" t="s">
        <v>11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31">
        <v>98594.1</v>
      </c>
      <c r="G24" s="11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31">
        <f>50000+120000+26000+31772+86566.34</f>
        <v>314338.33999999997</v>
      </c>
      <c r="G25" s="11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31">
        <v>82385.3</v>
      </c>
      <c r="G26" s="11">
        <f t="shared" si="0"/>
        <v>0</v>
      </c>
      <c r="H26" s="6" t="s">
        <v>12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31">
        <v>109011.15</v>
      </c>
      <c r="G27" s="11">
        <f t="shared" si="0"/>
        <v>0</v>
      </c>
      <c r="H27" s="9" t="s">
        <v>0</v>
      </c>
    </row>
    <row r="28" spans="2:8" x14ac:dyDescent="0.25">
      <c r="B28" s="1">
        <v>42016</v>
      </c>
      <c r="C28" s="48">
        <v>8850</v>
      </c>
      <c r="D28" s="3">
        <v>132951.24</v>
      </c>
      <c r="E28" s="8"/>
      <c r="F28" s="33"/>
      <c r="G28" s="11">
        <f t="shared" si="0"/>
        <v>132951.24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31">
        <v>69409.100000000006</v>
      </c>
      <c r="G29" s="11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34">
        <v>36733.800000000003</v>
      </c>
      <c r="G30" s="11">
        <f t="shared" si="0"/>
        <v>0</v>
      </c>
      <c r="H30" s="35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34">
        <v>8380</v>
      </c>
      <c r="G31" s="11">
        <f t="shared" si="0"/>
        <v>0</v>
      </c>
      <c r="H31" s="35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31">
        <f>26200+34836+34694.1</f>
        <v>95730.1</v>
      </c>
      <c r="G32" s="11">
        <f t="shared" si="0"/>
        <v>0</v>
      </c>
      <c r="H32" s="9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31">
        <f>25000+75000+42427.5+47898.51</f>
        <v>190326.01</v>
      </c>
      <c r="G33" s="11">
        <f t="shared" si="0"/>
        <v>0</v>
      </c>
      <c r="H33" s="9" t="s">
        <v>1</v>
      </c>
    </row>
    <row r="34" spans="2:8" x14ac:dyDescent="0.25">
      <c r="B34" s="1">
        <v>42018</v>
      </c>
      <c r="C34" s="48">
        <v>9061</v>
      </c>
      <c r="D34" s="3">
        <v>186989.11</v>
      </c>
      <c r="E34" s="8"/>
      <c r="F34" s="33"/>
      <c r="G34" s="11">
        <f t="shared" si="0"/>
        <v>186989.11</v>
      </c>
      <c r="H34" s="9" t="s">
        <v>0</v>
      </c>
    </row>
    <row r="35" spans="2:8" x14ac:dyDescent="0.25">
      <c r="B35" s="1">
        <v>42019</v>
      </c>
      <c r="C35" s="48">
        <v>9112</v>
      </c>
      <c r="D35" s="3">
        <v>265471.44</v>
      </c>
      <c r="E35" s="8"/>
      <c r="F35" s="33"/>
      <c r="G35" s="11">
        <f t="shared" si="0"/>
        <v>265471.44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31">
        <v>45395.32</v>
      </c>
      <c r="G36" s="11">
        <f t="shared" si="0"/>
        <v>0</v>
      </c>
      <c r="H36" s="9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31">
        <v>19434</v>
      </c>
      <c r="G37" s="11">
        <f t="shared" ref="G37:G67" si="1">D37-F37</f>
        <v>0</v>
      </c>
      <c r="H37" s="9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31">
        <v>54185</v>
      </c>
      <c r="G38" s="11">
        <f t="shared" si="1"/>
        <v>0</v>
      </c>
      <c r="H38" s="9" t="s">
        <v>13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31">
        <v>59136.45</v>
      </c>
      <c r="G39" s="11">
        <f t="shared" si="1"/>
        <v>0</v>
      </c>
      <c r="H39" s="6" t="s">
        <v>1</v>
      </c>
    </row>
    <row r="40" spans="2:8" x14ac:dyDescent="0.25">
      <c r="B40" s="1">
        <v>42020</v>
      </c>
      <c r="C40" s="48">
        <v>9269</v>
      </c>
      <c r="D40" s="3">
        <v>129665.8</v>
      </c>
      <c r="E40" s="8"/>
      <c r="F40" s="33"/>
      <c r="G40" s="11">
        <f t="shared" si="1"/>
        <v>129665.8</v>
      </c>
      <c r="H40" s="6" t="s">
        <v>14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31">
        <v>12255</v>
      </c>
      <c r="G41" s="11">
        <f t="shared" si="1"/>
        <v>0</v>
      </c>
      <c r="H41" s="6" t="s">
        <v>15</v>
      </c>
    </row>
    <row r="42" spans="2:8" x14ac:dyDescent="0.25">
      <c r="B42" s="1">
        <v>42021</v>
      </c>
      <c r="C42" s="2">
        <v>9352</v>
      </c>
      <c r="D42" s="3">
        <v>270568.59000000003</v>
      </c>
      <c r="E42" s="8"/>
      <c r="F42" s="33"/>
      <c r="G42" s="11">
        <f t="shared" si="1"/>
        <v>270568.59000000003</v>
      </c>
      <c r="H42" s="9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31">
        <f>22000+15996</f>
        <v>37996</v>
      </c>
      <c r="G43" s="11">
        <f t="shared" si="1"/>
        <v>0</v>
      </c>
      <c r="H43" s="9" t="s">
        <v>4</v>
      </c>
    </row>
    <row r="44" spans="2:8" x14ac:dyDescent="0.25">
      <c r="B44" s="1">
        <v>42022</v>
      </c>
      <c r="C44" s="48">
        <v>9372</v>
      </c>
      <c r="D44" s="3">
        <v>261668.67</v>
      </c>
      <c r="E44" s="8"/>
      <c r="F44" s="33"/>
      <c r="G44" s="11">
        <f t="shared" si="1"/>
        <v>261668.67</v>
      </c>
      <c r="H44" s="9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31">
        <v>45078.2</v>
      </c>
      <c r="G45" s="11">
        <f t="shared" si="1"/>
        <v>0</v>
      </c>
      <c r="H45" s="9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8"/>
      <c r="F46" s="33"/>
      <c r="G46" s="11">
        <f t="shared" si="1"/>
        <v>67562.8</v>
      </c>
      <c r="H46" s="9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31">
        <v>34286.25</v>
      </c>
      <c r="G47" s="11">
        <f t="shared" si="1"/>
        <v>0</v>
      </c>
      <c r="H47" s="9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31">
        <v>7932</v>
      </c>
      <c r="G48" s="11">
        <f t="shared" si="1"/>
        <v>0</v>
      </c>
      <c r="H48" s="9" t="s">
        <v>11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31">
        <v>85071.8</v>
      </c>
      <c r="G49" s="11">
        <f t="shared" si="1"/>
        <v>0</v>
      </c>
      <c r="H49" s="9" t="s">
        <v>14</v>
      </c>
    </row>
    <row r="50" spans="2:8" x14ac:dyDescent="0.25">
      <c r="B50" s="1">
        <v>42024</v>
      </c>
      <c r="C50" s="2">
        <v>9641</v>
      </c>
      <c r="D50" s="3">
        <v>106179.6</v>
      </c>
      <c r="E50" s="8"/>
      <c r="F50" s="36"/>
      <c r="G50" s="11">
        <f t="shared" si="1"/>
        <v>106179.6</v>
      </c>
      <c r="H50" s="37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8"/>
      <c r="F51" s="36"/>
      <c r="G51" s="11">
        <f t="shared" si="1"/>
        <v>235729.36</v>
      </c>
      <c r="H51" s="37" t="s">
        <v>16</v>
      </c>
    </row>
    <row r="52" spans="2:8" x14ac:dyDescent="0.25">
      <c r="B52" s="1">
        <v>42025</v>
      </c>
      <c r="C52" s="2">
        <v>9687</v>
      </c>
      <c r="D52" s="3">
        <v>274781.33</v>
      </c>
      <c r="E52" s="8"/>
      <c r="F52" s="36"/>
      <c r="G52" s="11">
        <f t="shared" si="1"/>
        <v>274781.33</v>
      </c>
      <c r="H52" s="37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34">
        <v>17569.599999999999</v>
      </c>
      <c r="G53" s="11">
        <f t="shared" si="1"/>
        <v>0</v>
      </c>
      <c r="H53" s="37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8"/>
      <c r="F54" s="36"/>
      <c r="G54" s="11">
        <f t="shared" si="1"/>
        <v>43531.4</v>
      </c>
      <c r="H54" s="35" t="s">
        <v>11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34">
        <v>2760</v>
      </c>
      <c r="G55" s="11">
        <f t="shared" si="1"/>
        <v>0</v>
      </c>
      <c r="H55" s="35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34">
        <v>6705.6</v>
      </c>
      <c r="G56" s="11">
        <f t="shared" si="1"/>
        <v>0</v>
      </c>
      <c r="H56" s="35" t="s">
        <v>15</v>
      </c>
    </row>
    <row r="57" spans="2:8" x14ac:dyDescent="0.25">
      <c r="B57" s="1">
        <v>42026</v>
      </c>
      <c r="C57" s="2">
        <v>9782</v>
      </c>
      <c r="D57" s="3">
        <v>53297.68</v>
      </c>
      <c r="E57" s="38"/>
      <c r="F57" s="33"/>
      <c r="G57" s="11">
        <f t="shared" si="1"/>
        <v>53297.68</v>
      </c>
      <c r="H57" s="6" t="s">
        <v>10</v>
      </c>
    </row>
    <row r="58" spans="2:8" x14ac:dyDescent="0.25">
      <c r="B58" s="1">
        <v>42026</v>
      </c>
      <c r="C58" s="2">
        <v>9788</v>
      </c>
      <c r="D58" s="3">
        <v>17283.96</v>
      </c>
      <c r="E58" s="39">
        <v>42026</v>
      </c>
      <c r="F58" s="31">
        <v>17283.96</v>
      </c>
      <c r="G58" s="11">
        <f t="shared" si="1"/>
        <v>0</v>
      </c>
      <c r="H58" s="6" t="s">
        <v>10</v>
      </c>
    </row>
    <row r="59" spans="2:8" x14ac:dyDescent="0.25">
      <c r="B59" s="1">
        <v>42026</v>
      </c>
      <c r="C59" s="2">
        <v>9796</v>
      </c>
      <c r="D59" s="3">
        <v>5111</v>
      </c>
      <c r="E59" s="39">
        <v>42026</v>
      </c>
      <c r="F59" s="31">
        <v>5111</v>
      </c>
      <c r="G59" s="11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8"/>
      <c r="F60" s="33"/>
      <c r="G60" s="11">
        <f t="shared" si="1"/>
        <v>107330.2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8"/>
      <c r="F61" s="36"/>
      <c r="G61" s="11">
        <f t="shared" si="1"/>
        <v>8622</v>
      </c>
      <c r="H61" s="35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8"/>
      <c r="F62" s="36"/>
      <c r="G62" s="11">
        <f t="shared" si="1"/>
        <v>108204</v>
      </c>
      <c r="H62" s="35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8"/>
      <c r="F63" s="36"/>
      <c r="G63" s="11">
        <f t="shared" si="1"/>
        <v>53482</v>
      </c>
      <c r="H63" s="35" t="s">
        <v>13</v>
      </c>
    </row>
    <row r="64" spans="2:8" x14ac:dyDescent="0.25">
      <c r="B64" s="1">
        <v>42028</v>
      </c>
      <c r="C64" s="2">
        <v>9995</v>
      </c>
      <c r="D64" s="3">
        <v>31299.200000000001</v>
      </c>
      <c r="E64" s="8"/>
      <c r="F64" s="36"/>
      <c r="G64" s="11">
        <f t="shared" si="1"/>
        <v>31299.200000000001</v>
      </c>
      <c r="H64" s="37" t="s">
        <v>15</v>
      </c>
    </row>
    <row r="65" spans="2:8" x14ac:dyDescent="0.25">
      <c r="B65" s="1">
        <v>42028</v>
      </c>
      <c r="C65" s="2">
        <v>10026</v>
      </c>
      <c r="D65" s="3">
        <v>316061.8</v>
      </c>
      <c r="E65" s="8"/>
      <c r="F65" s="33"/>
      <c r="G65" s="11">
        <f t="shared" si="1"/>
        <v>316061.8</v>
      </c>
      <c r="H65" s="9" t="s">
        <v>1</v>
      </c>
    </row>
    <row r="66" spans="2:8" x14ac:dyDescent="0.25">
      <c r="B66" s="1">
        <v>42028</v>
      </c>
      <c r="C66" s="2">
        <v>10031</v>
      </c>
      <c r="D66" s="3">
        <v>6130.8</v>
      </c>
      <c r="E66" s="8"/>
      <c r="F66" s="33"/>
      <c r="G66" s="11">
        <f t="shared" si="1"/>
        <v>6130.8</v>
      </c>
      <c r="H66" s="9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8"/>
      <c r="F67" s="33"/>
      <c r="G67" s="11">
        <f t="shared" si="1"/>
        <v>24869.599999999999</v>
      </c>
      <c r="H67" s="9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8"/>
      <c r="F68" s="33"/>
      <c r="G68" s="11">
        <f t="shared" ref="G68:G99" si="2">D68-F68</f>
        <v>65461.599999999999</v>
      </c>
      <c r="H68" s="9" t="s">
        <v>4</v>
      </c>
    </row>
    <row r="69" spans="2:8" x14ac:dyDescent="0.25">
      <c r="B69" s="1">
        <v>42029</v>
      </c>
      <c r="C69" s="2">
        <v>10076</v>
      </c>
      <c r="D69" s="40">
        <v>3553.2</v>
      </c>
      <c r="E69" s="8"/>
      <c r="F69" s="33"/>
      <c r="G69" s="11">
        <f t="shared" si="2"/>
        <v>3553.2</v>
      </c>
      <c r="H69" s="41" t="s">
        <v>0</v>
      </c>
    </row>
    <row r="70" spans="2:8" x14ac:dyDescent="0.25">
      <c r="B70" s="1">
        <v>42030</v>
      </c>
      <c r="C70" s="2">
        <v>10092</v>
      </c>
      <c r="D70" s="40">
        <v>69618.8</v>
      </c>
      <c r="E70" s="8"/>
      <c r="F70" s="36"/>
      <c r="G70" s="11">
        <f t="shared" si="2"/>
        <v>69618.8</v>
      </c>
      <c r="H70" s="41" t="s">
        <v>12</v>
      </c>
    </row>
    <row r="71" spans="2:8" x14ac:dyDescent="0.25">
      <c r="B71" s="1">
        <v>42030</v>
      </c>
      <c r="C71" s="2">
        <v>10160</v>
      </c>
      <c r="D71" s="40">
        <v>233792.12</v>
      </c>
      <c r="E71" s="8"/>
      <c r="F71" s="36"/>
      <c r="G71" s="11">
        <f t="shared" si="2"/>
        <v>233792.12</v>
      </c>
      <c r="H71" s="41" t="s">
        <v>10</v>
      </c>
    </row>
    <row r="72" spans="2:8" x14ac:dyDescent="0.25">
      <c r="B72" s="1">
        <v>42031</v>
      </c>
      <c r="C72" s="2">
        <v>10232</v>
      </c>
      <c r="D72" s="3">
        <v>77073</v>
      </c>
      <c r="E72" s="8"/>
      <c r="F72" s="33"/>
      <c r="G72" s="11">
        <f t="shared" si="2"/>
        <v>77073</v>
      </c>
      <c r="H72" s="9" t="s">
        <v>16</v>
      </c>
    </row>
    <row r="73" spans="2:8" x14ac:dyDescent="0.25">
      <c r="B73" s="1">
        <v>42031</v>
      </c>
      <c r="C73" s="2">
        <v>10233</v>
      </c>
      <c r="D73" s="3">
        <v>911.4</v>
      </c>
      <c r="E73" s="8"/>
      <c r="F73" s="33"/>
      <c r="G73" s="11">
        <f t="shared" si="2"/>
        <v>911.4</v>
      </c>
      <c r="H73" s="9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8"/>
      <c r="F74" s="33"/>
      <c r="G74" s="11">
        <f t="shared" si="2"/>
        <v>6778.8</v>
      </c>
      <c r="H74" s="9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8"/>
      <c r="F75" s="33"/>
      <c r="G75" s="11">
        <f t="shared" si="2"/>
        <v>150836.93</v>
      </c>
      <c r="H75" s="9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8"/>
      <c r="F76" s="33"/>
      <c r="G76" s="11">
        <f t="shared" si="2"/>
        <v>45110.400000000001</v>
      </c>
      <c r="H76" s="9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38"/>
      <c r="F77" s="33"/>
      <c r="G77" s="11">
        <f t="shared" si="2"/>
        <v>62273.279999999999</v>
      </c>
      <c r="H77" s="9" t="s">
        <v>10</v>
      </c>
    </row>
    <row r="78" spans="2:8" x14ac:dyDescent="0.25">
      <c r="B78" s="1">
        <v>42032</v>
      </c>
      <c r="C78" s="2">
        <v>10345</v>
      </c>
      <c r="D78" s="3">
        <v>13706.4</v>
      </c>
      <c r="E78" s="38"/>
      <c r="F78" s="33"/>
      <c r="G78" s="11">
        <f t="shared" si="2"/>
        <v>13706.4</v>
      </c>
      <c r="H78" s="9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38"/>
      <c r="F79" s="33"/>
      <c r="G79" s="11">
        <f t="shared" si="2"/>
        <v>93849.4</v>
      </c>
      <c r="H79" s="9" t="s">
        <v>0</v>
      </c>
    </row>
    <row r="80" spans="2:8" x14ac:dyDescent="0.25">
      <c r="B80" s="1">
        <v>42033</v>
      </c>
      <c r="C80" s="2">
        <v>10393</v>
      </c>
      <c r="D80" s="3">
        <v>1108.8</v>
      </c>
      <c r="E80" s="38"/>
      <c r="F80" s="33"/>
      <c r="G80" s="11">
        <f t="shared" si="2"/>
        <v>1108.8</v>
      </c>
      <c r="H80" s="9" t="s">
        <v>14</v>
      </c>
    </row>
    <row r="81" spans="2:8" x14ac:dyDescent="0.25">
      <c r="B81" s="1">
        <v>42033</v>
      </c>
      <c r="C81" s="2">
        <v>10433</v>
      </c>
      <c r="D81" s="3">
        <v>119316.25</v>
      </c>
      <c r="E81" s="38"/>
      <c r="F81" s="33"/>
      <c r="G81" s="11">
        <f t="shared" si="2"/>
        <v>119316.25</v>
      </c>
      <c r="H81" s="9" t="s">
        <v>10</v>
      </c>
    </row>
    <row r="82" spans="2:8" x14ac:dyDescent="0.25">
      <c r="B82" s="1">
        <v>42033</v>
      </c>
      <c r="C82" s="2">
        <v>10438</v>
      </c>
      <c r="D82" s="3">
        <v>840</v>
      </c>
      <c r="E82" s="38"/>
      <c r="F82" s="33"/>
      <c r="G82" s="11">
        <f t="shared" si="2"/>
        <v>840</v>
      </c>
      <c r="H82" s="9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38"/>
      <c r="F83" s="33"/>
      <c r="G83" s="11">
        <f t="shared" si="2"/>
        <v>64743.5</v>
      </c>
      <c r="H83" s="9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38"/>
      <c r="F84" s="33"/>
      <c r="G84" s="11">
        <f t="shared" si="2"/>
        <v>20336</v>
      </c>
      <c r="H84" s="9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38"/>
      <c r="F85" s="33"/>
      <c r="G85" s="11">
        <f t="shared" si="2"/>
        <v>1959.84</v>
      </c>
      <c r="H85" s="9" t="s">
        <v>15</v>
      </c>
    </row>
    <row r="86" spans="2:8" x14ac:dyDescent="0.25">
      <c r="B86" s="1">
        <v>42034</v>
      </c>
      <c r="C86" s="2">
        <v>10516</v>
      </c>
      <c r="D86" s="3">
        <v>6696</v>
      </c>
      <c r="E86" s="38"/>
      <c r="F86" s="33"/>
      <c r="G86" s="11">
        <f t="shared" si="2"/>
        <v>6696</v>
      </c>
      <c r="H86" s="9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38"/>
      <c r="F87" s="33"/>
      <c r="G87" s="11">
        <f t="shared" si="2"/>
        <v>3886</v>
      </c>
      <c r="H87" s="9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38"/>
      <c r="F88" s="33"/>
      <c r="G88" s="11">
        <f t="shared" si="2"/>
        <v>496</v>
      </c>
      <c r="H88" s="9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38"/>
      <c r="F89" s="33"/>
      <c r="G89" s="11">
        <f t="shared" si="2"/>
        <v>5174.3999999999996</v>
      </c>
      <c r="H89" s="9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38"/>
      <c r="F90" s="33"/>
      <c r="G90" s="11">
        <f t="shared" si="2"/>
        <v>3372.52</v>
      </c>
      <c r="H90" s="9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38"/>
      <c r="F91" s="33"/>
      <c r="G91" s="11">
        <f t="shared" si="2"/>
        <v>105980.86</v>
      </c>
      <c r="H91" s="9" t="s">
        <v>10</v>
      </c>
    </row>
    <row r="92" spans="2:8" x14ac:dyDescent="0.25">
      <c r="B92" s="1">
        <v>42034</v>
      </c>
      <c r="C92" s="2">
        <v>10579</v>
      </c>
      <c r="D92" s="3">
        <v>263084.26</v>
      </c>
      <c r="E92" s="38"/>
      <c r="F92" s="33"/>
      <c r="G92" s="11">
        <f t="shared" si="2"/>
        <v>263084.26</v>
      </c>
      <c r="H92" s="9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38"/>
      <c r="F93" s="33"/>
      <c r="G93" s="11">
        <f t="shared" si="2"/>
        <v>5056.3999999999996</v>
      </c>
      <c r="H93" s="9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38"/>
      <c r="F94" s="33"/>
      <c r="G94" s="11">
        <f t="shared" si="2"/>
        <v>130856</v>
      </c>
      <c r="H94" s="9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38"/>
      <c r="F95" s="33"/>
      <c r="G95" s="11">
        <f t="shared" si="2"/>
        <v>727.6</v>
      </c>
      <c r="H95" s="9" t="s">
        <v>13</v>
      </c>
    </row>
    <row r="96" spans="2:8" x14ac:dyDescent="0.25">
      <c r="B96" s="1">
        <v>42035</v>
      </c>
      <c r="C96" s="2">
        <v>10632</v>
      </c>
      <c r="D96" s="3">
        <v>2748</v>
      </c>
      <c r="E96" s="38"/>
      <c r="F96" s="33"/>
      <c r="G96" s="11">
        <f t="shared" si="2"/>
        <v>2748</v>
      </c>
      <c r="H96" s="9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38"/>
      <c r="F97" s="33"/>
      <c r="G97" s="11">
        <f t="shared" si="2"/>
        <v>268021.65999999997</v>
      </c>
      <c r="H97" s="9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38"/>
      <c r="F98" s="33"/>
      <c r="G98" s="11">
        <f t="shared" si="2"/>
        <v>409.4</v>
      </c>
      <c r="H98" s="9" t="s">
        <v>0</v>
      </c>
    </row>
    <row r="99" spans="2:8" x14ac:dyDescent="0.25">
      <c r="B99" s="1">
        <v>42035</v>
      </c>
      <c r="C99" s="2">
        <v>10678</v>
      </c>
      <c r="D99" s="3">
        <v>126251.8</v>
      </c>
      <c r="E99" s="38"/>
      <c r="F99" s="33"/>
      <c r="G99" s="11">
        <f t="shared" si="2"/>
        <v>126251.8</v>
      </c>
      <c r="H99" s="9" t="s">
        <v>1</v>
      </c>
    </row>
    <row r="100" spans="2:8" ht="15.75" thickBot="1" x14ac:dyDescent="0.3">
      <c r="C100" t="s">
        <v>17</v>
      </c>
      <c r="D100" s="42">
        <v>0</v>
      </c>
      <c r="E100" s="43"/>
      <c r="F100" s="43"/>
      <c r="G100" s="44">
        <f t="shared" ref="G100" si="3">D100-F100</f>
        <v>0</v>
      </c>
    </row>
    <row r="101" spans="2:8" ht="16.5" thickTop="1" x14ac:dyDescent="0.25">
      <c r="D101" s="46">
        <f>SUM(D3:D100)</f>
        <v>8410105.4499999993</v>
      </c>
      <c r="E101" s="47"/>
      <c r="F101" s="47"/>
      <c r="G101" s="46">
        <f>SUM(G3:G100)</f>
        <v>4691931.2399999993</v>
      </c>
    </row>
  </sheetData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"/>
  <sheetViews>
    <sheetView tabSelected="1" workbookViewId="0">
      <selection activeCell="D10" sqref="D10"/>
    </sheetView>
  </sheetViews>
  <sheetFormatPr baseColWidth="10" defaultRowHeight="15" x14ac:dyDescent="0.25"/>
  <cols>
    <col min="4" max="4" width="17.85546875" bestFit="1" customWidth="1"/>
    <col min="7" max="7" width="17.85546875" bestFit="1" customWidth="1"/>
  </cols>
  <sheetData>
    <row r="1" spans="2:8" ht="19.5" thickBot="1" x14ac:dyDescent="0.35">
      <c r="D1" s="45" t="s">
        <v>18</v>
      </c>
    </row>
    <row r="2" spans="2:8" ht="19.5" thickBot="1" x14ac:dyDescent="0.35">
      <c r="B2" s="53"/>
      <c r="C2" s="57" t="s">
        <v>23</v>
      </c>
      <c r="D2" s="54" t="s">
        <v>19</v>
      </c>
      <c r="E2" s="56" t="s">
        <v>20</v>
      </c>
      <c r="F2" s="54" t="s">
        <v>21</v>
      </c>
      <c r="G2" s="55" t="s">
        <v>22</v>
      </c>
    </row>
    <row r="3" spans="2:8" x14ac:dyDescent="0.25">
      <c r="B3" s="1"/>
      <c r="C3" s="2"/>
      <c r="D3" s="3"/>
      <c r="E3" s="4"/>
      <c r="F3" s="31"/>
      <c r="G3" s="5">
        <f t="shared" ref="G3:G34" si="0">D3-F3</f>
        <v>0</v>
      </c>
      <c r="H3" s="6"/>
    </row>
    <row r="4" spans="2:8" x14ac:dyDescent="0.25">
      <c r="B4" s="1">
        <v>42036</v>
      </c>
      <c r="C4" s="2">
        <v>10710</v>
      </c>
      <c r="D4" s="3">
        <v>45779.6</v>
      </c>
      <c r="E4" s="32"/>
      <c r="F4" s="31"/>
      <c r="G4" s="5">
        <f t="shared" si="0"/>
        <v>45779.6</v>
      </c>
      <c r="H4" s="9"/>
    </row>
    <row r="5" spans="2:8" x14ac:dyDescent="0.25">
      <c r="B5" s="1">
        <v>42036</v>
      </c>
      <c r="C5" s="2">
        <v>10779</v>
      </c>
      <c r="D5" s="3">
        <v>14788</v>
      </c>
      <c r="E5" s="4"/>
      <c r="F5" s="31"/>
      <c r="G5" s="5">
        <f t="shared" si="0"/>
        <v>14788</v>
      </c>
      <c r="H5" s="9"/>
    </row>
    <row r="6" spans="2:8" x14ac:dyDescent="0.25">
      <c r="B6" s="1">
        <v>42036</v>
      </c>
      <c r="C6" s="2">
        <v>10787</v>
      </c>
      <c r="D6" s="3">
        <v>65231.9</v>
      </c>
      <c r="E6" s="4"/>
      <c r="F6" s="31"/>
      <c r="G6" s="5">
        <f t="shared" si="0"/>
        <v>65231.9</v>
      </c>
      <c r="H6" s="10"/>
    </row>
    <row r="7" spans="2:8" x14ac:dyDescent="0.25">
      <c r="B7" s="1">
        <v>42037</v>
      </c>
      <c r="C7" s="2">
        <v>10841</v>
      </c>
      <c r="D7" s="3">
        <v>620</v>
      </c>
      <c r="E7" s="4"/>
      <c r="F7" s="31"/>
      <c r="G7" s="11">
        <f t="shared" si="0"/>
        <v>620</v>
      </c>
      <c r="H7" s="10"/>
    </row>
    <row r="8" spans="2:8" x14ac:dyDescent="0.25">
      <c r="B8" s="1">
        <v>42037</v>
      </c>
      <c r="C8" s="2">
        <v>10903</v>
      </c>
      <c r="D8" s="3">
        <v>71322.8</v>
      </c>
      <c r="E8" s="4"/>
      <c r="F8" s="31"/>
      <c r="G8" s="11">
        <f t="shared" si="0"/>
        <v>71322.8</v>
      </c>
      <c r="H8" s="10"/>
    </row>
    <row r="9" spans="2:8" x14ac:dyDescent="0.25">
      <c r="B9" s="1">
        <v>42038</v>
      </c>
      <c r="C9" s="2">
        <v>10955</v>
      </c>
      <c r="D9" s="3">
        <v>41944</v>
      </c>
      <c r="E9" s="4"/>
      <c r="F9" s="31"/>
      <c r="G9" s="11">
        <f t="shared" si="0"/>
        <v>41944</v>
      </c>
      <c r="H9" s="6"/>
    </row>
    <row r="10" spans="2:8" x14ac:dyDescent="0.25">
      <c r="B10" s="1"/>
      <c r="C10" s="2"/>
      <c r="D10" s="3"/>
      <c r="E10" s="4"/>
      <c r="F10" s="31"/>
      <c r="G10" s="11">
        <f t="shared" si="0"/>
        <v>0</v>
      </c>
      <c r="H10" s="6"/>
    </row>
    <row r="11" spans="2:8" x14ac:dyDescent="0.25">
      <c r="B11" s="1"/>
      <c r="C11" s="2"/>
      <c r="D11" s="3"/>
      <c r="E11" s="32"/>
      <c r="F11" s="31"/>
      <c r="G11" s="11">
        <f t="shared" si="0"/>
        <v>0</v>
      </c>
      <c r="H11" s="6"/>
    </row>
    <row r="12" spans="2:8" x14ac:dyDescent="0.25">
      <c r="B12" s="1"/>
      <c r="C12" s="2"/>
      <c r="D12" s="3"/>
      <c r="E12" s="4"/>
      <c r="F12" s="31"/>
      <c r="G12" s="11">
        <f t="shared" si="0"/>
        <v>0</v>
      </c>
      <c r="H12" s="6"/>
    </row>
    <row r="13" spans="2:8" x14ac:dyDescent="0.25">
      <c r="B13" s="1"/>
      <c r="C13" s="2"/>
      <c r="D13" s="3"/>
      <c r="E13" s="4"/>
      <c r="F13" s="31"/>
      <c r="G13" s="11">
        <f t="shared" si="0"/>
        <v>0</v>
      </c>
      <c r="H13" s="6"/>
    </row>
    <row r="14" spans="2:8" x14ac:dyDescent="0.25">
      <c r="B14" s="1"/>
      <c r="C14" s="2"/>
      <c r="D14" s="3"/>
      <c r="E14" s="4"/>
      <c r="F14" s="31"/>
      <c r="G14" s="11">
        <f t="shared" si="0"/>
        <v>0</v>
      </c>
      <c r="H14" s="6"/>
    </row>
    <row r="15" spans="2:8" x14ac:dyDescent="0.25">
      <c r="B15" s="1"/>
      <c r="C15" s="2"/>
      <c r="D15" s="3"/>
      <c r="E15" s="4"/>
      <c r="F15" s="31"/>
      <c r="G15" s="11">
        <f t="shared" si="0"/>
        <v>0</v>
      </c>
      <c r="H15" s="6"/>
    </row>
    <row r="16" spans="2:8" x14ac:dyDescent="0.25">
      <c r="B16" s="1"/>
      <c r="C16" s="2"/>
      <c r="D16" s="3"/>
      <c r="E16" s="4"/>
      <c r="F16" s="31"/>
      <c r="G16" s="11">
        <f t="shared" si="0"/>
        <v>0</v>
      </c>
      <c r="H16" s="6"/>
    </row>
    <row r="17" spans="2:8" x14ac:dyDescent="0.25">
      <c r="B17" s="1"/>
      <c r="C17" s="2"/>
      <c r="D17" s="3"/>
      <c r="E17" s="4"/>
      <c r="F17" s="31"/>
      <c r="G17" s="11">
        <f t="shared" si="0"/>
        <v>0</v>
      </c>
      <c r="H17" s="9"/>
    </row>
    <row r="18" spans="2:8" x14ac:dyDescent="0.25">
      <c r="B18" s="1"/>
      <c r="C18" s="2"/>
      <c r="D18" s="3"/>
      <c r="E18" s="4"/>
      <c r="F18" s="31"/>
      <c r="G18" s="11">
        <f t="shared" si="0"/>
        <v>0</v>
      </c>
      <c r="H18" s="9"/>
    </row>
    <row r="19" spans="2:8" x14ac:dyDescent="0.25">
      <c r="B19" s="1"/>
      <c r="C19" s="2"/>
      <c r="D19" s="3"/>
      <c r="E19" s="4"/>
      <c r="F19" s="31"/>
      <c r="G19" s="11">
        <f t="shared" si="0"/>
        <v>0</v>
      </c>
      <c r="H19" s="9"/>
    </row>
    <row r="20" spans="2:8" x14ac:dyDescent="0.25">
      <c r="B20" s="1"/>
      <c r="C20" s="2"/>
      <c r="D20" s="3"/>
      <c r="E20" s="4"/>
      <c r="F20" s="31"/>
      <c r="G20" s="11">
        <f t="shared" si="0"/>
        <v>0</v>
      </c>
      <c r="H20" s="6"/>
    </row>
    <row r="21" spans="2:8" x14ac:dyDescent="0.25">
      <c r="B21" s="1"/>
      <c r="C21" s="2"/>
      <c r="D21" s="3"/>
      <c r="E21" s="4"/>
      <c r="F21" s="31"/>
      <c r="G21" s="11">
        <f t="shared" si="0"/>
        <v>0</v>
      </c>
      <c r="H21" s="6"/>
    </row>
    <row r="22" spans="2:8" x14ac:dyDescent="0.25">
      <c r="B22" s="1"/>
      <c r="C22" s="2"/>
      <c r="D22" s="3"/>
      <c r="E22" s="4"/>
      <c r="F22" s="31"/>
      <c r="G22" s="11">
        <f t="shared" si="0"/>
        <v>0</v>
      </c>
      <c r="H22" s="6"/>
    </row>
    <row r="23" spans="2:8" x14ac:dyDescent="0.25">
      <c r="B23" s="1"/>
      <c r="C23" s="2"/>
      <c r="D23" s="3"/>
      <c r="E23" s="4"/>
      <c r="F23" s="31"/>
      <c r="G23" s="11">
        <f t="shared" si="0"/>
        <v>0</v>
      </c>
      <c r="H23" s="9"/>
    </row>
    <row r="24" spans="2:8" x14ac:dyDescent="0.25">
      <c r="B24" s="1"/>
      <c r="C24" s="2"/>
      <c r="D24" s="3"/>
      <c r="E24" s="4"/>
      <c r="F24" s="31"/>
      <c r="G24" s="11">
        <f t="shared" si="0"/>
        <v>0</v>
      </c>
      <c r="H24" s="6"/>
    </row>
    <row r="25" spans="2:8" x14ac:dyDescent="0.25">
      <c r="B25" s="1"/>
      <c r="C25" s="2"/>
      <c r="D25" s="3"/>
      <c r="E25" s="4"/>
      <c r="F25" s="31"/>
      <c r="G25" s="11">
        <f t="shared" si="0"/>
        <v>0</v>
      </c>
      <c r="H25" s="6"/>
    </row>
    <row r="26" spans="2:8" x14ac:dyDescent="0.25">
      <c r="B26" s="1"/>
      <c r="C26" s="2"/>
      <c r="D26" s="3"/>
      <c r="E26" s="4"/>
      <c r="F26" s="31"/>
      <c r="G26" s="11">
        <f t="shared" si="0"/>
        <v>0</v>
      </c>
      <c r="H26" s="6"/>
    </row>
    <row r="27" spans="2:8" x14ac:dyDescent="0.25">
      <c r="B27" s="1"/>
      <c r="C27" s="2"/>
      <c r="D27" s="3"/>
      <c r="E27" s="4"/>
      <c r="F27" s="31"/>
      <c r="G27" s="11">
        <f t="shared" si="0"/>
        <v>0</v>
      </c>
      <c r="H27" s="9"/>
    </row>
    <row r="28" spans="2:8" x14ac:dyDescent="0.25">
      <c r="B28" s="1"/>
      <c r="C28" s="2"/>
      <c r="D28" s="3"/>
      <c r="E28" s="4"/>
      <c r="F28" s="31"/>
      <c r="G28" s="11">
        <f t="shared" si="0"/>
        <v>0</v>
      </c>
      <c r="H28" s="6"/>
    </row>
    <row r="29" spans="2:8" x14ac:dyDescent="0.25">
      <c r="B29" s="1"/>
      <c r="C29" s="2"/>
      <c r="D29" s="3"/>
      <c r="E29" s="4"/>
      <c r="F29" s="31"/>
      <c r="G29" s="11">
        <f t="shared" si="0"/>
        <v>0</v>
      </c>
      <c r="H29" s="6"/>
    </row>
    <row r="30" spans="2:8" x14ac:dyDescent="0.25">
      <c r="B30" s="1"/>
      <c r="C30" s="2"/>
      <c r="D30" s="3"/>
      <c r="E30" s="4"/>
      <c r="F30" s="34"/>
      <c r="G30" s="11">
        <f t="shared" si="0"/>
        <v>0</v>
      </c>
      <c r="H30" s="35"/>
    </row>
    <row r="31" spans="2:8" x14ac:dyDescent="0.25">
      <c r="B31" s="1"/>
      <c r="C31" s="2"/>
      <c r="D31" s="3"/>
      <c r="E31" s="4"/>
      <c r="F31" s="34"/>
      <c r="G31" s="11">
        <f t="shared" si="0"/>
        <v>0</v>
      </c>
      <c r="H31" s="35"/>
    </row>
    <row r="32" spans="2:8" x14ac:dyDescent="0.25">
      <c r="B32" s="1"/>
      <c r="C32" s="2"/>
      <c r="D32" s="3"/>
      <c r="E32" s="4"/>
      <c r="F32" s="31"/>
      <c r="G32" s="11">
        <f t="shared" si="0"/>
        <v>0</v>
      </c>
      <c r="H32" s="9"/>
    </row>
    <row r="33" spans="2:8" x14ac:dyDescent="0.25">
      <c r="B33" s="1"/>
      <c r="C33" s="2"/>
      <c r="D33" s="3"/>
      <c r="E33" s="4"/>
      <c r="F33" s="31"/>
      <c r="G33" s="11">
        <f t="shared" si="0"/>
        <v>0</v>
      </c>
      <c r="H33" s="9"/>
    </row>
    <row r="34" spans="2:8" x14ac:dyDescent="0.25">
      <c r="B34" s="1"/>
      <c r="C34" s="2"/>
      <c r="D34" s="3"/>
      <c r="E34" s="4"/>
      <c r="F34" s="31"/>
      <c r="G34" s="11">
        <f t="shared" si="0"/>
        <v>0</v>
      </c>
      <c r="H34" s="6"/>
    </row>
    <row r="35" spans="2:8" x14ac:dyDescent="0.25">
      <c r="B35" s="1"/>
      <c r="C35" s="2"/>
      <c r="D35" s="3"/>
      <c r="E35" s="4"/>
      <c r="F35" s="31"/>
      <c r="G35" s="11">
        <f t="shared" ref="G35:G66" si="1">D35-F35</f>
        <v>0</v>
      </c>
      <c r="H35" s="9"/>
    </row>
    <row r="36" spans="2:8" x14ac:dyDescent="0.25">
      <c r="B36" s="1"/>
      <c r="C36" s="2"/>
      <c r="D36" s="3"/>
      <c r="E36" s="4"/>
      <c r="F36" s="31"/>
      <c r="G36" s="11">
        <f t="shared" si="1"/>
        <v>0</v>
      </c>
      <c r="H36" s="9"/>
    </row>
    <row r="37" spans="2:8" x14ac:dyDescent="0.25">
      <c r="B37" s="1"/>
      <c r="C37" s="2"/>
      <c r="D37" s="3"/>
      <c r="E37" s="4"/>
      <c r="F37" s="31"/>
      <c r="G37" s="11">
        <f t="shared" si="1"/>
        <v>0</v>
      </c>
      <c r="H37" s="9"/>
    </row>
    <row r="38" spans="2:8" x14ac:dyDescent="0.25">
      <c r="B38" s="1"/>
      <c r="C38" s="2"/>
      <c r="D38" s="3"/>
      <c r="E38" s="4"/>
      <c r="F38" s="31"/>
      <c r="G38" s="11">
        <f t="shared" si="1"/>
        <v>0</v>
      </c>
      <c r="H38" s="6"/>
    </row>
    <row r="39" spans="2:8" x14ac:dyDescent="0.25">
      <c r="B39" s="1"/>
      <c r="C39" s="2"/>
      <c r="D39" s="3"/>
      <c r="E39" s="4"/>
      <c r="F39" s="31"/>
      <c r="G39" s="11">
        <f t="shared" si="1"/>
        <v>0</v>
      </c>
      <c r="H39" s="6"/>
    </row>
    <row r="40" spans="2:8" x14ac:dyDescent="0.25">
      <c r="B40" s="1"/>
      <c r="C40" s="2"/>
      <c r="D40" s="3"/>
      <c r="E40" s="4"/>
      <c r="F40" s="31"/>
      <c r="G40" s="11">
        <f t="shared" si="1"/>
        <v>0</v>
      </c>
      <c r="H40" s="6"/>
    </row>
    <row r="41" spans="2:8" x14ac:dyDescent="0.25">
      <c r="B41" s="1"/>
      <c r="C41" s="2"/>
      <c r="D41" s="3"/>
      <c r="E41" s="4"/>
      <c r="F41" s="31"/>
      <c r="G41" s="11">
        <f t="shared" si="1"/>
        <v>0</v>
      </c>
      <c r="H41" s="9"/>
    </row>
    <row r="42" spans="2:8" x14ac:dyDescent="0.25">
      <c r="B42" s="1"/>
      <c r="C42" s="2"/>
      <c r="D42" s="3"/>
      <c r="E42" s="4"/>
      <c r="F42" s="31"/>
      <c r="G42" s="11">
        <f t="shared" si="1"/>
        <v>0</v>
      </c>
      <c r="H42" s="9"/>
    </row>
    <row r="43" spans="2:8" x14ac:dyDescent="0.25">
      <c r="B43" s="1"/>
      <c r="C43" s="2"/>
      <c r="D43" s="3"/>
      <c r="E43" s="4"/>
      <c r="F43" s="31"/>
      <c r="G43" s="11">
        <f t="shared" si="1"/>
        <v>0</v>
      </c>
      <c r="H43" s="9"/>
    </row>
    <row r="44" spans="2:8" x14ac:dyDescent="0.25">
      <c r="B44" s="1"/>
      <c r="C44" s="2"/>
      <c r="D44" s="3"/>
      <c r="E44" s="4"/>
      <c r="F44" s="31"/>
      <c r="G44" s="11">
        <f t="shared" si="1"/>
        <v>0</v>
      </c>
      <c r="H44" s="9"/>
    </row>
    <row r="45" spans="2:8" x14ac:dyDescent="0.25">
      <c r="B45" s="1"/>
      <c r="C45" s="2"/>
      <c r="D45" s="3"/>
      <c r="E45" s="4"/>
      <c r="F45" s="31"/>
      <c r="G45" s="11">
        <f t="shared" si="1"/>
        <v>0</v>
      </c>
      <c r="H45" s="9"/>
    </row>
    <row r="46" spans="2:8" x14ac:dyDescent="0.25">
      <c r="B46" s="1"/>
      <c r="C46" s="2"/>
      <c r="D46" s="3"/>
      <c r="E46" s="4"/>
      <c r="F46" s="31"/>
      <c r="G46" s="11">
        <f t="shared" si="1"/>
        <v>0</v>
      </c>
      <c r="H46" s="9"/>
    </row>
    <row r="47" spans="2:8" x14ac:dyDescent="0.25">
      <c r="B47" s="1"/>
      <c r="C47" s="2"/>
      <c r="D47" s="3"/>
      <c r="E47" s="4"/>
      <c r="F47" s="31"/>
      <c r="G47" s="11">
        <f t="shared" si="1"/>
        <v>0</v>
      </c>
      <c r="H47" s="9"/>
    </row>
    <row r="48" spans="2:8" x14ac:dyDescent="0.25">
      <c r="B48" s="1"/>
      <c r="C48" s="2"/>
      <c r="D48" s="3"/>
      <c r="E48" s="4"/>
      <c r="F48" s="31"/>
      <c r="G48" s="11">
        <f t="shared" si="1"/>
        <v>0</v>
      </c>
      <c r="H48" s="9"/>
    </row>
    <row r="49" spans="2:8" x14ac:dyDescent="0.25">
      <c r="B49" s="1"/>
      <c r="C49" s="2"/>
      <c r="D49" s="3"/>
      <c r="E49" s="4"/>
      <c r="F49" s="34"/>
      <c r="G49" s="11">
        <f t="shared" si="1"/>
        <v>0</v>
      </c>
      <c r="H49" s="37"/>
    </row>
    <row r="50" spans="2:8" x14ac:dyDescent="0.25">
      <c r="B50" s="1"/>
      <c r="C50" s="2"/>
      <c r="D50" s="3"/>
      <c r="E50" s="4"/>
      <c r="F50" s="34"/>
      <c r="G50" s="11">
        <f t="shared" si="1"/>
        <v>0</v>
      </c>
      <c r="H50" s="37"/>
    </row>
    <row r="51" spans="2:8" x14ac:dyDescent="0.25">
      <c r="B51" s="1"/>
      <c r="C51" s="2"/>
      <c r="D51" s="3"/>
      <c r="E51" s="4"/>
      <c r="F51" s="34"/>
      <c r="G51" s="11">
        <f t="shared" si="1"/>
        <v>0</v>
      </c>
      <c r="H51" s="37"/>
    </row>
    <row r="52" spans="2:8" x14ac:dyDescent="0.25">
      <c r="B52" s="1"/>
      <c r="C52" s="2"/>
      <c r="D52" s="3"/>
      <c r="E52" s="4"/>
      <c r="F52" s="34"/>
      <c r="G52" s="11">
        <f t="shared" si="1"/>
        <v>0</v>
      </c>
      <c r="H52" s="37"/>
    </row>
    <row r="53" spans="2:8" x14ac:dyDescent="0.25">
      <c r="B53" s="1"/>
      <c r="C53" s="2"/>
      <c r="D53" s="3"/>
      <c r="E53" s="4"/>
      <c r="F53" s="34"/>
      <c r="G53" s="11">
        <f t="shared" si="1"/>
        <v>0</v>
      </c>
      <c r="H53" s="35"/>
    </row>
    <row r="54" spans="2:8" x14ac:dyDescent="0.25">
      <c r="B54" s="1"/>
      <c r="C54" s="2"/>
      <c r="D54" s="3"/>
      <c r="E54" s="4"/>
      <c r="F54" s="34"/>
      <c r="G54" s="11">
        <f t="shared" si="1"/>
        <v>0</v>
      </c>
      <c r="H54" s="35"/>
    </row>
    <row r="55" spans="2:8" x14ac:dyDescent="0.25">
      <c r="B55" s="1"/>
      <c r="C55" s="2"/>
      <c r="D55" s="3"/>
      <c r="E55" s="4"/>
      <c r="F55" s="34"/>
      <c r="G55" s="11">
        <f t="shared" si="1"/>
        <v>0</v>
      </c>
      <c r="H55" s="35"/>
    </row>
    <row r="56" spans="2:8" x14ac:dyDescent="0.25">
      <c r="B56" s="1"/>
      <c r="C56" s="2"/>
      <c r="D56" s="3"/>
      <c r="E56" s="39"/>
      <c r="F56" s="31"/>
      <c r="G56" s="11">
        <f t="shared" si="1"/>
        <v>0</v>
      </c>
      <c r="H56" s="6"/>
    </row>
    <row r="57" spans="2:8" x14ac:dyDescent="0.25">
      <c r="B57" s="1"/>
      <c r="C57" s="2"/>
      <c r="D57" s="3"/>
      <c r="E57" s="39"/>
      <c r="F57" s="31"/>
      <c r="G57" s="11">
        <f t="shared" si="1"/>
        <v>0</v>
      </c>
      <c r="H57" s="6"/>
    </row>
    <row r="58" spans="2:8" x14ac:dyDescent="0.25">
      <c r="B58" s="1"/>
      <c r="C58" s="2"/>
      <c r="D58" s="3"/>
      <c r="E58" s="39"/>
      <c r="F58" s="31"/>
      <c r="G58" s="11">
        <f t="shared" si="1"/>
        <v>0</v>
      </c>
      <c r="H58" s="6"/>
    </row>
    <row r="59" spans="2:8" x14ac:dyDescent="0.25">
      <c r="B59" s="1"/>
      <c r="C59" s="2"/>
      <c r="D59" s="3"/>
      <c r="E59" s="4"/>
      <c r="F59" s="31"/>
      <c r="G59" s="11">
        <f t="shared" si="1"/>
        <v>0</v>
      </c>
      <c r="H59" s="6"/>
    </row>
    <row r="60" spans="2:8" x14ac:dyDescent="0.25">
      <c r="B60" s="1"/>
      <c r="C60" s="2"/>
      <c r="D60" s="3"/>
      <c r="E60" s="4"/>
      <c r="F60" s="34"/>
      <c r="G60" s="11">
        <f t="shared" si="1"/>
        <v>0</v>
      </c>
      <c r="H60" s="35"/>
    </row>
    <row r="61" spans="2:8" x14ac:dyDescent="0.25">
      <c r="B61" s="1"/>
      <c r="C61" s="2"/>
      <c r="D61" s="3"/>
      <c r="E61" s="4"/>
      <c r="F61" s="34"/>
      <c r="G61" s="11">
        <f t="shared" si="1"/>
        <v>0</v>
      </c>
      <c r="H61" s="35"/>
    </row>
    <row r="62" spans="2:8" x14ac:dyDescent="0.25">
      <c r="B62" s="1"/>
      <c r="C62" s="2"/>
      <c r="D62" s="3"/>
      <c r="E62" s="4"/>
      <c r="F62" s="34"/>
      <c r="G62" s="11">
        <f t="shared" si="1"/>
        <v>0</v>
      </c>
      <c r="H62" s="35"/>
    </row>
    <row r="63" spans="2:8" x14ac:dyDescent="0.25">
      <c r="B63" s="1"/>
      <c r="C63" s="2"/>
      <c r="D63" s="3"/>
      <c r="E63" s="4"/>
      <c r="F63" s="34"/>
      <c r="G63" s="11">
        <f t="shared" si="1"/>
        <v>0</v>
      </c>
      <c r="H63" s="37"/>
    </row>
    <row r="64" spans="2:8" x14ac:dyDescent="0.25">
      <c r="B64" s="1"/>
      <c r="C64" s="2"/>
      <c r="D64" s="3"/>
      <c r="E64" s="4"/>
      <c r="F64" s="31"/>
      <c r="G64" s="11">
        <f t="shared" si="1"/>
        <v>0</v>
      </c>
      <c r="H64" s="9"/>
    </row>
    <row r="65" spans="2:8" x14ac:dyDescent="0.25">
      <c r="B65" s="1"/>
      <c r="C65" s="2"/>
      <c r="D65" s="3"/>
      <c r="E65" s="4"/>
      <c r="F65" s="31"/>
      <c r="G65" s="11">
        <f t="shared" si="1"/>
        <v>0</v>
      </c>
      <c r="H65" s="9"/>
    </row>
    <row r="66" spans="2:8" x14ac:dyDescent="0.25">
      <c r="B66" s="1"/>
      <c r="C66" s="2"/>
      <c r="D66" s="3"/>
      <c r="E66" s="4"/>
      <c r="F66" s="31"/>
      <c r="G66" s="11">
        <f t="shared" si="1"/>
        <v>0</v>
      </c>
      <c r="H66" s="9"/>
    </row>
    <row r="67" spans="2:8" x14ac:dyDescent="0.25">
      <c r="B67" s="1"/>
      <c r="C67" s="2"/>
      <c r="D67" s="3"/>
      <c r="E67" s="4"/>
      <c r="F67" s="31"/>
      <c r="G67" s="11">
        <f t="shared" ref="G67:G98" si="2">D67-F67</f>
        <v>0</v>
      </c>
      <c r="H67" s="9"/>
    </row>
    <row r="68" spans="2:8" x14ac:dyDescent="0.25">
      <c r="B68" s="1"/>
      <c r="C68" s="2"/>
      <c r="D68" s="40"/>
      <c r="E68" s="4"/>
      <c r="F68" s="31"/>
      <c r="G68" s="11">
        <f t="shared" si="2"/>
        <v>0</v>
      </c>
      <c r="H68" s="41"/>
    </row>
    <row r="69" spans="2:8" x14ac:dyDescent="0.25">
      <c r="B69" s="1"/>
      <c r="C69" s="2"/>
      <c r="D69" s="40"/>
      <c r="E69" s="4"/>
      <c r="F69" s="34"/>
      <c r="G69" s="11">
        <f t="shared" si="2"/>
        <v>0</v>
      </c>
      <c r="H69" s="41"/>
    </row>
    <row r="70" spans="2:8" x14ac:dyDescent="0.25">
      <c r="B70" s="1"/>
      <c r="C70" s="2"/>
      <c r="D70" s="40"/>
      <c r="E70" s="4"/>
      <c r="F70" s="34"/>
      <c r="G70" s="11">
        <f t="shared" si="2"/>
        <v>0</v>
      </c>
      <c r="H70" s="41"/>
    </row>
    <row r="71" spans="2:8" x14ac:dyDescent="0.25">
      <c r="B71" s="1"/>
      <c r="C71" s="2"/>
      <c r="D71" s="3"/>
      <c r="E71" s="4"/>
      <c r="F71" s="31"/>
      <c r="G71" s="11">
        <f t="shared" si="2"/>
        <v>0</v>
      </c>
      <c r="H71" s="9"/>
    </row>
    <row r="72" spans="2:8" x14ac:dyDescent="0.25">
      <c r="B72" s="1"/>
      <c r="C72" s="2"/>
      <c r="D72" s="3"/>
      <c r="E72" s="4"/>
      <c r="F72" s="31"/>
      <c r="G72" s="11">
        <f t="shared" si="2"/>
        <v>0</v>
      </c>
      <c r="H72" s="9"/>
    </row>
    <row r="73" spans="2:8" x14ac:dyDescent="0.25">
      <c r="B73" s="1"/>
      <c r="C73" s="2"/>
      <c r="D73" s="3"/>
      <c r="E73" s="4"/>
      <c r="F73" s="31"/>
      <c r="G73" s="11">
        <f t="shared" si="2"/>
        <v>0</v>
      </c>
      <c r="H73" s="9"/>
    </row>
    <row r="74" spans="2:8" x14ac:dyDescent="0.25">
      <c r="B74" s="1"/>
      <c r="C74" s="2"/>
      <c r="D74" s="3"/>
      <c r="E74" s="4"/>
      <c r="F74" s="31"/>
      <c r="G74" s="11">
        <f t="shared" si="2"/>
        <v>0</v>
      </c>
      <c r="H74" s="9"/>
    </row>
    <row r="75" spans="2:8" x14ac:dyDescent="0.25">
      <c r="B75" s="1"/>
      <c r="C75" s="2"/>
      <c r="D75" s="3"/>
      <c r="E75" s="4"/>
      <c r="F75" s="31"/>
      <c r="G75" s="11">
        <f t="shared" si="2"/>
        <v>0</v>
      </c>
      <c r="H75" s="9"/>
    </row>
    <row r="76" spans="2:8" x14ac:dyDescent="0.25">
      <c r="B76" s="1"/>
      <c r="C76" s="2"/>
      <c r="D76" s="3"/>
      <c r="E76" s="39"/>
      <c r="F76" s="31"/>
      <c r="G76" s="11">
        <f t="shared" si="2"/>
        <v>0</v>
      </c>
      <c r="H76" s="9"/>
    </row>
    <row r="77" spans="2:8" x14ac:dyDescent="0.25">
      <c r="B77" s="1"/>
      <c r="C77" s="2"/>
      <c r="D77" s="3"/>
      <c r="E77" s="39"/>
      <c r="F77" s="31"/>
      <c r="G77" s="11">
        <f t="shared" si="2"/>
        <v>0</v>
      </c>
      <c r="H77" s="9"/>
    </row>
    <row r="78" spans="2:8" x14ac:dyDescent="0.25">
      <c r="B78" s="1"/>
      <c r="C78" s="2"/>
      <c r="D78" s="3"/>
      <c r="E78" s="39"/>
      <c r="F78" s="31"/>
      <c r="G78" s="11">
        <f t="shared" si="2"/>
        <v>0</v>
      </c>
      <c r="H78" s="9"/>
    </row>
    <row r="79" spans="2:8" x14ac:dyDescent="0.25">
      <c r="B79" s="1"/>
      <c r="C79" s="2"/>
      <c r="D79" s="3"/>
      <c r="E79" s="39"/>
      <c r="F79" s="31"/>
      <c r="G79" s="11">
        <f t="shared" si="2"/>
        <v>0</v>
      </c>
      <c r="H79" s="9"/>
    </row>
    <row r="80" spans="2:8" x14ac:dyDescent="0.25">
      <c r="B80" s="1"/>
      <c r="C80" s="2"/>
      <c r="D80" s="3"/>
      <c r="E80" s="39"/>
      <c r="F80" s="31"/>
      <c r="G80" s="11">
        <f t="shared" si="2"/>
        <v>0</v>
      </c>
      <c r="H80" s="9"/>
    </row>
    <row r="81" spans="2:8" x14ac:dyDescent="0.25">
      <c r="B81" s="1"/>
      <c r="C81" s="2"/>
      <c r="D81" s="3"/>
      <c r="E81" s="39"/>
      <c r="F81" s="31"/>
      <c r="G81" s="11">
        <f t="shared" si="2"/>
        <v>0</v>
      </c>
      <c r="H81" s="9"/>
    </row>
    <row r="82" spans="2:8" x14ac:dyDescent="0.25">
      <c r="B82" s="1"/>
      <c r="C82" s="2"/>
      <c r="D82" s="3"/>
      <c r="E82" s="39"/>
      <c r="F82" s="31"/>
      <c r="G82" s="11">
        <f t="shared" si="2"/>
        <v>0</v>
      </c>
      <c r="H82" s="9"/>
    </row>
    <row r="83" spans="2:8" x14ac:dyDescent="0.25">
      <c r="B83" s="1"/>
      <c r="C83" s="2"/>
      <c r="D83" s="3"/>
      <c r="E83" s="39"/>
      <c r="F83" s="31"/>
      <c r="G83" s="11">
        <f t="shared" si="2"/>
        <v>0</v>
      </c>
      <c r="H83" s="9"/>
    </row>
    <row r="84" spans="2:8" x14ac:dyDescent="0.25">
      <c r="B84" s="1"/>
      <c r="C84" s="2"/>
      <c r="D84" s="3"/>
      <c r="E84" s="39"/>
      <c r="F84" s="31"/>
      <c r="G84" s="11">
        <f t="shared" si="2"/>
        <v>0</v>
      </c>
      <c r="H84" s="9"/>
    </row>
    <row r="85" spans="2:8" x14ac:dyDescent="0.25">
      <c r="B85" s="1"/>
      <c r="C85" s="2"/>
      <c r="D85" s="3"/>
      <c r="E85" s="39"/>
      <c r="F85" s="31"/>
      <c r="G85" s="11">
        <f t="shared" si="2"/>
        <v>0</v>
      </c>
      <c r="H85" s="9"/>
    </row>
    <row r="86" spans="2:8" x14ac:dyDescent="0.25">
      <c r="B86" s="1"/>
      <c r="C86" s="2"/>
      <c r="D86" s="3"/>
      <c r="E86" s="39"/>
      <c r="F86" s="31"/>
      <c r="G86" s="11">
        <f t="shared" si="2"/>
        <v>0</v>
      </c>
      <c r="H86" s="9"/>
    </row>
    <row r="87" spans="2:8" x14ac:dyDescent="0.25">
      <c r="B87" s="1"/>
      <c r="C87" s="2"/>
      <c r="D87" s="3"/>
      <c r="E87" s="39"/>
      <c r="F87" s="31"/>
      <c r="G87" s="11">
        <f t="shared" si="2"/>
        <v>0</v>
      </c>
      <c r="H87" s="9"/>
    </row>
    <row r="88" spans="2:8" x14ac:dyDescent="0.25">
      <c r="B88" s="1"/>
      <c r="C88" s="2"/>
      <c r="D88" s="3"/>
      <c r="E88" s="39"/>
      <c r="F88" s="31"/>
      <c r="G88" s="11">
        <f t="shared" si="2"/>
        <v>0</v>
      </c>
      <c r="H88" s="9"/>
    </row>
    <row r="89" spans="2:8" x14ac:dyDescent="0.25">
      <c r="B89" s="1"/>
      <c r="C89" s="2"/>
      <c r="D89" s="3"/>
      <c r="E89" s="39"/>
      <c r="F89" s="31"/>
      <c r="G89" s="11">
        <f t="shared" si="2"/>
        <v>0</v>
      </c>
      <c r="H89" s="9"/>
    </row>
    <row r="90" spans="2:8" x14ac:dyDescent="0.25">
      <c r="B90" s="1"/>
      <c r="C90" s="2"/>
      <c r="D90" s="3"/>
      <c r="E90" s="39"/>
      <c r="F90" s="31"/>
      <c r="G90" s="11">
        <f t="shared" si="2"/>
        <v>0</v>
      </c>
      <c r="H90" s="9"/>
    </row>
    <row r="91" spans="2:8" x14ac:dyDescent="0.25">
      <c r="B91" s="1"/>
      <c r="C91" s="2"/>
      <c r="D91" s="3"/>
      <c r="E91" s="39"/>
      <c r="F91" s="31"/>
      <c r="G91" s="11">
        <f t="shared" si="2"/>
        <v>0</v>
      </c>
      <c r="H91" s="9"/>
    </row>
    <row r="92" spans="2:8" x14ac:dyDescent="0.25">
      <c r="B92" s="1"/>
      <c r="C92" s="2"/>
      <c r="D92" s="3"/>
      <c r="E92" s="39"/>
      <c r="F92" s="31"/>
      <c r="G92" s="11">
        <f t="shared" si="2"/>
        <v>0</v>
      </c>
      <c r="H92" s="9"/>
    </row>
    <row r="93" spans="2:8" x14ac:dyDescent="0.25">
      <c r="B93" s="1"/>
      <c r="C93" s="2"/>
      <c r="D93" s="3"/>
      <c r="E93" s="39"/>
      <c r="F93" s="31"/>
      <c r="G93" s="11">
        <f t="shared" si="2"/>
        <v>0</v>
      </c>
      <c r="H93" s="9"/>
    </row>
    <row r="94" spans="2:8" x14ac:dyDescent="0.25">
      <c r="B94" s="1"/>
      <c r="C94" s="2"/>
      <c r="D94" s="3"/>
      <c r="E94" s="39"/>
      <c r="F94" s="31"/>
      <c r="G94" s="11">
        <f t="shared" si="2"/>
        <v>0</v>
      </c>
      <c r="H94" s="9"/>
    </row>
    <row r="95" spans="2:8" x14ac:dyDescent="0.25">
      <c r="B95" s="1"/>
      <c r="C95" s="2"/>
      <c r="D95" s="3"/>
      <c r="E95" s="39"/>
      <c r="F95" s="31"/>
      <c r="G95" s="11">
        <f t="shared" si="2"/>
        <v>0</v>
      </c>
      <c r="H95" s="9"/>
    </row>
    <row r="96" spans="2:8" x14ac:dyDescent="0.25">
      <c r="B96" s="1"/>
      <c r="C96" s="2"/>
      <c r="D96" s="3"/>
      <c r="E96" s="39"/>
      <c r="F96" s="31"/>
      <c r="G96" s="11">
        <f t="shared" si="2"/>
        <v>0</v>
      </c>
      <c r="H96" s="9"/>
    </row>
    <row r="97" spans="2:8" x14ac:dyDescent="0.25">
      <c r="B97" s="1"/>
      <c r="C97" s="2"/>
      <c r="D97" s="3"/>
      <c r="E97" s="39"/>
      <c r="F97" s="31"/>
      <c r="G97" s="11">
        <f t="shared" si="2"/>
        <v>0</v>
      </c>
      <c r="H97" s="9"/>
    </row>
    <row r="98" spans="2:8" x14ac:dyDescent="0.25">
      <c r="B98" s="1"/>
      <c r="C98" s="2"/>
      <c r="D98" s="3"/>
      <c r="E98" s="39"/>
      <c r="F98" s="31"/>
      <c r="G98" s="11">
        <f t="shared" si="2"/>
        <v>0</v>
      </c>
      <c r="H98" s="9"/>
    </row>
    <row r="99" spans="2:8" ht="15.75" thickBot="1" x14ac:dyDescent="0.3">
      <c r="C99" t="s">
        <v>17</v>
      </c>
      <c r="D99" s="42">
        <v>0</v>
      </c>
      <c r="E99" s="43"/>
      <c r="F99" s="43"/>
      <c r="G99" s="44">
        <f t="shared" ref="G99" si="3">D99-F99</f>
        <v>0</v>
      </c>
    </row>
    <row r="100" spans="2:8" ht="16.5" thickTop="1" x14ac:dyDescent="0.25">
      <c r="D100" s="46">
        <f>SUM(D3:D99)</f>
        <v>239686.3</v>
      </c>
      <c r="E100" s="47"/>
      <c r="F100" s="47"/>
      <c r="G100" s="46">
        <f>SUM(G3:G99)</f>
        <v>239686.3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REMI ENERO 2015</vt:lpstr>
      <vt:lpstr>REMI FEBRERO 2015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2015-02-03T19:26:32Z</cp:lastPrinted>
  <dcterms:created xsi:type="dcterms:W3CDTF">2015-01-16T17:23:27Z</dcterms:created>
  <dcterms:modified xsi:type="dcterms:W3CDTF">2015-02-03T21:53:26Z</dcterms:modified>
</cp:coreProperties>
</file>