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44" i="1" l="1"/>
  <c r="C42" i="1"/>
  <c r="E42" i="1"/>
  <c r="E43" i="1"/>
  <c r="E44" i="1"/>
  <c r="E46" i="1" s="1"/>
  <c r="E45" i="1"/>
  <c r="C39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C24" i="1"/>
  <c r="C19" i="1"/>
  <c r="C13" i="1"/>
  <c r="C10" i="1"/>
  <c r="C7" i="1"/>
  <c r="C5" i="1"/>
  <c r="C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</calcChain>
</file>

<file path=xl/sharedStrings.xml><?xml version="1.0" encoding="utf-8"?>
<sst xmlns="http://schemas.openxmlformats.org/spreadsheetml/2006/main" count="44" uniqueCount="41">
  <si>
    <t xml:space="preserve">SESOS </t>
  </si>
  <si>
    <t>contra</t>
  </si>
  <si>
    <t>cuero papel</t>
  </si>
  <si>
    <t>capotes</t>
  </si>
  <si>
    <t>combos</t>
  </si>
  <si>
    <t>pecho</t>
  </si>
  <si>
    <t>cabeza</t>
  </si>
  <si>
    <t>espinazo</t>
  </si>
  <si>
    <t>manitas</t>
  </si>
  <si>
    <t>codillo</t>
  </si>
  <si>
    <t>cuero pierna</t>
  </si>
  <si>
    <t>jamon s/h</t>
  </si>
  <si>
    <t>pulpa espaldilla</t>
  </si>
  <si>
    <t>jamon c/grasa</t>
  </si>
  <si>
    <t>espaldilla res</t>
  </si>
  <si>
    <t>retazo res</t>
  </si>
  <si>
    <t>sesos copa</t>
  </si>
  <si>
    <t>panza res</t>
  </si>
  <si>
    <t>carne enchilada</t>
  </si>
  <si>
    <t>longaniza</t>
  </si>
  <si>
    <t xml:space="preserve">carnero </t>
  </si>
  <si>
    <t>norteño</t>
  </si>
  <si>
    <t>buche</t>
  </si>
  <si>
    <t>filete</t>
  </si>
  <si>
    <t>pierna ahumada</t>
  </si>
  <si>
    <t>espaldilla c/h</t>
  </si>
  <si>
    <t>carne abierta</t>
  </si>
  <si>
    <t>grasa</t>
  </si>
  <si>
    <t>pollo ahumado</t>
  </si>
  <si>
    <t>chuleta</t>
  </si>
  <si>
    <t>tripas</t>
  </si>
  <si>
    <t>salsas 500</t>
  </si>
  <si>
    <t>salsas 350</t>
  </si>
  <si>
    <t>pierna c/cuero</t>
  </si>
  <si>
    <t>salda c/ajo</t>
  </si>
  <si>
    <t>condimentos</t>
  </si>
  <si>
    <t>pabo natural</t>
  </si>
  <si>
    <t>jamon s/h ahum</t>
  </si>
  <si>
    <t>jamon c/h ahum</t>
  </si>
  <si>
    <t>INVENTARIO HERRADURA  ABRIL 30.,2015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</si>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</sst>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2" fillId="0" borderId="0" xfId="0" applyNumberFormat="1" applyFont="1"/>
    <xf numFmtId="0" fontId="2" fillId="0" borderId="0" xfId="0" applyFont="1"/>
    <xf numFmtId="44" fontId="2" fillId="0" borderId="0" xfId="1" applyFont="1"/>
    <xf numFmtId="44" fontId="2" fillId="0" borderId="1" xfId="1" applyFont="1" applyBorder="1"/>
    <xf numFmtId="0" fontId="2" fillId="0" borderId="1" xfId="0" applyFont="1" applyBorder="1"/>
    <xf numFmtId="44" fontId="3" fillId="0" borderId="1" xfId="0" applyNumberFormat="1" applyFont="1" applyBorder="1"/>
    <xf numFmtId="44" fontId="3" fillId="0" borderId="0" xfId="1" applyFont="1"/>
    <xf numFmtId="4" fontId="2" fillId="0" borderId="1" xfId="0" applyNumberFormat="1" applyFont="1" applyBorder="1" applyAlignment="1">
      <alignment horizontal="left"/>
    </xf>
    <xf numFmtId="4" fontId="2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7"/>
  <sheetViews>
    <sheetView tabSelected="1" workbookViewId="0">
      <selection activeCell="G5" sqref="G5"/>
    </sheetView>
  </sheetViews>
  <sheetFormatPr baseColWidth="10" defaultRowHeight="18.75" x14ac:dyDescent="0.3"/>
  <cols>
    <col min="2" max="2" width="19.42578125" style="2" bestFit="1" customWidth="1"/>
    <col min="3" max="3" width="11.28515625" style="9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10"/>
      <c r="C2" s="8" t="s">
        <v>39</v>
      </c>
      <c r="D2" s="4"/>
      <c r="E2" s="5"/>
    </row>
    <row r="3" spans="2:5" ht="19.5" thickTop="1" x14ac:dyDescent="0.3">
      <c r="B3" s="2" t="s">
        <v>0</v>
      </c>
      <c r="C3" s="9">
        <v>4</v>
      </c>
      <c r="D3" s="3">
        <v>780</v>
      </c>
      <c r="E3" s="1">
        <f>D3*C3</f>
        <v>3120</v>
      </c>
    </row>
    <row r="4" spans="2:5" x14ac:dyDescent="0.3">
      <c r="B4" s="2" t="s">
        <v>1</v>
      </c>
      <c r="C4" s="9">
        <f>27.1+12.5</f>
        <v>39.6</v>
      </c>
      <c r="D4" s="3">
        <v>96</v>
      </c>
      <c r="E4" s="1">
        <f t="shared" ref="E4:E47" si="0">D4*C4</f>
        <v>3801.6000000000004</v>
      </c>
    </row>
    <row r="5" spans="2:5" x14ac:dyDescent="0.3">
      <c r="B5" s="2" t="s">
        <v>2</v>
      </c>
      <c r="C5" s="9">
        <f>25.68+25.8+25.78+53</f>
        <v>130.26</v>
      </c>
      <c r="D5" s="3">
        <v>21</v>
      </c>
      <c r="E5" s="1">
        <f t="shared" si="0"/>
        <v>2735.46</v>
      </c>
    </row>
    <row r="6" spans="2:5" x14ac:dyDescent="0.3">
      <c r="B6" s="2" t="s">
        <v>3</v>
      </c>
      <c r="C6" s="9">
        <v>260</v>
      </c>
      <c r="D6" s="3">
        <v>33</v>
      </c>
      <c r="E6" s="1">
        <f t="shared" si="0"/>
        <v>8580</v>
      </c>
    </row>
    <row r="7" spans="2:5" x14ac:dyDescent="0.3">
      <c r="B7" s="2" t="s">
        <v>4</v>
      </c>
      <c r="C7" s="9">
        <f>914.4+862.7+794.56</f>
        <v>2571.66</v>
      </c>
      <c r="D7" s="3">
        <v>27</v>
      </c>
      <c r="E7" s="1">
        <f t="shared" si="0"/>
        <v>69434.819999999992</v>
      </c>
    </row>
    <row r="8" spans="2:5" x14ac:dyDescent="0.3">
      <c r="B8" s="2" t="s">
        <v>5</v>
      </c>
      <c r="C8" s="9">
        <v>29.7</v>
      </c>
      <c r="D8" s="3">
        <v>44</v>
      </c>
      <c r="E8" s="1">
        <f t="shared" si="0"/>
        <v>1306.8</v>
      </c>
    </row>
    <row r="9" spans="2:5" x14ac:dyDescent="0.3">
      <c r="B9" s="2" t="s">
        <v>6</v>
      </c>
      <c r="C9" s="9">
        <v>75</v>
      </c>
      <c r="D9" s="3">
        <v>9</v>
      </c>
      <c r="E9" s="1">
        <f t="shared" si="0"/>
        <v>675</v>
      </c>
    </row>
    <row r="10" spans="2:5" x14ac:dyDescent="0.3">
      <c r="B10" s="2" t="s">
        <v>7</v>
      </c>
      <c r="C10" s="9">
        <f>54.1+2.2</f>
        <v>56.300000000000004</v>
      </c>
      <c r="D10" s="3">
        <v>24</v>
      </c>
      <c r="E10" s="1">
        <f t="shared" si="0"/>
        <v>1351.2</v>
      </c>
    </row>
    <row r="11" spans="2:5" x14ac:dyDescent="0.3">
      <c r="B11" s="2" t="s">
        <v>8</v>
      </c>
      <c r="C11" s="9">
        <v>10.5</v>
      </c>
      <c r="D11" s="3">
        <v>26</v>
      </c>
      <c r="E11" s="1">
        <f t="shared" si="0"/>
        <v>273</v>
      </c>
    </row>
    <row r="12" spans="2:5" x14ac:dyDescent="0.3">
      <c r="B12" s="2" t="s">
        <v>9</v>
      </c>
      <c r="C12" s="9">
        <v>152</v>
      </c>
      <c r="D12" s="3">
        <v>22</v>
      </c>
      <c r="E12" s="1">
        <f t="shared" si="0"/>
        <v>3344</v>
      </c>
    </row>
    <row r="13" spans="2:5" x14ac:dyDescent="0.3">
      <c r="B13" s="2" t="s">
        <v>10</v>
      </c>
      <c r="C13" s="9">
        <f>213+0.76</f>
        <v>213.76</v>
      </c>
      <c r="D13" s="3">
        <v>16</v>
      </c>
      <c r="E13" s="1">
        <f t="shared" si="0"/>
        <v>3420.16</v>
      </c>
    </row>
    <row r="14" spans="2:5" x14ac:dyDescent="0.3">
      <c r="B14" s="2" t="s">
        <v>11</v>
      </c>
      <c r="C14" s="9">
        <v>90.5</v>
      </c>
      <c r="D14" s="3">
        <v>38</v>
      </c>
      <c r="E14" s="1">
        <f t="shared" si="0"/>
        <v>3439</v>
      </c>
    </row>
    <row r="15" spans="2:5" x14ac:dyDescent="0.3">
      <c r="B15" s="2" t="s">
        <v>12</v>
      </c>
      <c r="C15" s="9">
        <v>103</v>
      </c>
      <c r="D15" s="3">
        <v>32</v>
      </c>
      <c r="E15" s="1">
        <f t="shared" si="0"/>
        <v>3296</v>
      </c>
    </row>
    <row r="16" spans="2:5" x14ac:dyDescent="0.3">
      <c r="B16" s="2" t="s">
        <v>13</v>
      </c>
      <c r="C16" s="9">
        <v>76.5</v>
      </c>
      <c r="D16" s="3">
        <v>33</v>
      </c>
      <c r="E16" s="1">
        <f t="shared" si="0"/>
        <v>2524.5</v>
      </c>
    </row>
    <row r="17" spans="2:5" x14ac:dyDescent="0.3">
      <c r="B17" s="2" t="s">
        <v>14</v>
      </c>
      <c r="C17" s="9">
        <v>23</v>
      </c>
      <c r="D17" s="3">
        <v>70</v>
      </c>
      <c r="E17" s="1">
        <f t="shared" si="0"/>
        <v>1610</v>
      </c>
    </row>
    <row r="18" spans="2:5" x14ac:dyDescent="0.3">
      <c r="B18" s="2" t="s">
        <v>15</v>
      </c>
      <c r="C18" s="9">
        <v>23.5</v>
      </c>
      <c r="D18" s="3">
        <v>72</v>
      </c>
      <c r="E18" s="1">
        <f t="shared" si="0"/>
        <v>1692</v>
      </c>
    </row>
    <row r="19" spans="2:5" x14ac:dyDescent="0.3">
      <c r="B19" s="2" t="s">
        <v>16</v>
      </c>
      <c r="C19" s="9">
        <f>9.5+1.5</f>
        <v>11</v>
      </c>
      <c r="D19" s="3">
        <v>80</v>
      </c>
      <c r="E19" s="1">
        <f t="shared" si="0"/>
        <v>880</v>
      </c>
    </row>
    <row r="20" spans="2:5" x14ac:dyDescent="0.3">
      <c r="B20" s="2" t="s">
        <v>17</v>
      </c>
      <c r="C20" s="9">
        <v>17</v>
      </c>
      <c r="D20" s="3">
        <v>52</v>
      </c>
      <c r="E20" s="1">
        <f t="shared" si="0"/>
        <v>884</v>
      </c>
    </row>
    <row r="21" spans="2:5" x14ac:dyDescent="0.3">
      <c r="B21" s="2" t="s">
        <v>18</v>
      </c>
      <c r="C21" s="9">
        <v>12</v>
      </c>
      <c r="D21" s="3">
        <v>65</v>
      </c>
      <c r="E21" s="1">
        <f t="shared" si="0"/>
        <v>780</v>
      </c>
    </row>
    <row r="22" spans="2:5" x14ac:dyDescent="0.3">
      <c r="B22" s="2" t="s">
        <v>19</v>
      </c>
      <c r="C22" s="9">
        <v>11.5</v>
      </c>
      <c r="D22" s="3">
        <v>32</v>
      </c>
      <c r="E22" s="1">
        <f t="shared" si="0"/>
        <v>368</v>
      </c>
    </row>
    <row r="23" spans="2:5" x14ac:dyDescent="0.3">
      <c r="B23" s="2" t="s">
        <v>7</v>
      </c>
      <c r="C23" s="9">
        <v>18.3</v>
      </c>
      <c r="D23" s="3">
        <v>40</v>
      </c>
      <c r="E23" s="1">
        <f t="shared" si="0"/>
        <v>732</v>
      </c>
    </row>
    <row r="24" spans="2:5" x14ac:dyDescent="0.3">
      <c r="B24" s="2" t="s">
        <v>20</v>
      </c>
      <c r="C24" s="9">
        <f>25.5+0.5</f>
        <v>26</v>
      </c>
      <c r="D24" s="3">
        <v>86</v>
      </c>
      <c r="E24" s="1">
        <f t="shared" si="0"/>
        <v>2236</v>
      </c>
    </row>
    <row r="25" spans="2:5" x14ac:dyDescent="0.3">
      <c r="B25" s="2" t="s">
        <v>21</v>
      </c>
      <c r="C25" s="9">
        <v>7.5</v>
      </c>
      <c r="D25" s="3">
        <v>120</v>
      </c>
      <c r="E25" s="1">
        <f t="shared" si="0"/>
        <v>900</v>
      </c>
    </row>
    <row r="26" spans="2:5" x14ac:dyDescent="0.3">
      <c r="B26" s="2" t="s">
        <v>22</v>
      </c>
      <c r="C26" s="9">
        <v>5</v>
      </c>
      <c r="D26" s="3">
        <v>52</v>
      </c>
      <c r="E26" s="1">
        <f t="shared" si="0"/>
        <v>260</v>
      </c>
    </row>
    <row r="27" spans="2:5" x14ac:dyDescent="0.3">
      <c r="B27" s="2" t="s">
        <v>7</v>
      </c>
      <c r="C27" s="9">
        <v>9</v>
      </c>
      <c r="D27" s="3">
        <v>40</v>
      </c>
      <c r="E27" s="1">
        <f t="shared" si="0"/>
        <v>360</v>
      </c>
    </row>
    <row r="28" spans="2:5" x14ac:dyDescent="0.3">
      <c r="B28" s="2" t="s">
        <v>23</v>
      </c>
      <c r="C28" s="9">
        <v>5</v>
      </c>
      <c r="D28" s="3">
        <v>40</v>
      </c>
      <c r="E28" s="1">
        <f t="shared" si="0"/>
        <v>200</v>
      </c>
    </row>
    <row r="29" spans="2:5" x14ac:dyDescent="0.3">
      <c r="B29" s="2" t="s">
        <v>24</v>
      </c>
      <c r="C29" s="9">
        <v>11</v>
      </c>
      <c r="D29" s="3">
        <v>56</v>
      </c>
      <c r="E29" s="1">
        <f t="shared" si="0"/>
        <v>616</v>
      </c>
    </row>
    <row r="30" spans="2:5" x14ac:dyDescent="0.3">
      <c r="B30" s="2" t="s">
        <v>25</v>
      </c>
      <c r="C30" s="9">
        <v>34.299999999999997</v>
      </c>
      <c r="D30" s="3">
        <v>30</v>
      </c>
      <c r="E30" s="1">
        <f t="shared" si="0"/>
        <v>1029</v>
      </c>
    </row>
    <row r="31" spans="2:5" x14ac:dyDescent="0.3">
      <c r="B31" s="2" t="s">
        <v>8</v>
      </c>
      <c r="C31" s="9">
        <v>5.5</v>
      </c>
      <c r="D31" s="3">
        <v>26</v>
      </c>
      <c r="E31" s="1">
        <f t="shared" si="0"/>
        <v>143</v>
      </c>
    </row>
    <row r="32" spans="2:5" x14ac:dyDescent="0.3">
      <c r="B32" s="2" t="s">
        <v>26</v>
      </c>
      <c r="C32" s="9">
        <v>4</v>
      </c>
      <c r="D32" s="3">
        <v>36</v>
      </c>
      <c r="E32" s="1">
        <f t="shared" si="0"/>
        <v>144</v>
      </c>
    </row>
    <row r="33" spans="2:5" x14ac:dyDescent="0.3">
      <c r="B33" s="2" t="s">
        <v>27</v>
      </c>
      <c r="C33" s="9">
        <v>20.5</v>
      </c>
      <c r="D33" s="3">
        <v>22</v>
      </c>
      <c r="E33" s="1">
        <f t="shared" si="0"/>
        <v>451</v>
      </c>
    </row>
    <row r="34" spans="2:5" x14ac:dyDescent="0.3">
      <c r="B34" s="2" t="s">
        <v>28</v>
      </c>
      <c r="C34" s="9">
        <v>1</v>
      </c>
      <c r="D34" s="3">
        <v>50</v>
      </c>
      <c r="E34" s="1">
        <f t="shared" si="0"/>
        <v>50</v>
      </c>
    </row>
    <row r="35" spans="2:5" x14ac:dyDescent="0.3">
      <c r="B35" s="2" t="s">
        <v>29</v>
      </c>
      <c r="C35" s="9">
        <v>1.2</v>
      </c>
      <c r="D35" s="3">
        <v>60</v>
      </c>
      <c r="E35" s="1">
        <f t="shared" si="0"/>
        <v>72</v>
      </c>
    </row>
    <row r="36" spans="2:5" x14ac:dyDescent="0.3">
      <c r="B36" s="2" t="s">
        <v>30</v>
      </c>
      <c r="C36" s="9">
        <v>5</v>
      </c>
      <c r="D36" s="3">
        <v>27</v>
      </c>
      <c r="E36" s="1">
        <f t="shared" si="0"/>
        <v>135</v>
      </c>
    </row>
    <row r="37" spans="2:5" x14ac:dyDescent="0.3">
      <c r="B37" s="2" t="s">
        <v>31</v>
      </c>
      <c r="C37" s="9">
        <v>5</v>
      </c>
      <c r="D37" s="3">
        <v>10</v>
      </c>
      <c r="E37" s="1">
        <f t="shared" si="0"/>
        <v>50</v>
      </c>
    </row>
    <row r="38" spans="2:5" x14ac:dyDescent="0.3">
      <c r="B38" s="2" t="s">
        <v>32</v>
      </c>
      <c r="C38" s="9">
        <v>9</v>
      </c>
      <c r="D38" s="3">
        <v>8</v>
      </c>
      <c r="E38" s="1">
        <f t="shared" si="0"/>
        <v>72</v>
      </c>
    </row>
    <row r="39" spans="2:5" x14ac:dyDescent="0.3">
      <c r="B39" s="2" t="s">
        <v>33</v>
      </c>
      <c r="C39" s="9">
        <f>671.73+140</f>
        <v>811.73</v>
      </c>
      <c r="D39" s="3">
        <v>27</v>
      </c>
      <c r="E39" s="1">
        <f t="shared" si="0"/>
        <v>21916.71</v>
      </c>
    </row>
    <row r="40" spans="2:5" x14ac:dyDescent="0.3">
      <c r="B40" s="2" t="s">
        <v>34</v>
      </c>
      <c r="C40" s="9">
        <v>7</v>
      </c>
      <c r="D40" s="3">
        <v>14</v>
      </c>
      <c r="E40" s="1">
        <f t="shared" si="0"/>
        <v>98</v>
      </c>
    </row>
    <row r="41" spans="2:5" x14ac:dyDescent="0.3">
      <c r="B41" s="2" t="s">
        <v>35</v>
      </c>
      <c r="C41" s="9">
        <v>7</v>
      </c>
      <c r="D41" s="3">
        <v>14</v>
      </c>
      <c r="E41" s="1">
        <f t="shared" si="0"/>
        <v>98</v>
      </c>
    </row>
    <row r="42" spans="2:5" x14ac:dyDescent="0.3">
      <c r="B42" s="2" t="s">
        <v>36</v>
      </c>
      <c r="C42" s="9">
        <f>64+22.5</f>
        <v>86.5</v>
      </c>
      <c r="D42" s="3">
        <v>46</v>
      </c>
      <c r="E42" s="1">
        <f t="shared" si="0"/>
        <v>3979</v>
      </c>
    </row>
    <row r="43" spans="2:5" x14ac:dyDescent="0.3">
      <c r="B43" s="2" t="s">
        <v>37</v>
      </c>
      <c r="C43" s="9">
        <v>23</v>
      </c>
      <c r="D43" s="3">
        <v>60</v>
      </c>
      <c r="E43" s="1">
        <f t="shared" si="0"/>
        <v>1380</v>
      </c>
    </row>
    <row r="44" spans="2:5" x14ac:dyDescent="0.3">
      <c r="B44" s="2" t="s">
        <v>38</v>
      </c>
      <c r="C44" s="9">
        <f>8.5+17</f>
        <v>25.5</v>
      </c>
      <c r="D44" s="3">
        <v>58</v>
      </c>
      <c r="E44" s="1">
        <f t="shared" si="0"/>
        <v>1479</v>
      </c>
    </row>
    <row r="45" spans="2:5" x14ac:dyDescent="0.3">
      <c r="E45" s="1">
        <f t="shared" si="0"/>
        <v>0</v>
      </c>
    </row>
    <row r="46" spans="2:5" ht="19.5" thickBot="1" x14ac:dyDescent="0.35">
      <c r="D46" s="7" t="s">
        <v>40</v>
      </c>
      <c r="E46" s="6">
        <f>SUM(E3:E45)</f>
        <v>149916.25</v>
      </c>
    </row>
    <row r="47" spans="2:5" ht="19.5" thickTop="1" x14ac:dyDescent="0.3">
      <c r="E47" s="1"/>
    </row>
  </sheetData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2015-05-09T18:10:36Z</cp:lastPrinted>
  <dcterms:created xsi:type="dcterms:W3CDTF">2015-05-09T17:51:02Z</dcterms:created>
  <dcterms:modified xsi:type="dcterms:W3CDTF">2015-05-09T18:10:58Z</dcterms:modified>
</cp:coreProperties>
</file>