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JUNIO 2015" sheetId="3" r:id="rId1"/>
    <sheet name="BALANCE JUNIO " sheetId="4" r:id="rId2"/>
    <sheet name="Hoja2" sheetId="5" r:id="rId3"/>
    <sheet name="Hoja4" sheetId="6" r:id="rId4"/>
    <sheet name="Hoja5" sheetId="7" r:id="rId5"/>
    <sheet name="Hoja6" sheetId="8" r:id="rId6"/>
  </sheets>
  <calcPr calcId="144525"/>
</workbook>
</file>

<file path=xl/calcChain.xml><?xml version="1.0" encoding="utf-8"?>
<calcChain xmlns="http://schemas.openxmlformats.org/spreadsheetml/2006/main">
  <c r="K37" i="4" l="1"/>
  <c r="I37" i="4"/>
  <c r="J39" i="4" s="1"/>
  <c r="F37" i="4"/>
  <c r="F40" i="4" s="1"/>
  <c r="F43" i="4" s="1"/>
  <c r="F45" i="4" s="1"/>
  <c r="K43" i="4" s="1"/>
  <c r="K45" i="4" s="1"/>
  <c r="C37" i="4"/>
  <c r="L28" i="4"/>
  <c r="L37" i="4" s="1"/>
  <c r="C7" i="3" l="1"/>
  <c r="E15" i="3" l="1"/>
  <c r="E11" i="3"/>
  <c r="E26" i="3"/>
  <c r="E30" i="3"/>
  <c r="E29" i="3"/>
  <c r="E31" i="3"/>
  <c r="E4" i="3"/>
  <c r="E5" i="3"/>
  <c r="E8" i="3"/>
  <c r="E9" i="3"/>
  <c r="E3" i="3"/>
  <c r="E28" i="3"/>
  <c r="E19" i="3"/>
  <c r="E24" i="3"/>
  <c r="E25" i="3"/>
  <c r="E32" i="3"/>
  <c r="E27" i="3"/>
  <c r="E23" i="3"/>
  <c r="E22" i="3"/>
  <c r="E21" i="3"/>
  <c r="E20" i="3"/>
  <c r="E18" i="3"/>
  <c r="E17" i="3"/>
  <c r="E16" i="3"/>
  <c r="E14" i="3"/>
  <c r="E13" i="3"/>
  <c r="E12" i="3"/>
  <c r="E10" i="3"/>
  <c r="E7" i="3"/>
  <c r="E6" i="3"/>
  <c r="E33" i="3" l="1"/>
</calcChain>
</file>

<file path=xl/sharedStrings.xml><?xml version="1.0" encoding="utf-8"?>
<sst xmlns="http://schemas.openxmlformats.org/spreadsheetml/2006/main" count="83" uniqueCount="73">
  <si>
    <t>contra</t>
  </si>
  <si>
    <t>cuero papel</t>
  </si>
  <si>
    <t>capotes</t>
  </si>
  <si>
    <t>combos</t>
  </si>
  <si>
    <t>pecho</t>
  </si>
  <si>
    <t>espinazo</t>
  </si>
  <si>
    <t>codillo</t>
  </si>
  <si>
    <t>cuero pierna</t>
  </si>
  <si>
    <t>jamon c/grasa</t>
  </si>
  <si>
    <t>sesos copa</t>
  </si>
  <si>
    <t>buche</t>
  </si>
  <si>
    <t>grasa</t>
  </si>
  <si>
    <t>tripas</t>
  </si>
  <si>
    <t>TOTAL</t>
  </si>
  <si>
    <t>INVENTARIO Congelados   J U N I O    13.,2015</t>
  </si>
  <si>
    <t>menudo</t>
  </si>
  <si>
    <t>costilla corbata</t>
  </si>
  <si>
    <t>sesos marqueta</t>
  </si>
  <si>
    <t>carnero</t>
  </si>
  <si>
    <t>manteca</t>
  </si>
  <si>
    <t>sancocho</t>
  </si>
  <si>
    <t>cuero papel reempacado</t>
  </si>
  <si>
    <t>cuero canal</t>
  </si>
  <si>
    <t>plancha</t>
  </si>
  <si>
    <t>unto</t>
  </si>
  <si>
    <t>manita</t>
  </si>
  <si>
    <t>lomo de cabeza</t>
  </si>
  <si>
    <t>PAPADA</t>
  </si>
  <si>
    <t>pulpa</t>
  </si>
  <si>
    <t xml:space="preserve">BALANCE    DE   JUNIO      2015    C O M E R C I O </t>
  </si>
  <si>
    <t>COMPRAS</t>
  </si>
  <si>
    <t>INVENTARIO INICIAL</t>
  </si>
  <si>
    <t xml:space="preserve">VENTAS  </t>
  </si>
  <si>
    <t>G  A  S   T  O  S</t>
  </si>
  <si>
    <t>BANCO</t>
  </si>
  <si>
    <t>Tripas-manitas-salado</t>
  </si>
  <si>
    <t>Delantero</t>
  </si>
  <si>
    <t>TELEFONOS</t>
  </si>
  <si>
    <t>albicia</t>
  </si>
  <si>
    <t>LUZ  Junio</t>
  </si>
  <si>
    <t>PULPA</t>
  </si>
  <si>
    <t>RENTA</t>
  </si>
  <si>
    <t>NOMINA 23</t>
  </si>
  <si>
    <t>Sancocho</t>
  </si>
  <si>
    <t>NOMINA 24</t>
  </si>
  <si>
    <t>NOMINA 25</t>
  </si>
  <si>
    <t>NOMINA 26</t>
  </si>
  <si>
    <t xml:space="preserve">Vacaciones </t>
  </si>
  <si>
    <t>albicia-delantero-sancocho</t>
  </si>
  <si>
    <t xml:space="preserve">FUMIGACION </t>
  </si>
  <si>
    <t>Res-Espinazo</t>
  </si>
  <si>
    <t>Albicia</t>
  </si>
  <si>
    <t>TOCINO-MANITAS</t>
  </si>
  <si>
    <t>CAPOTE</t>
  </si>
  <si>
    <t>Pecho</t>
  </si>
  <si>
    <t>.</t>
  </si>
  <si>
    <t>CABEZAS</t>
  </si>
  <si>
    <t>Chuleta-sancocho-albicia</t>
  </si>
  <si>
    <t>Res--Chuleta</t>
  </si>
  <si>
    <t>Chuleta-Combos</t>
  </si>
  <si>
    <t>Res--Chuleta--cabeza</t>
  </si>
  <si>
    <t>Res-</t>
  </si>
  <si>
    <t>Proledo canalq</t>
  </si>
  <si>
    <t>ALBICIA</t>
  </si>
  <si>
    <t>Res--Cuero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</si>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</sst>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4" fontId="4" fillId="0" borderId="1" xfId="0" applyNumberFormat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Fill="1" applyAlignment="1">
      <alignment horizontal="center"/>
    </xf>
    <xf numFmtId="44" fontId="6" fillId="0" borderId="0" xfId="1" applyFont="1"/>
    <xf numFmtId="44" fontId="8" fillId="0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3" xfId="0" applyFont="1" applyBorder="1"/>
    <xf numFmtId="0" fontId="6" fillId="0" borderId="4" xfId="0" applyFont="1" applyBorder="1"/>
    <xf numFmtId="44" fontId="6" fillId="0" borderId="5" xfId="1" applyFont="1" applyBorder="1"/>
    <xf numFmtId="0" fontId="10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64" fontId="6" fillId="0" borderId="11" xfId="0" applyNumberFormat="1" applyFont="1" applyFill="1" applyBorder="1"/>
    <xf numFmtId="44" fontId="6" fillId="0" borderId="12" xfId="1" applyFont="1" applyFill="1" applyBorder="1"/>
    <xf numFmtId="165" fontId="11" fillId="0" borderId="0" xfId="0" applyNumberFormat="1" applyFont="1" applyFill="1"/>
    <xf numFmtId="15" fontId="6" fillId="0" borderId="13" xfId="0" applyNumberFormat="1" applyFont="1" applyFill="1" applyBorder="1"/>
    <xf numFmtId="165" fontId="6" fillId="0" borderId="14" xfId="0" applyNumberFormat="1" applyFont="1" applyFill="1" applyBorder="1"/>
    <xf numFmtId="0" fontId="0" fillId="0" borderId="0" xfId="0" applyFill="1"/>
    <xf numFmtId="15" fontId="6" fillId="0" borderId="15" xfId="0" applyNumberFormat="1" applyFont="1" applyFill="1" applyBorder="1"/>
    <xf numFmtId="165" fontId="6" fillId="0" borderId="16" xfId="0" applyNumberFormat="1" applyFont="1" applyFill="1" applyBorder="1"/>
    <xf numFmtId="0" fontId="6" fillId="0" borderId="17" xfId="0" applyFont="1" applyBorder="1"/>
    <xf numFmtId="0" fontId="6" fillId="0" borderId="18" xfId="0" applyFont="1" applyBorder="1"/>
    <xf numFmtId="44" fontId="6" fillId="0" borderId="0" xfId="1" applyFont="1" applyFill="1" applyBorder="1"/>
    <xf numFmtId="165" fontId="12" fillId="0" borderId="0" xfId="0" applyNumberFormat="1" applyFont="1" applyFill="1"/>
    <xf numFmtId="15" fontId="6" fillId="0" borderId="19" xfId="0" applyNumberFormat="1" applyFont="1" applyFill="1" applyBorder="1"/>
    <xf numFmtId="165" fontId="0" fillId="0" borderId="0" xfId="0" applyNumberFormat="1" applyFill="1" applyBorder="1"/>
    <xf numFmtId="15" fontId="6" fillId="0" borderId="20" xfId="0" applyNumberFormat="1" applyFont="1" applyFill="1" applyBorder="1"/>
    <xf numFmtId="0" fontId="6" fillId="0" borderId="20" xfId="0" applyFont="1" applyBorder="1"/>
    <xf numFmtId="165" fontId="6" fillId="0" borderId="14" xfId="0" applyNumberFormat="1" applyFont="1" applyBorder="1"/>
    <xf numFmtId="0" fontId="13" fillId="2" borderId="20" xfId="0" applyFont="1" applyFill="1" applyBorder="1"/>
    <xf numFmtId="165" fontId="14" fillId="0" borderId="0" xfId="0" applyNumberFormat="1" applyFont="1" applyFill="1"/>
    <xf numFmtId="0" fontId="12" fillId="0" borderId="0" xfId="0" applyFont="1"/>
    <xf numFmtId="0" fontId="14" fillId="0" borderId="0" xfId="0" applyFont="1"/>
    <xf numFmtId="165" fontId="15" fillId="0" borderId="0" xfId="0" applyNumberFormat="1" applyFont="1" applyFill="1"/>
    <xf numFmtId="0" fontId="16" fillId="0" borderId="20" xfId="0" applyFont="1" applyBorder="1"/>
    <xf numFmtId="16" fontId="6" fillId="0" borderId="20" xfId="0" applyNumberFormat="1" applyFont="1" applyBorder="1" applyAlignment="1">
      <alignment horizontal="center"/>
    </xf>
    <xf numFmtId="0" fontId="11" fillId="0" borderId="20" xfId="0" applyFont="1" applyBorder="1"/>
    <xf numFmtId="0" fontId="11" fillId="0" borderId="20" xfId="0" applyFont="1" applyBorder="1" applyAlignment="1">
      <alignment wrapText="1"/>
    </xf>
    <xf numFmtId="16" fontId="6" fillId="0" borderId="20" xfId="0" applyNumberFormat="1" applyFont="1" applyBorder="1"/>
    <xf numFmtId="0" fontId="6" fillId="0" borderId="20" xfId="0" applyFont="1" applyFill="1" applyBorder="1"/>
    <xf numFmtId="0" fontId="17" fillId="0" borderId="3" xfId="0" applyFont="1" applyBorder="1"/>
    <xf numFmtId="0" fontId="16" fillId="0" borderId="4" xfId="0" applyFont="1" applyBorder="1"/>
    <xf numFmtId="44" fontId="6" fillId="0" borderId="12" xfId="1" applyFont="1" applyBorder="1"/>
    <xf numFmtId="165" fontId="0" fillId="0" borderId="0" xfId="0" applyNumberFormat="1"/>
    <xf numFmtId="0" fontId="6" fillId="0" borderId="19" xfId="0" applyFont="1" applyBorder="1"/>
    <xf numFmtId="0" fontId="9" fillId="0" borderId="20" xfId="0" applyFont="1" applyBorder="1" applyAlignment="1">
      <alignment horizontal="center"/>
    </xf>
    <xf numFmtId="165" fontId="6" fillId="0" borderId="16" xfId="0" applyNumberFormat="1" applyFont="1" applyBorder="1"/>
    <xf numFmtId="44" fontId="6" fillId="0" borderId="0" xfId="1" applyFont="1" applyBorder="1"/>
    <xf numFmtId="0" fontId="18" fillId="0" borderId="0" xfId="0" applyFont="1"/>
    <xf numFmtId="0" fontId="6" fillId="0" borderId="21" xfId="0" applyFont="1" applyBorder="1"/>
    <xf numFmtId="44" fontId="6" fillId="0" borderId="22" xfId="1" applyFont="1" applyBorder="1"/>
    <xf numFmtId="0" fontId="6" fillId="0" borderId="23" xfId="0" applyFont="1" applyBorder="1"/>
    <xf numFmtId="165" fontId="6" fillId="0" borderId="24" xfId="0" applyNumberFormat="1" applyFont="1" applyBorder="1"/>
    <xf numFmtId="0" fontId="9" fillId="0" borderId="25" xfId="0" applyFont="1" applyBorder="1" applyAlignment="1">
      <alignment horizontal="center"/>
    </xf>
    <xf numFmtId="165" fontId="6" fillId="0" borderId="26" xfId="0" applyNumberFormat="1" applyFont="1" applyBorder="1"/>
    <xf numFmtId="0" fontId="6" fillId="0" borderId="27" xfId="0" applyFont="1" applyBorder="1"/>
    <xf numFmtId="44" fontId="6" fillId="0" borderId="23" xfId="1" applyFont="1" applyBorder="1"/>
    <xf numFmtId="0" fontId="8" fillId="0" borderId="0" xfId="0" applyFont="1"/>
    <xf numFmtId="44" fontId="8" fillId="0" borderId="0" xfId="1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/>
    <xf numFmtId="0" fontId="5" fillId="0" borderId="0" xfId="0" applyFont="1" applyBorder="1" applyAlignment="1">
      <alignment horizontal="center"/>
    </xf>
    <xf numFmtId="0" fontId="19" fillId="0" borderId="0" xfId="0" applyFont="1" applyBorder="1"/>
    <xf numFmtId="0" fontId="6" fillId="0" borderId="0" xfId="0" applyFont="1" applyBorder="1"/>
    <xf numFmtId="0" fontId="0" fillId="0" borderId="0" xfId="0" applyBorder="1"/>
    <xf numFmtId="165" fontId="20" fillId="0" borderId="28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44" fontId="20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165" fontId="6" fillId="0" borderId="0" xfId="0" applyNumberFormat="1" applyFont="1" applyBorder="1"/>
    <xf numFmtId="165" fontId="2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165" fontId="6" fillId="0" borderId="1" xfId="0" applyNumberFormat="1" applyFont="1" applyBorder="1"/>
    <xf numFmtId="0" fontId="19" fillId="0" borderId="0" xfId="0" applyFont="1"/>
    <xf numFmtId="0" fontId="6" fillId="0" borderId="1" xfId="0" applyFont="1" applyBorder="1"/>
    <xf numFmtId="165" fontId="9" fillId="0" borderId="31" xfId="0" applyNumberFormat="1" applyFont="1" applyBorder="1"/>
    <xf numFmtId="0" fontId="6" fillId="0" borderId="31" xfId="0" applyFont="1" applyBorder="1"/>
    <xf numFmtId="44" fontId="6" fillId="0" borderId="31" xfId="0" applyNumberFormat="1" applyFont="1" applyBorder="1"/>
    <xf numFmtId="165" fontId="8" fillId="0" borderId="0" xfId="0" applyNumberFormat="1" applyFont="1"/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65" fontId="20" fillId="0" borderId="10" xfId="0" applyNumberFormat="1" applyFont="1" applyBorder="1"/>
    <xf numFmtId="0" fontId="6" fillId="0" borderId="0" xfId="0" applyFont="1" applyFill="1" applyAlignment="1">
      <alignment horizontal="center" wrapText="1"/>
    </xf>
    <xf numFmtId="0" fontId="11" fillId="0" borderId="0" xfId="0" applyFont="1" applyFill="1"/>
    <xf numFmtId="44" fontId="6" fillId="0" borderId="0" xfId="1" applyFont="1" applyFill="1"/>
    <xf numFmtId="0" fontId="21" fillId="0" borderId="28" xfId="0" applyFont="1" applyFill="1" applyBorder="1" applyAlignment="1">
      <alignment horizontal="center"/>
    </xf>
    <xf numFmtId="165" fontId="22" fillId="0" borderId="28" xfId="0" applyNumberFormat="1" applyFont="1" applyFill="1" applyBorder="1"/>
    <xf numFmtId="165" fontId="6" fillId="0" borderId="28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34"/>
  <sheetViews>
    <sheetView tabSelected="1" topLeftCell="A28" workbookViewId="0">
      <selection activeCell="B37" sqref="B37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14</v>
      </c>
      <c r="C2" s="9"/>
      <c r="D2" s="4"/>
      <c r="E2" s="5"/>
    </row>
    <row r="3" spans="2:5" ht="19.5" thickTop="1" x14ac:dyDescent="0.3">
      <c r="B3" s="2" t="s">
        <v>10</v>
      </c>
      <c r="C3" s="8">
        <v>40.83</v>
      </c>
      <c r="D3" s="3">
        <v>50</v>
      </c>
      <c r="E3" s="1">
        <f t="shared" ref="E3:E32" si="0">D3*C3</f>
        <v>2041.5</v>
      </c>
    </row>
    <row r="4" spans="2:5" x14ac:dyDescent="0.3">
      <c r="B4" s="2" t="s">
        <v>2</v>
      </c>
      <c r="C4" s="8">
        <v>172.4</v>
      </c>
      <c r="D4" s="3">
        <v>47</v>
      </c>
      <c r="E4" s="1">
        <f t="shared" si="0"/>
        <v>8102.8</v>
      </c>
    </row>
    <row r="5" spans="2:5" x14ac:dyDescent="0.3">
      <c r="B5" s="2" t="s">
        <v>18</v>
      </c>
      <c r="C5" s="8">
        <v>158.1</v>
      </c>
      <c r="D5" s="3">
        <v>80</v>
      </c>
      <c r="E5" s="1">
        <f t="shared" si="0"/>
        <v>12648</v>
      </c>
    </row>
    <row r="6" spans="2:5" x14ac:dyDescent="0.3">
      <c r="B6" s="2" t="s">
        <v>6</v>
      </c>
      <c r="C6" s="8">
        <v>67</v>
      </c>
      <c r="D6" s="3">
        <v>20</v>
      </c>
      <c r="E6" s="1">
        <f t="shared" si="0"/>
        <v>1340</v>
      </c>
    </row>
    <row r="7" spans="2:5" x14ac:dyDescent="0.3">
      <c r="B7" s="2" t="s">
        <v>3</v>
      </c>
      <c r="C7" s="8">
        <f>939.8+938+934.4+9470.1</f>
        <v>12282.3</v>
      </c>
      <c r="D7" s="3">
        <v>27.5</v>
      </c>
      <c r="E7" s="1">
        <f t="shared" si="0"/>
        <v>337763.25</v>
      </c>
    </row>
    <row r="8" spans="2:5" x14ac:dyDescent="0.3">
      <c r="B8" s="2" t="s">
        <v>0</v>
      </c>
      <c r="C8" s="8">
        <v>213.6</v>
      </c>
      <c r="D8" s="3">
        <v>96</v>
      </c>
      <c r="E8" s="1">
        <f t="shared" si="0"/>
        <v>20505.599999999999</v>
      </c>
    </row>
    <row r="9" spans="2:5" x14ac:dyDescent="0.3">
      <c r="B9" s="2" t="s">
        <v>16</v>
      </c>
      <c r="C9" s="8">
        <v>33.15</v>
      </c>
      <c r="D9" s="3">
        <v>48</v>
      </c>
      <c r="E9" s="1">
        <f t="shared" si="0"/>
        <v>1591.1999999999998</v>
      </c>
    </row>
    <row r="10" spans="2:5" x14ac:dyDescent="0.3">
      <c r="B10" s="2" t="s">
        <v>22</v>
      </c>
      <c r="C10" s="8">
        <v>239</v>
      </c>
      <c r="D10" s="3">
        <v>20</v>
      </c>
      <c r="E10" s="1">
        <f t="shared" si="0"/>
        <v>4780</v>
      </c>
    </row>
    <row r="11" spans="2:5" x14ac:dyDescent="0.3">
      <c r="B11" s="2" t="s">
        <v>1</v>
      </c>
      <c r="C11" s="8">
        <v>204.3</v>
      </c>
      <c r="D11" s="3">
        <v>25</v>
      </c>
      <c r="E11" s="1">
        <f t="shared" si="0"/>
        <v>5107.5</v>
      </c>
    </row>
    <row r="12" spans="2:5" x14ac:dyDescent="0.3">
      <c r="B12" s="14" t="s">
        <v>21</v>
      </c>
      <c r="C12" s="8">
        <v>220</v>
      </c>
      <c r="D12" s="3">
        <v>23</v>
      </c>
      <c r="E12" s="1">
        <f t="shared" si="0"/>
        <v>5060</v>
      </c>
    </row>
    <row r="13" spans="2:5" x14ac:dyDescent="0.3">
      <c r="B13" s="2" t="s">
        <v>7</v>
      </c>
      <c r="C13" s="8">
        <v>1017.5</v>
      </c>
      <c r="D13" s="3">
        <v>13</v>
      </c>
      <c r="E13" s="1">
        <f t="shared" si="0"/>
        <v>13227.5</v>
      </c>
    </row>
    <row r="14" spans="2:5" x14ac:dyDescent="0.3">
      <c r="B14" s="2" t="s">
        <v>5</v>
      </c>
      <c r="C14" s="8">
        <v>7.8</v>
      </c>
      <c r="D14" s="3">
        <v>46</v>
      </c>
      <c r="E14" s="1">
        <f t="shared" si="0"/>
        <v>358.8</v>
      </c>
    </row>
    <row r="15" spans="2:5" x14ac:dyDescent="0.3">
      <c r="B15" s="2" t="s">
        <v>11</v>
      </c>
      <c r="C15" s="8">
        <v>107</v>
      </c>
      <c r="D15" s="3">
        <v>16</v>
      </c>
      <c r="E15" s="1">
        <f t="shared" si="0"/>
        <v>1712</v>
      </c>
    </row>
    <row r="16" spans="2:5" x14ac:dyDescent="0.3">
      <c r="B16" s="2" t="s">
        <v>8</v>
      </c>
      <c r="C16" s="8">
        <v>343.2</v>
      </c>
      <c r="D16" s="3">
        <v>36</v>
      </c>
      <c r="E16" s="1">
        <f t="shared" si="0"/>
        <v>12355.199999999999</v>
      </c>
    </row>
    <row r="17" spans="2:5" x14ac:dyDescent="0.3">
      <c r="B17" s="2" t="s">
        <v>26</v>
      </c>
      <c r="C17" s="8">
        <v>35.200000000000003</v>
      </c>
      <c r="D17" s="3">
        <v>54</v>
      </c>
      <c r="E17" s="1">
        <f t="shared" si="0"/>
        <v>1900.8000000000002</v>
      </c>
    </row>
    <row r="18" spans="2:5" x14ac:dyDescent="0.3">
      <c r="B18" s="2" t="s">
        <v>25</v>
      </c>
      <c r="C18" s="8">
        <v>31.2</v>
      </c>
      <c r="D18" s="3">
        <v>26</v>
      </c>
      <c r="E18" s="1">
        <f t="shared" si="0"/>
        <v>811.19999999999993</v>
      </c>
    </row>
    <row r="19" spans="2:5" x14ac:dyDescent="0.3">
      <c r="B19" s="2" t="s">
        <v>19</v>
      </c>
      <c r="C19" s="8">
        <v>90</v>
      </c>
      <c r="D19" s="3">
        <v>16</v>
      </c>
      <c r="E19" s="1">
        <f t="shared" si="0"/>
        <v>1440</v>
      </c>
    </row>
    <row r="20" spans="2:5" x14ac:dyDescent="0.3">
      <c r="B20" s="10" t="s">
        <v>15</v>
      </c>
      <c r="C20" s="11">
        <v>353.86</v>
      </c>
      <c r="D20" s="12">
        <v>47</v>
      </c>
      <c r="E20" s="1">
        <f t="shared" si="0"/>
        <v>16631.420000000002</v>
      </c>
    </row>
    <row r="21" spans="2:5" x14ac:dyDescent="0.3">
      <c r="B21" s="2" t="s">
        <v>27</v>
      </c>
      <c r="C21" s="8">
        <v>7.4</v>
      </c>
      <c r="D21" s="3">
        <v>26</v>
      </c>
      <c r="E21" s="1">
        <f t="shared" si="0"/>
        <v>192.4</v>
      </c>
    </row>
    <row r="22" spans="2:5" x14ac:dyDescent="0.3">
      <c r="B22" s="2" t="s">
        <v>4</v>
      </c>
      <c r="C22" s="8">
        <v>22</v>
      </c>
      <c r="D22" s="3">
        <v>58</v>
      </c>
      <c r="E22" s="1">
        <f t="shared" si="0"/>
        <v>1276</v>
      </c>
    </row>
    <row r="23" spans="2:5" x14ac:dyDescent="0.3">
      <c r="B23" s="2" t="s">
        <v>23</v>
      </c>
      <c r="C23" s="8">
        <v>19.8</v>
      </c>
      <c r="D23" s="3">
        <v>60</v>
      </c>
      <c r="E23" s="1">
        <f t="shared" si="0"/>
        <v>1188</v>
      </c>
    </row>
    <row r="24" spans="2:5" x14ac:dyDescent="0.3">
      <c r="B24" s="2" t="s">
        <v>28</v>
      </c>
      <c r="C24" s="8">
        <v>201.8</v>
      </c>
      <c r="D24" s="3">
        <v>42</v>
      </c>
      <c r="E24" s="1">
        <f t="shared" si="0"/>
        <v>8475.6</v>
      </c>
    </row>
    <row r="25" spans="2:5" x14ac:dyDescent="0.3">
      <c r="B25" s="2" t="s">
        <v>20</v>
      </c>
      <c r="C25" s="8">
        <v>18.600000000000001</v>
      </c>
      <c r="D25" s="3">
        <v>78</v>
      </c>
      <c r="E25" s="1">
        <f t="shared" si="0"/>
        <v>1450.8000000000002</v>
      </c>
    </row>
    <row r="26" spans="2:5" x14ac:dyDescent="0.3">
      <c r="B26" s="10" t="s">
        <v>9</v>
      </c>
      <c r="C26" s="11">
        <v>1</v>
      </c>
      <c r="D26" s="12">
        <v>800</v>
      </c>
      <c r="E26" s="1">
        <f t="shared" si="0"/>
        <v>800</v>
      </c>
    </row>
    <row r="27" spans="2:5" x14ac:dyDescent="0.3">
      <c r="B27" s="2" t="s">
        <v>17</v>
      </c>
      <c r="C27" s="8">
        <v>30</v>
      </c>
      <c r="D27" s="3">
        <v>64</v>
      </c>
      <c r="E27" s="1">
        <f t="shared" si="0"/>
        <v>1920</v>
      </c>
    </row>
    <row r="28" spans="2:5" x14ac:dyDescent="0.3">
      <c r="B28" s="2" t="s">
        <v>12</v>
      </c>
      <c r="C28" s="8">
        <v>20</v>
      </c>
      <c r="D28" s="3">
        <v>40</v>
      </c>
      <c r="E28" s="1">
        <f t="shared" si="0"/>
        <v>800</v>
      </c>
    </row>
    <row r="29" spans="2:5" x14ac:dyDescent="0.3">
      <c r="B29" s="2" t="s">
        <v>24</v>
      </c>
      <c r="C29" s="8">
        <v>21</v>
      </c>
      <c r="D29" s="3">
        <v>14</v>
      </c>
      <c r="E29" s="1">
        <f t="shared" si="0"/>
        <v>294</v>
      </c>
    </row>
    <row r="30" spans="2:5" x14ac:dyDescent="0.3">
      <c r="E30" s="1">
        <f t="shared" si="0"/>
        <v>0</v>
      </c>
    </row>
    <row r="31" spans="2:5" x14ac:dyDescent="0.3">
      <c r="E31" s="1">
        <f t="shared" si="0"/>
        <v>0</v>
      </c>
    </row>
    <row r="32" spans="2:5" x14ac:dyDescent="0.3">
      <c r="E32" s="1">
        <f t="shared" si="0"/>
        <v>0</v>
      </c>
    </row>
    <row r="33" spans="4:5" ht="19.5" thickBot="1" x14ac:dyDescent="0.35">
      <c r="D33" s="7" t="s">
        <v>13</v>
      </c>
      <c r="E33" s="6">
        <f>SUM(E5:E32)</f>
        <v>453629.26999999996</v>
      </c>
    </row>
    <row r="34" spans="4:5" ht="19.5" thickTop="1" x14ac:dyDescent="0.3">
      <c r="E34" s="1"/>
    </row>
  </sheetData>
  <sortState ref="B3:D29">
    <sortCondition ref="B3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opLeftCell="A25" workbookViewId="0">
      <selection activeCell="E13" sqref="E13"/>
    </sheetView>
  </sheetViews>
  <sheetFormatPr baseColWidth="10" defaultRowHeight="15" x14ac:dyDescent="0.25"/>
  <cols>
    <col min="1" max="1" width="8.140625" customWidth="1"/>
    <col min="2" max="2" width="10.7109375" style="15" customWidth="1"/>
    <col min="3" max="3" width="16.28515625" style="17" customWidth="1"/>
    <col min="4" max="4" width="12.42578125" customWidth="1"/>
    <col min="5" max="5" width="11.42578125" style="15"/>
    <col min="6" max="6" width="17.85546875" style="15" bestFit="1" customWidth="1"/>
    <col min="7" max="7" width="4.85546875" customWidth="1"/>
    <col min="8" max="8" width="11.42578125" style="15"/>
    <col min="9" max="9" width="14.140625" style="15" customWidth="1"/>
    <col min="10" max="10" width="11.42578125" style="15"/>
    <col min="11" max="11" width="14.140625" style="15" bestFit="1" customWidth="1"/>
    <col min="12" max="12" width="14.140625" style="17" bestFit="1" customWidth="1"/>
  </cols>
  <sheetData>
    <row r="1" spans="1:12" ht="24" thickBot="1" x14ac:dyDescent="0.4">
      <c r="C1" s="16" t="s">
        <v>29</v>
      </c>
      <c r="D1" s="16"/>
      <c r="E1" s="16"/>
      <c r="F1" s="16"/>
      <c r="G1" s="16"/>
      <c r="H1" s="16"/>
      <c r="I1" s="16"/>
      <c r="J1" s="16"/>
    </row>
    <row r="2" spans="1:12" ht="15.75" thickBot="1" x14ac:dyDescent="0.3">
      <c r="C2" s="18" t="s">
        <v>30</v>
      </c>
      <c r="E2" s="19"/>
      <c r="F2" s="19"/>
    </row>
    <row r="3" spans="1:12" ht="20.25" thickTop="1" thickBot="1" x14ac:dyDescent="0.35">
      <c r="A3" s="20" t="s">
        <v>31</v>
      </c>
      <c r="B3" s="21"/>
      <c r="C3" s="22">
        <v>295319.14</v>
      </c>
      <c r="D3" s="23"/>
      <c r="E3" s="24" t="s">
        <v>32</v>
      </c>
      <c r="F3" s="25"/>
      <c r="I3" s="26" t="s">
        <v>33</v>
      </c>
      <c r="J3" s="27"/>
      <c r="K3" s="28"/>
      <c r="L3" s="29" t="s">
        <v>34</v>
      </c>
    </row>
    <row r="4" spans="1:12" ht="15.75" thickTop="1" x14ac:dyDescent="0.25">
      <c r="B4" s="30">
        <v>42156</v>
      </c>
      <c r="C4" s="31">
        <v>873.5</v>
      </c>
      <c r="D4" s="32" t="s">
        <v>35</v>
      </c>
      <c r="E4" s="33">
        <v>42156</v>
      </c>
      <c r="F4" s="34">
        <v>182539.5</v>
      </c>
      <c r="G4" s="35"/>
      <c r="H4" s="36">
        <v>42156</v>
      </c>
      <c r="I4" s="37">
        <v>0</v>
      </c>
      <c r="J4" s="38"/>
      <c r="K4" s="39"/>
      <c r="L4" s="40">
        <v>201230</v>
      </c>
    </row>
    <row r="5" spans="1:12" x14ac:dyDescent="0.25">
      <c r="B5" s="30">
        <v>42157</v>
      </c>
      <c r="C5" s="31">
        <v>8817.6</v>
      </c>
      <c r="D5" s="41" t="s">
        <v>36</v>
      </c>
      <c r="E5" s="42">
        <v>42157</v>
      </c>
      <c r="F5" s="34">
        <v>132741</v>
      </c>
      <c r="G5" s="43"/>
      <c r="H5" s="44">
        <v>42157</v>
      </c>
      <c r="I5" s="37">
        <v>0</v>
      </c>
      <c r="J5" s="45" t="s">
        <v>37</v>
      </c>
      <c r="K5" s="46">
        <v>649</v>
      </c>
      <c r="L5" s="40">
        <v>123923.4</v>
      </c>
    </row>
    <row r="6" spans="1:12" x14ac:dyDescent="0.25">
      <c r="B6" s="30">
        <v>42158</v>
      </c>
      <c r="C6" s="31">
        <v>15124</v>
      </c>
      <c r="D6" s="41" t="s">
        <v>38</v>
      </c>
      <c r="E6" s="42">
        <v>42158</v>
      </c>
      <c r="F6" s="34">
        <v>83408</v>
      </c>
      <c r="G6" s="35"/>
      <c r="H6" s="44">
        <v>42158</v>
      </c>
      <c r="I6" s="37">
        <v>0</v>
      </c>
      <c r="J6" s="47" t="s">
        <v>39</v>
      </c>
      <c r="K6" s="46">
        <v>10000</v>
      </c>
      <c r="L6" s="40">
        <v>74380</v>
      </c>
    </row>
    <row r="7" spans="1:12" x14ac:dyDescent="0.25">
      <c r="B7" s="30">
        <v>42159</v>
      </c>
      <c r="C7" s="31">
        <v>2440</v>
      </c>
      <c r="D7" s="48" t="s">
        <v>40</v>
      </c>
      <c r="E7" s="42">
        <v>42159</v>
      </c>
      <c r="F7" s="34">
        <v>150620.5</v>
      </c>
      <c r="G7" s="35"/>
      <c r="H7" s="44">
        <v>42159</v>
      </c>
      <c r="I7" s="37">
        <v>70</v>
      </c>
      <c r="J7" s="45" t="s">
        <v>41</v>
      </c>
      <c r="K7" s="46">
        <v>28750</v>
      </c>
      <c r="L7" s="40">
        <v>148110.5</v>
      </c>
    </row>
    <row r="8" spans="1:12" x14ac:dyDescent="0.25">
      <c r="B8" s="30">
        <v>42160</v>
      </c>
      <c r="C8" s="31">
        <v>0</v>
      </c>
      <c r="D8" s="48"/>
      <c r="E8" s="42">
        <v>42160</v>
      </c>
      <c r="F8" s="34">
        <v>233309.5</v>
      </c>
      <c r="G8" s="35"/>
      <c r="H8" s="44">
        <v>42160</v>
      </c>
      <c r="I8" s="37">
        <v>0</v>
      </c>
      <c r="J8" s="45" t="s">
        <v>42</v>
      </c>
      <c r="K8" s="34">
        <v>11403.22</v>
      </c>
      <c r="L8" s="40">
        <v>233309.5</v>
      </c>
    </row>
    <row r="9" spans="1:12" x14ac:dyDescent="0.25">
      <c r="B9" s="30">
        <v>42161</v>
      </c>
      <c r="C9" s="31">
        <v>2769</v>
      </c>
      <c r="D9" s="48" t="s">
        <v>43</v>
      </c>
      <c r="E9" s="42">
        <v>42161</v>
      </c>
      <c r="F9" s="34">
        <v>193635.5</v>
      </c>
      <c r="G9" s="35"/>
      <c r="H9" s="44">
        <v>42161</v>
      </c>
      <c r="I9" s="37">
        <v>0</v>
      </c>
      <c r="J9" s="45" t="s">
        <v>44</v>
      </c>
      <c r="K9" s="34">
        <v>11235.4</v>
      </c>
      <c r="L9" s="40">
        <v>190866.5</v>
      </c>
    </row>
    <row r="10" spans="1:12" x14ac:dyDescent="0.25">
      <c r="A10" s="49"/>
      <c r="B10" s="30">
        <v>42162</v>
      </c>
      <c r="C10" s="31">
        <v>7819</v>
      </c>
      <c r="D10" s="48" t="s">
        <v>38</v>
      </c>
      <c r="E10" s="42">
        <v>42162</v>
      </c>
      <c r="F10" s="34">
        <v>65936.5</v>
      </c>
      <c r="G10" s="35"/>
      <c r="H10" s="44">
        <v>42162</v>
      </c>
      <c r="I10" s="37">
        <v>100</v>
      </c>
      <c r="J10" s="45" t="s">
        <v>45</v>
      </c>
      <c r="K10" s="34">
        <v>11235.4</v>
      </c>
      <c r="L10" s="40">
        <v>58017.5</v>
      </c>
    </row>
    <row r="11" spans="1:12" x14ac:dyDescent="0.25">
      <c r="B11" s="30">
        <v>42163</v>
      </c>
      <c r="C11" s="31">
        <v>59024</v>
      </c>
      <c r="D11" s="48" t="s">
        <v>38</v>
      </c>
      <c r="E11" s="42">
        <v>42163</v>
      </c>
      <c r="F11" s="34">
        <v>202079.5</v>
      </c>
      <c r="G11" s="35"/>
      <c r="H11" s="44">
        <v>42163</v>
      </c>
      <c r="I11" s="37">
        <v>0</v>
      </c>
      <c r="J11" s="45" t="s">
        <v>46</v>
      </c>
      <c r="K11" s="34">
        <v>10802.07</v>
      </c>
      <c r="L11" s="40">
        <v>143055</v>
      </c>
    </row>
    <row r="12" spans="1:12" x14ac:dyDescent="0.25">
      <c r="A12" s="50"/>
      <c r="B12" s="30">
        <v>42164</v>
      </c>
      <c r="C12" s="31">
        <v>3204</v>
      </c>
      <c r="D12" s="48" t="s">
        <v>4</v>
      </c>
      <c r="E12" s="42">
        <v>42164</v>
      </c>
      <c r="F12" s="34">
        <v>144952</v>
      </c>
      <c r="G12" s="35"/>
      <c r="H12" s="44">
        <v>42164</v>
      </c>
      <c r="I12" s="37">
        <v>0</v>
      </c>
      <c r="J12" s="45" t="s">
        <v>47</v>
      </c>
      <c r="K12" s="34">
        <v>0</v>
      </c>
      <c r="L12" s="40">
        <v>147133.5</v>
      </c>
    </row>
    <row r="13" spans="1:12" x14ac:dyDescent="0.25">
      <c r="A13" s="50"/>
      <c r="B13" s="30">
        <v>42165</v>
      </c>
      <c r="C13" s="31">
        <v>8517.2000000000007</v>
      </c>
      <c r="D13" s="51" t="s">
        <v>48</v>
      </c>
      <c r="E13" s="42">
        <v>42165</v>
      </c>
      <c r="F13" s="34">
        <v>111553.5</v>
      </c>
      <c r="G13" s="35"/>
      <c r="H13" s="44">
        <v>42165</v>
      </c>
      <c r="I13" s="37">
        <v>0</v>
      </c>
      <c r="J13" s="52" t="s">
        <v>49</v>
      </c>
      <c r="K13" s="34">
        <v>800</v>
      </c>
      <c r="L13" s="40">
        <v>102236.5</v>
      </c>
    </row>
    <row r="14" spans="1:12" x14ac:dyDescent="0.25">
      <c r="B14" s="30">
        <v>42166</v>
      </c>
      <c r="C14" s="31">
        <v>13378.4</v>
      </c>
      <c r="D14" s="48" t="s">
        <v>50</v>
      </c>
      <c r="E14" s="42">
        <v>42166</v>
      </c>
      <c r="F14" s="34">
        <v>157316.5</v>
      </c>
      <c r="G14" s="35"/>
      <c r="H14" s="44">
        <v>42166</v>
      </c>
      <c r="I14" s="37">
        <v>60</v>
      </c>
      <c r="J14" s="53">
        <v>42165</v>
      </c>
      <c r="K14" s="34">
        <v>0</v>
      </c>
      <c r="L14" s="40">
        <v>143878</v>
      </c>
    </row>
    <row r="15" spans="1:12" x14ac:dyDescent="0.25">
      <c r="A15" s="50"/>
      <c r="B15" s="30">
        <v>42167</v>
      </c>
      <c r="C15" s="31">
        <v>0</v>
      </c>
      <c r="D15" s="48"/>
      <c r="E15" s="42">
        <v>42167</v>
      </c>
      <c r="F15" s="34">
        <v>194492.5</v>
      </c>
      <c r="G15" s="35"/>
      <c r="H15" s="44">
        <v>42167</v>
      </c>
      <c r="I15" s="37">
        <v>0</v>
      </c>
      <c r="J15" s="54"/>
      <c r="K15" s="34">
        <v>0</v>
      </c>
      <c r="L15" s="40">
        <v>208520.5</v>
      </c>
    </row>
    <row r="16" spans="1:12" x14ac:dyDescent="0.25">
      <c r="A16" s="50"/>
      <c r="B16" s="30">
        <v>42168</v>
      </c>
      <c r="C16" s="31">
        <v>48565</v>
      </c>
      <c r="D16" s="48" t="s">
        <v>51</v>
      </c>
      <c r="E16" s="42">
        <v>42168</v>
      </c>
      <c r="F16" s="34">
        <v>179962.5</v>
      </c>
      <c r="G16" s="35"/>
      <c r="H16" s="44">
        <v>42168</v>
      </c>
      <c r="I16" s="37">
        <v>0</v>
      </c>
      <c r="J16" s="45"/>
      <c r="K16" s="34">
        <v>0</v>
      </c>
      <c r="L16" s="40">
        <v>131397.5</v>
      </c>
    </row>
    <row r="17" spans="1:12" x14ac:dyDescent="0.25">
      <c r="A17" s="50"/>
      <c r="B17" s="30">
        <v>42169</v>
      </c>
      <c r="C17" s="31">
        <v>667.6</v>
      </c>
      <c r="D17" s="48" t="s">
        <v>52</v>
      </c>
      <c r="E17" s="42">
        <v>42169</v>
      </c>
      <c r="F17" s="34">
        <v>141642</v>
      </c>
      <c r="G17" s="35"/>
      <c r="H17" s="44">
        <v>42169</v>
      </c>
      <c r="I17" s="37">
        <v>0</v>
      </c>
      <c r="J17" s="45"/>
      <c r="K17" s="34">
        <v>0</v>
      </c>
      <c r="L17" s="40">
        <v>140974.5</v>
      </c>
    </row>
    <row r="18" spans="1:12" x14ac:dyDescent="0.25">
      <c r="B18" s="30">
        <v>42170</v>
      </c>
      <c r="C18" s="31">
        <v>2558</v>
      </c>
      <c r="D18" s="48" t="s">
        <v>53</v>
      </c>
      <c r="E18" s="42">
        <v>42170</v>
      </c>
      <c r="F18" s="34">
        <v>216523</v>
      </c>
      <c r="G18" s="35"/>
      <c r="H18" s="44">
        <v>42170</v>
      </c>
      <c r="I18" s="37">
        <v>0</v>
      </c>
      <c r="J18" s="52"/>
      <c r="K18" s="46">
        <v>0</v>
      </c>
      <c r="L18" s="40">
        <v>213965</v>
      </c>
    </row>
    <row r="19" spans="1:12" x14ac:dyDescent="0.25">
      <c r="A19" s="50"/>
      <c r="B19" s="30">
        <v>42171</v>
      </c>
      <c r="C19" s="31">
        <v>6626</v>
      </c>
      <c r="D19" s="48" t="s">
        <v>54</v>
      </c>
      <c r="E19" s="42">
        <v>42171</v>
      </c>
      <c r="F19" s="34">
        <v>143271.5</v>
      </c>
      <c r="G19" s="35"/>
      <c r="H19" s="44">
        <v>42171</v>
      </c>
      <c r="I19" s="37">
        <v>0</v>
      </c>
      <c r="J19" s="55"/>
      <c r="K19" s="34">
        <v>0</v>
      </c>
      <c r="L19" s="40">
        <v>136645.5</v>
      </c>
    </row>
    <row r="20" spans="1:12" x14ac:dyDescent="0.25">
      <c r="B20" s="30">
        <v>42172</v>
      </c>
      <c r="C20" s="31">
        <v>0</v>
      </c>
      <c r="D20" s="48" t="s">
        <v>55</v>
      </c>
      <c r="E20" s="42">
        <v>42172</v>
      </c>
      <c r="F20" s="34">
        <v>92265</v>
      </c>
      <c r="G20" s="35"/>
      <c r="H20" s="44">
        <v>42172</v>
      </c>
      <c r="I20" s="37">
        <v>127</v>
      </c>
      <c r="J20" s="55"/>
      <c r="K20" s="34">
        <v>0</v>
      </c>
      <c r="L20" s="40">
        <v>92138</v>
      </c>
    </row>
    <row r="21" spans="1:12" x14ac:dyDescent="0.25">
      <c r="B21" s="30">
        <v>42173</v>
      </c>
      <c r="C21" s="31">
        <v>24533</v>
      </c>
      <c r="D21" s="32" t="s">
        <v>51</v>
      </c>
      <c r="E21" s="42">
        <v>42173</v>
      </c>
      <c r="F21" s="34">
        <v>110973.5</v>
      </c>
      <c r="G21" s="35"/>
      <c r="H21" s="44">
        <v>42173</v>
      </c>
      <c r="I21" s="37">
        <v>0</v>
      </c>
      <c r="J21" s="45"/>
      <c r="K21" s="46">
        <v>0</v>
      </c>
      <c r="L21" s="40">
        <v>86440.5</v>
      </c>
    </row>
    <row r="22" spans="1:12" x14ac:dyDescent="0.25">
      <c r="B22" s="30">
        <v>42174</v>
      </c>
      <c r="C22" s="31">
        <v>323</v>
      </c>
      <c r="D22" s="32" t="s">
        <v>56</v>
      </c>
      <c r="E22" s="42">
        <v>42174</v>
      </c>
      <c r="F22" s="34">
        <v>165978</v>
      </c>
      <c r="G22" s="43"/>
      <c r="H22" s="44">
        <v>42174</v>
      </c>
      <c r="I22" s="37">
        <v>0</v>
      </c>
      <c r="J22" s="45"/>
      <c r="K22" s="46">
        <v>0</v>
      </c>
      <c r="L22" s="40">
        <v>165655</v>
      </c>
    </row>
    <row r="23" spans="1:12" x14ac:dyDescent="0.25">
      <c r="A23" s="50"/>
      <c r="B23" s="30">
        <v>42175</v>
      </c>
      <c r="C23" s="31">
        <v>11057</v>
      </c>
      <c r="D23" s="32" t="s">
        <v>57</v>
      </c>
      <c r="E23" s="42">
        <v>42175</v>
      </c>
      <c r="F23" s="34">
        <v>152635</v>
      </c>
      <c r="G23" s="35"/>
      <c r="H23" s="44">
        <v>42175</v>
      </c>
      <c r="I23" s="37">
        <v>0</v>
      </c>
      <c r="J23" s="54"/>
      <c r="K23" s="34">
        <v>0</v>
      </c>
      <c r="L23" s="40">
        <v>141578</v>
      </c>
    </row>
    <row r="24" spans="1:12" x14ac:dyDescent="0.25">
      <c r="A24" s="50"/>
      <c r="B24" s="30">
        <v>42176</v>
      </c>
      <c r="C24" s="31">
        <v>497</v>
      </c>
      <c r="D24" s="32" t="s">
        <v>56</v>
      </c>
      <c r="E24" s="42">
        <v>42176</v>
      </c>
      <c r="F24" s="34">
        <v>66483.5</v>
      </c>
      <c r="G24" s="35"/>
      <c r="H24" s="44">
        <v>42176</v>
      </c>
      <c r="I24" s="37">
        <v>0</v>
      </c>
      <c r="J24" s="56"/>
      <c r="K24" s="46"/>
      <c r="L24" s="40">
        <v>65986.5</v>
      </c>
    </row>
    <row r="25" spans="1:12" x14ac:dyDescent="0.25">
      <c r="B25" s="30">
        <v>42177</v>
      </c>
      <c r="C25" s="31">
        <v>11463</v>
      </c>
      <c r="D25" s="48" t="s">
        <v>58</v>
      </c>
      <c r="E25" s="42">
        <v>42177</v>
      </c>
      <c r="F25" s="34">
        <v>220493</v>
      </c>
      <c r="G25" s="35"/>
      <c r="H25" s="44">
        <v>42177</v>
      </c>
      <c r="I25" s="37">
        <v>110</v>
      </c>
      <c r="J25" s="45"/>
      <c r="K25" s="46"/>
      <c r="L25" s="40">
        <v>208920</v>
      </c>
    </row>
    <row r="26" spans="1:12" x14ac:dyDescent="0.25">
      <c r="B26" s="30">
        <v>42178</v>
      </c>
      <c r="C26" s="31">
        <v>48093</v>
      </c>
      <c r="D26" s="48" t="s">
        <v>59</v>
      </c>
      <c r="E26" s="42">
        <v>42178</v>
      </c>
      <c r="F26" s="34">
        <v>93973</v>
      </c>
      <c r="G26" s="35"/>
      <c r="H26" s="44">
        <v>42178</v>
      </c>
      <c r="I26" s="37">
        <v>2100</v>
      </c>
      <c r="J26" s="57"/>
      <c r="K26" s="46"/>
      <c r="L26" s="40">
        <v>43780</v>
      </c>
    </row>
    <row r="27" spans="1:12" x14ac:dyDescent="0.25">
      <c r="B27" s="30">
        <v>42179</v>
      </c>
      <c r="C27" s="31">
        <v>0</v>
      </c>
      <c r="D27" s="48"/>
      <c r="E27" s="42">
        <v>42179</v>
      </c>
      <c r="F27" s="34">
        <v>122093</v>
      </c>
      <c r="G27" s="35"/>
      <c r="H27" s="44">
        <v>42179</v>
      </c>
      <c r="I27" s="37">
        <v>0</v>
      </c>
      <c r="J27" s="45"/>
      <c r="K27" s="46"/>
      <c r="L27" s="40">
        <v>122093</v>
      </c>
    </row>
    <row r="28" spans="1:12" x14ac:dyDescent="0.25">
      <c r="B28" s="30">
        <v>42180</v>
      </c>
      <c r="C28" s="31">
        <v>12315</v>
      </c>
      <c r="D28" s="48" t="s">
        <v>60</v>
      </c>
      <c r="E28" s="42">
        <v>42180</v>
      </c>
      <c r="F28" s="34">
        <v>78676</v>
      </c>
      <c r="G28" s="35"/>
      <c r="H28" s="44">
        <v>42180</v>
      </c>
      <c r="I28" s="37">
        <v>0</v>
      </c>
      <c r="J28" s="45"/>
      <c r="K28" s="46"/>
      <c r="L28" s="40">
        <f>62500+3861</f>
        <v>66361</v>
      </c>
    </row>
    <row r="29" spans="1:12" x14ac:dyDescent="0.25">
      <c r="B29" s="30">
        <v>42181</v>
      </c>
      <c r="C29" s="31">
        <v>8909</v>
      </c>
      <c r="D29" s="48" t="s">
        <v>61</v>
      </c>
      <c r="E29" s="42">
        <v>42181</v>
      </c>
      <c r="F29" s="34">
        <v>157522</v>
      </c>
      <c r="G29" s="35"/>
      <c r="H29" s="44">
        <v>42181</v>
      </c>
      <c r="I29" s="37">
        <v>60</v>
      </c>
      <c r="J29" s="45"/>
      <c r="K29" s="46"/>
      <c r="L29" s="40">
        <v>148553</v>
      </c>
    </row>
    <row r="30" spans="1:12" x14ac:dyDescent="0.25">
      <c r="B30" s="30">
        <v>42182</v>
      </c>
      <c r="C30" s="31">
        <v>2959</v>
      </c>
      <c r="D30" s="48" t="s">
        <v>62</v>
      </c>
      <c r="E30" s="42">
        <v>42182</v>
      </c>
      <c r="F30" s="34">
        <v>181722</v>
      </c>
      <c r="G30" s="35"/>
      <c r="H30" s="44">
        <v>42182</v>
      </c>
      <c r="I30" s="37">
        <v>0</v>
      </c>
      <c r="J30" s="45"/>
      <c r="K30" s="46"/>
      <c r="L30" s="40">
        <v>178763</v>
      </c>
    </row>
    <row r="31" spans="1:12" x14ac:dyDescent="0.25">
      <c r="B31" s="30">
        <v>42183</v>
      </c>
      <c r="C31" s="31">
        <v>18787</v>
      </c>
      <c r="D31" s="48" t="s">
        <v>63</v>
      </c>
      <c r="E31" s="42">
        <v>42183</v>
      </c>
      <c r="F31" s="34">
        <v>56632.5</v>
      </c>
      <c r="G31" s="35"/>
      <c r="H31" s="44">
        <v>42183</v>
      </c>
      <c r="I31" s="37">
        <v>100</v>
      </c>
      <c r="J31" s="45"/>
      <c r="K31" s="46"/>
      <c r="L31" s="40">
        <v>37745.5</v>
      </c>
    </row>
    <row r="32" spans="1:12" x14ac:dyDescent="0.25">
      <c r="B32" s="30">
        <v>42184</v>
      </c>
      <c r="C32" s="31">
        <v>11406</v>
      </c>
      <c r="D32" s="41" t="s">
        <v>64</v>
      </c>
      <c r="E32" s="42">
        <v>42184</v>
      </c>
      <c r="F32" s="34">
        <v>117188.5</v>
      </c>
      <c r="G32" s="35"/>
      <c r="H32" s="44">
        <v>42184</v>
      </c>
      <c r="I32" s="37">
        <v>0</v>
      </c>
      <c r="J32" s="45"/>
      <c r="K32" s="46"/>
      <c r="L32" s="40">
        <v>105782.5</v>
      </c>
    </row>
    <row r="33" spans="1:12" x14ac:dyDescent="0.25">
      <c r="B33" s="30">
        <v>42185</v>
      </c>
      <c r="C33" s="31">
        <v>0</v>
      </c>
      <c r="D33" s="48"/>
      <c r="E33" s="42">
        <v>42185</v>
      </c>
      <c r="F33" s="34">
        <v>81899.5</v>
      </c>
      <c r="G33" s="35"/>
      <c r="H33" s="44">
        <v>42185</v>
      </c>
      <c r="I33" s="37">
        <v>0</v>
      </c>
      <c r="J33" s="45"/>
      <c r="K33" s="46"/>
      <c r="L33" s="40">
        <v>81899.5</v>
      </c>
    </row>
    <row r="34" spans="1:12" ht="15.75" thickBot="1" x14ac:dyDescent="0.3">
      <c r="A34" s="50"/>
      <c r="B34" s="30"/>
      <c r="C34" s="31"/>
      <c r="D34" s="48"/>
      <c r="E34" s="42"/>
      <c r="F34" s="34">
        <v>0</v>
      </c>
      <c r="G34" s="35"/>
      <c r="H34" s="44"/>
      <c r="I34" s="37">
        <v>0</v>
      </c>
      <c r="J34" s="45"/>
      <c r="K34" s="46"/>
      <c r="L34" s="40">
        <v>0</v>
      </c>
    </row>
    <row r="35" spans="1:12" ht="15.75" thickBot="1" x14ac:dyDescent="0.3">
      <c r="A35" s="58"/>
      <c r="B35" s="59"/>
      <c r="C35" s="60">
        <v>0</v>
      </c>
      <c r="D35" s="61"/>
      <c r="E35" s="62"/>
      <c r="F35" s="46">
        <v>0</v>
      </c>
      <c r="H35" s="63"/>
      <c r="I35" s="64">
        <v>0</v>
      </c>
      <c r="J35" s="45"/>
      <c r="K35" s="46"/>
      <c r="L35" s="65">
        <v>0</v>
      </c>
    </row>
    <row r="36" spans="1:12" ht="15.75" thickBot="1" x14ac:dyDescent="0.3">
      <c r="A36" s="66"/>
      <c r="B36" s="67" t="s">
        <v>30</v>
      </c>
      <c r="C36" s="68">
        <v>0</v>
      </c>
      <c r="D36" s="61"/>
      <c r="E36" s="69"/>
      <c r="F36" s="70">
        <v>0</v>
      </c>
      <c r="H36" s="71"/>
      <c r="I36" s="72">
        <v>0</v>
      </c>
      <c r="J36" s="73"/>
      <c r="K36" s="70"/>
      <c r="L36" s="74">
        <v>0</v>
      </c>
    </row>
    <row r="37" spans="1:12" x14ac:dyDescent="0.25">
      <c r="B37" s="75" t="s">
        <v>13</v>
      </c>
      <c r="C37" s="76">
        <f>SUM(C4:C36)</f>
        <v>330725.30000000005</v>
      </c>
      <c r="D37" s="61"/>
      <c r="E37" s="77" t="s">
        <v>13</v>
      </c>
      <c r="F37" s="78">
        <f>SUM(F4:F36)</f>
        <v>4232518</v>
      </c>
      <c r="H37" s="15" t="s">
        <v>13</v>
      </c>
      <c r="I37" s="79">
        <f>SUM(I4:I36)</f>
        <v>2727</v>
      </c>
      <c r="J37" s="79"/>
      <c r="K37" s="79">
        <f t="shared" ref="K37" si="0">SUM(K4:K36)</f>
        <v>84875.09</v>
      </c>
      <c r="L37" s="17">
        <f>SUM(L4:L36)</f>
        <v>3943338.9</v>
      </c>
    </row>
    <row r="38" spans="1:12" x14ac:dyDescent="0.25">
      <c r="A38" s="80"/>
      <c r="B38" s="80"/>
      <c r="C38" s="65"/>
      <c r="I38" s="79"/>
      <c r="K38" s="79"/>
    </row>
    <row r="39" spans="1:12" ht="15.75" x14ac:dyDescent="0.25">
      <c r="A39" s="81"/>
      <c r="B39" s="82"/>
      <c r="C39" s="65"/>
      <c r="D39" s="83"/>
      <c r="E39" s="82"/>
      <c r="F39" s="82"/>
      <c r="H39" s="84" t="s">
        <v>65</v>
      </c>
      <c r="I39" s="85"/>
      <c r="J39" s="86">
        <f>I37+K37</f>
        <v>87602.09</v>
      </c>
      <c r="K39" s="87"/>
      <c r="L39" s="88"/>
    </row>
    <row r="40" spans="1:12" ht="15.75" x14ac:dyDescent="0.25">
      <c r="A40" s="89"/>
      <c r="B40" s="89"/>
      <c r="C40" s="65"/>
      <c r="D40" s="90" t="s">
        <v>66</v>
      </c>
      <c r="E40" s="90"/>
      <c r="F40" s="91">
        <f>F37-J39-C37</f>
        <v>3814190.6100000003</v>
      </c>
      <c r="I40" s="92"/>
    </row>
    <row r="41" spans="1:12" x14ac:dyDescent="0.25">
      <c r="A41" s="83"/>
      <c r="B41" s="82"/>
      <c r="C41" s="65"/>
      <c r="D41" s="83"/>
      <c r="E41" s="82"/>
      <c r="F41" s="91">
        <v>0</v>
      </c>
    </row>
    <row r="42" spans="1:12" ht="15.75" thickBot="1" x14ac:dyDescent="0.3">
      <c r="E42" s="93" t="s">
        <v>67</v>
      </c>
      <c r="F42" s="94">
        <v>-4244451.84</v>
      </c>
      <c r="I42" s="95" t="s">
        <v>68</v>
      </c>
      <c r="J42" s="96"/>
      <c r="K42" s="94">
        <v>453629.27</v>
      </c>
    </row>
    <row r="43" spans="1:12" ht="15.75" thickTop="1" x14ac:dyDescent="0.25">
      <c r="E43" s="15" t="s">
        <v>69</v>
      </c>
      <c r="F43" s="79">
        <f>SUM(F40:F42)</f>
        <v>-430261.22999999952</v>
      </c>
      <c r="K43" s="79">
        <f>F45+K42</f>
        <v>62961.040000000503</v>
      </c>
    </row>
    <row r="44" spans="1:12" ht="15.75" thickBot="1" x14ac:dyDescent="0.3">
      <c r="D44" s="77" t="s">
        <v>70</v>
      </c>
      <c r="E44" s="77"/>
      <c r="F44" s="97">
        <v>39593</v>
      </c>
      <c r="I44" s="15" t="s">
        <v>31</v>
      </c>
      <c r="J44" s="98"/>
      <c r="K44" s="99">
        <v>-295319.14</v>
      </c>
    </row>
    <row r="45" spans="1:12" ht="20.25" thickTop="1" thickBot="1" x14ac:dyDescent="0.35">
      <c r="E45" s="75" t="s">
        <v>71</v>
      </c>
      <c r="F45" s="100">
        <f>F44+F43</f>
        <v>-390668.22999999952</v>
      </c>
      <c r="I45" s="101" t="s">
        <v>72</v>
      </c>
      <c r="J45" s="102"/>
      <c r="K45" s="103">
        <f>K43+K44</f>
        <v>-232358.09999999951</v>
      </c>
    </row>
    <row r="46" spans="1:12" ht="15.75" thickTop="1" x14ac:dyDescent="0.25"/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 s="104"/>
      <c r="I52" s="104"/>
      <c r="J52" s="105"/>
      <c r="K52" s="106"/>
      <c r="L52"/>
    </row>
    <row r="53" spans="2:12" x14ac:dyDescent="0.25">
      <c r="B53"/>
      <c r="C53"/>
      <c r="E53"/>
      <c r="F53"/>
      <c r="H53" s="104"/>
      <c r="I53" s="104"/>
      <c r="J53" s="105"/>
      <c r="K53" s="106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  <row r="112" spans="2:12" x14ac:dyDescent="0.25">
      <c r="B112"/>
      <c r="C112"/>
      <c r="E112"/>
      <c r="F112"/>
      <c r="H112"/>
      <c r="I112"/>
      <c r="J112"/>
      <c r="K112"/>
      <c r="L112"/>
    </row>
    <row r="113" spans="1:12" x14ac:dyDescent="0.25">
      <c r="B113"/>
      <c r="C113"/>
      <c r="E113"/>
      <c r="F113"/>
      <c r="H113"/>
      <c r="I113"/>
      <c r="J113"/>
      <c r="K113"/>
      <c r="L113"/>
    </row>
    <row r="114" spans="1:12" x14ac:dyDescent="0.25">
      <c r="B114"/>
      <c r="C114"/>
      <c r="E114"/>
      <c r="F114"/>
      <c r="H114"/>
      <c r="I114"/>
      <c r="J114"/>
      <c r="K114"/>
      <c r="L114"/>
    </row>
    <row r="115" spans="1:12" x14ac:dyDescent="0.25">
      <c r="B115"/>
      <c r="C115"/>
      <c r="E115"/>
      <c r="F115"/>
      <c r="H115"/>
      <c r="I115"/>
      <c r="J115"/>
      <c r="K115"/>
      <c r="L115"/>
    </row>
    <row r="116" spans="1:12" x14ac:dyDescent="0.25">
      <c r="B116"/>
      <c r="C116"/>
      <c r="E116"/>
      <c r="F116"/>
      <c r="H116"/>
      <c r="I116"/>
      <c r="J116"/>
      <c r="K116"/>
      <c r="L116"/>
    </row>
    <row r="117" spans="1:12" x14ac:dyDescent="0.25">
      <c r="B117"/>
      <c r="C117"/>
      <c r="E117"/>
      <c r="F117"/>
      <c r="H117"/>
      <c r="I117"/>
      <c r="J117"/>
      <c r="K117"/>
      <c r="L117"/>
    </row>
    <row r="118" spans="1:12" x14ac:dyDescent="0.25">
      <c r="B118"/>
      <c r="C118"/>
      <c r="E118"/>
      <c r="F118"/>
      <c r="H118"/>
      <c r="I118"/>
      <c r="J118"/>
      <c r="K118"/>
      <c r="L118"/>
    </row>
    <row r="119" spans="1:12" x14ac:dyDescent="0.25">
      <c r="B119"/>
      <c r="C119"/>
      <c r="E119"/>
      <c r="F119"/>
      <c r="H119"/>
      <c r="I119"/>
      <c r="J119"/>
      <c r="K119"/>
      <c r="L119"/>
    </row>
    <row r="120" spans="1:12" x14ac:dyDescent="0.25">
      <c r="B120"/>
      <c r="C120"/>
      <c r="E120"/>
      <c r="F120"/>
      <c r="H120"/>
      <c r="I120"/>
      <c r="J120"/>
      <c r="K120"/>
      <c r="L120"/>
    </row>
    <row r="121" spans="1:12" x14ac:dyDescent="0.25">
      <c r="B121"/>
      <c r="C121"/>
      <c r="E121"/>
      <c r="F121"/>
      <c r="H121"/>
      <c r="I121"/>
      <c r="J121"/>
      <c r="K121"/>
      <c r="L121"/>
    </row>
    <row r="122" spans="1:12" x14ac:dyDescent="0.25">
      <c r="B122"/>
      <c r="C122"/>
      <c r="E122"/>
      <c r="F122"/>
      <c r="H122"/>
      <c r="I122"/>
      <c r="J122"/>
      <c r="K122"/>
      <c r="L122"/>
    </row>
    <row r="123" spans="1:12" x14ac:dyDescent="0.25">
      <c r="B123"/>
      <c r="C123"/>
      <c r="E123"/>
      <c r="F123"/>
      <c r="H123"/>
      <c r="I123"/>
      <c r="J123"/>
      <c r="K123"/>
      <c r="L123"/>
    </row>
    <row r="124" spans="1:12" x14ac:dyDescent="0.25">
      <c r="B124"/>
      <c r="C124"/>
      <c r="E124"/>
      <c r="F124"/>
      <c r="H124"/>
      <c r="I124"/>
      <c r="J124"/>
      <c r="K124"/>
      <c r="L124"/>
    </row>
    <row r="125" spans="1:12" x14ac:dyDescent="0.25">
      <c r="B125"/>
      <c r="C125"/>
      <c r="E125"/>
      <c r="F125"/>
      <c r="H125"/>
      <c r="I125"/>
      <c r="J125"/>
      <c r="K125"/>
      <c r="L125"/>
    </row>
    <row r="126" spans="1:12" x14ac:dyDescent="0.25">
      <c r="B126"/>
      <c r="C126"/>
      <c r="E126"/>
      <c r="F126"/>
      <c r="H126"/>
      <c r="I126"/>
      <c r="J126"/>
      <c r="K126"/>
      <c r="L126"/>
    </row>
    <row r="127" spans="1:12" x14ac:dyDescent="0.25">
      <c r="B127"/>
      <c r="C127"/>
      <c r="E127"/>
      <c r="F127"/>
      <c r="H127"/>
      <c r="I127"/>
      <c r="J127"/>
      <c r="K127"/>
      <c r="L127"/>
    </row>
    <row r="128" spans="1:12" x14ac:dyDescent="0.25">
      <c r="A128" s="107">
        <v>20794</v>
      </c>
      <c r="B128" s="108">
        <v>17851.400000000001</v>
      </c>
      <c r="C128"/>
      <c r="E128"/>
      <c r="F128"/>
      <c r="H128"/>
      <c r="I128"/>
      <c r="J128"/>
      <c r="K128"/>
      <c r="L128"/>
    </row>
    <row r="129" spans="1:12" x14ac:dyDescent="0.25">
      <c r="A129" s="107">
        <v>20801</v>
      </c>
      <c r="B129" s="108">
        <v>26809.47</v>
      </c>
      <c r="C129"/>
      <c r="E129"/>
      <c r="F129"/>
      <c r="H129"/>
      <c r="I129"/>
      <c r="J129"/>
      <c r="K129"/>
      <c r="L129"/>
    </row>
    <row r="130" spans="1:12" x14ac:dyDescent="0.25">
      <c r="A130" s="107">
        <v>20865</v>
      </c>
      <c r="B130" s="108">
        <v>139407.93</v>
      </c>
      <c r="C130"/>
      <c r="E130"/>
      <c r="F130"/>
      <c r="H130"/>
      <c r="I130"/>
      <c r="J130"/>
      <c r="K130"/>
      <c r="L130"/>
    </row>
    <row r="131" spans="1:12" x14ac:dyDescent="0.25">
      <c r="A131" s="107">
        <v>20875</v>
      </c>
      <c r="B131" s="108">
        <v>24013.4</v>
      </c>
      <c r="C131"/>
      <c r="E131"/>
      <c r="F131"/>
      <c r="H131"/>
      <c r="I131"/>
      <c r="J131"/>
      <c r="K131"/>
      <c r="L131"/>
    </row>
    <row r="132" spans="1:12" x14ac:dyDescent="0.25">
      <c r="A132" s="107">
        <v>20937</v>
      </c>
      <c r="B132" s="108">
        <v>38147.26</v>
      </c>
      <c r="C132"/>
      <c r="E132"/>
      <c r="F132"/>
      <c r="H132"/>
      <c r="I132"/>
      <c r="J132"/>
      <c r="K132"/>
      <c r="L132"/>
    </row>
    <row r="133" spans="1:12" x14ac:dyDescent="0.25">
      <c r="A133" s="107">
        <v>20939</v>
      </c>
      <c r="B133" s="109">
        <v>405306.8</v>
      </c>
      <c r="C133"/>
      <c r="E133"/>
      <c r="F133"/>
      <c r="H133"/>
      <c r="I133"/>
      <c r="J133"/>
      <c r="K133"/>
      <c r="L133"/>
    </row>
    <row r="134" spans="1:12" x14ac:dyDescent="0.25">
      <c r="A134" s="107">
        <v>20940</v>
      </c>
      <c r="B134" s="108">
        <v>115623.46</v>
      </c>
      <c r="C134"/>
      <c r="E134"/>
      <c r="F134"/>
      <c r="H134"/>
      <c r="I134"/>
      <c r="J134"/>
      <c r="K134"/>
      <c r="L134"/>
    </row>
    <row r="135" spans="1:12" x14ac:dyDescent="0.25">
      <c r="A135" s="107">
        <v>20965</v>
      </c>
      <c r="B135" s="108">
        <v>7401.6</v>
      </c>
      <c r="C135"/>
      <c r="E135"/>
      <c r="F135"/>
      <c r="H135"/>
      <c r="I135"/>
      <c r="J135"/>
      <c r="K135"/>
      <c r="L135"/>
    </row>
    <row r="136" spans="1:12" x14ac:dyDescent="0.25">
      <c r="A136" s="107">
        <v>21096</v>
      </c>
      <c r="B136" s="108">
        <v>25879.4</v>
      </c>
      <c r="C136"/>
      <c r="E136"/>
      <c r="F136"/>
      <c r="H136"/>
      <c r="I136"/>
      <c r="J136"/>
      <c r="K136"/>
      <c r="L136"/>
    </row>
    <row r="137" spans="1:12" x14ac:dyDescent="0.25">
      <c r="A137" s="107">
        <v>21136</v>
      </c>
      <c r="B137" s="108">
        <v>16434.599999999999</v>
      </c>
      <c r="C137"/>
      <c r="E137"/>
      <c r="F137"/>
      <c r="H137"/>
      <c r="I137"/>
      <c r="J137"/>
      <c r="K137"/>
      <c r="L137"/>
    </row>
    <row r="138" spans="1:12" x14ac:dyDescent="0.25">
      <c r="A138" s="107">
        <v>21225</v>
      </c>
      <c r="B138" s="108">
        <v>25797.3</v>
      </c>
      <c r="C138"/>
      <c r="E138"/>
      <c r="F138"/>
      <c r="H138"/>
      <c r="I138"/>
      <c r="J138"/>
      <c r="K138"/>
      <c r="L138"/>
    </row>
    <row r="139" spans="1:12" x14ac:dyDescent="0.25">
      <c r="A139" s="107">
        <v>21229</v>
      </c>
      <c r="B139" s="108">
        <v>19726</v>
      </c>
      <c r="C139"/>
      <c r="E139"/>
      <c r="F139"/>
      <c r="H139"/>
      <c r="I139"/>
      <c r="J139"/>
      <c r="K139"/>
      <c r="L139"/>
    </row>
    <row r="140" spans="1:12" x14ac:dyDescent="0.25">
      <c r="A140" s="107">
        <v>21306</v>
      </c>
      <c r="B140" s="108">
        <v>246506.31</v>
      </c>
      <c r="C140"/>
      <c r="E140"/>
      <c r="F140"/>
      <c r="H140"/>
      <c r="I140"/>
      <c r="J140"/>
      <c r="K140"/>
      <c r="L140"/>
    </row>
    <row r="141" spans="1:12" x14ac:dyDescent="0.25">
      <c r="A141" s="107">
        <v>21349</v>
      </c>
      <c r="B141" s="108">
        <v>14612.7</v>
      </c>
      <c r="C141"/>
      <c r="E141"/>
      <c r="F141"/>
      <c r="H141"/>
      <c r="I141"/>
      <c r="J141"/>
      <c r="K141"/>
      <c r="L141"/>
    </row>
    <row r="142" spans="1:12" x14ac:dyDescent="0.25">
      <c r="A142" s="107">
        <v>21388</v>
      </c>
      <c r="B142" s="108">
        <v>14554.3</v>
      </c>
      <c r="C142"/>
      <c r="E142"/>
      <c r="F142"/>
      <c r="H142"/>
      <c r="I142"/>
      <c r="J142"/>
      <c r="K142"/>
      <c r="L142"/>
    </row>
    <row r="143" spans="1:12" x14ac:dyDescent="0.25">
      <c r="A143" s="107">
        <v>21413</v>
      </c>
      <c r="B143" s="108">
        <v>73857.75</v>
      </c>
      <c r="C143"/>
      <c r="E143"/>
      <c r="F143"/>
      <c r="H143"/>
      <c r="I143"/>
      <c r="J143"/>
      <c r="K143"/>
      <c r="L143"/>
    </row>
    <row r="144" spans="1:12" x14ac:dyDescent="0.25">
      <c r="A144" s="107">
        <v>21539</v>
      </c>
      <c r="B144" s="108">
        <v>21928.799999999999</v>
      </c>
      <c r="C144"/>
      <c r="E144"/>
      <c r="F144"/>
      <c r="H144"/>
      <c r="I144"/>
      <c r="J144"/>
      <c r="K144"/>
      <c r="L144"/>
    </row>
    <row r="145" spans="1:12" x14ac:dyDescent="0.25">
      <c r="A145" s="107">
        <v>21571</v>
      </c>
      <c r="B145" s="108">
        <v>4699</v>
      </c>
      <c r="C145"/>
      <c r="E145"/>
      <c r="F145"/>
      <c r="H145"/>
      <c r="I145"/>
      <c r="J145"/>
      <c r="K145"/>
      <c r="L145"/>
    </row>
    <row r="146" spans="1:12" x14ac:dyDescent="0.25">
      <c r="A146" s="107">
        <v>21615</v>
      </c>
      <c r="B146" s="109">
        <v>20161.8</v>
      </c>
      <c r="C146"/>
      <c r="E146"/>
      <c r="F146"/>
      <c r="H146"/>
      <c r="I146"/>
      <c r="J146"/>
      <c r="K146"/>
      <c r="L146"/>
    </row>
    <row r="147" spans="1:12" x14ac:dyDescent="0.25">
      <c r="A147" s="107">
        <v>21685</v>
      </c>
      <c r="B147" s="108">
        <v>318802.8</v>
      </c>
      <c r="C147"/>
      <c r="E147"/>
      <c r="F147"/>
      <c r="H147"/>
      <c r="I147"/>
      <c r="J147"/>
      <c r="K147"/>
      <c r="L147"/>
    </row>
    <row r="148" spans="1:12" x14ac:dyDescent="0.25">
      <c r="A148" s="107">
        <v>21686</v>
      </c>
      <c r="B148" s="109">
        <v>210851.75</v>
      </c>
      <c r="C148"/>
      <c r="E148"/>
      <c r="F148"/>
      <c r="H148"/>
      <c r="I148"/>
      <c r="J148"/>
      <c r="K148"/>
      <c r="L148"/>
    </row>
    <row r="149" spans="1:12" x14ac:dyDescent="0.25">
      <c r="A149" s="107">
        <v>21723</v>
      </c>
      <c r="B149" s="108">
        <v>21672.6</v>
      </c>
      <c r="C149"/>
      <c r="E149"/>
      <c r="F149"/>
      <c r="H149"/>
      <c r="I149"/>
      <c r="J149"/>
      <c r="K149"/>
      <c r="L149"/>
    </row>
    <row r="150" spans="1:12" x14ac:dyDescent="0.25">
      <c r="A150" s="107">
        <v>21838</v>
      </c>
      <c r="B150" s="108">
        <v>2997.55</v>
      </c>
      <c r="C150"/>
      <c r="E150"/>
      <c r="F150"/>
      <c r="H150"/>
      <c r="I150"/>
      <c r="J150"/>
      <c r="K150"/>
      <c r="L150"/>
    </row>
    <row r="151" spans="1:12" x14ac:dyDescent="0.25">
      <c r="A151" s="107">
        <v>21908</v>
      </c>
      <c r="B151" s="108">
        <v>4191</v>
      </c>
      <c r="C151"/>
      <c r="E151"/>
      <c r="F151"/>
      <c r="H151"/>
      <c r="I151"/>
      <c r="J151"/>
      <c r="K151"/>
      <c r="L151"/>
    </row>
    <row r="152" spans="1:12" x14ac:dyDescent="0.25">
      <c r="A152" s="107">
        <v>21976</v>
      </c>
      <c r="B152" s="108">
        <v>28084.2</v>
      </c>
      <c r="C152"/>
      <c r="E152"/>
      <c r="F152"/>
      <c r="H152"/>
      <c r="I152"/>
      <c r="J152"/>
      <c r="K152"/>
      <c r="L152"/>
    </row>
    <row r="153" spans="1:12" x14ac:dyDescent="0.25">
      <c r="A153" s="107">
        <v>22089</v>
      </c>
      <c r="B153" s="108">
        <v>9062.2000000000007</v>
      </c>
      <c r="C153"/>
      <c r="E153"/>
      <c r="F153"/>
      <c r="H153"/>
      <c r="I153"/>
      <c r="J153"/>
      <c r="K153"/>
      <c r="L153"/>
    </row>
    <row r="154" spans="1:12" x14ac:dyDescent="0.25">
      <c r="A154" s="107">
        <v>22138</v>
      </c>
      <c r="B154" s="108">
        <v>12922.8</v>
      </c>
      <c r="C154"/>
      <c r="E154"/>
      <c r="F154"/>
      <c r="H154"/>
      <c r="I154"/>
      <c r="J154"/>
      <c r="K154"/>
      <c r="L154"/>
    </row>
    <row r="155" spans="1:12" x14ac:dyDescent="0.25">
      <c r="A155" s="107">
        <v>22142</v>
      </c>
      <c r="B155" s="108">
        <v>3933.6</v>
      </c>
      <c r="C155"/>
      <c r="E155"/>
      <c r="F155"/>
      <c r="H155"/>
      <c r="I155"/>
      <c r="J155"/>
      <c r="K155"/>
      <c r="L155"/>
    </row>
    <row r="156" spans="1:12" x14ac:dyDescent="0.25">
      <c r="A156" s="107">
        <v>22173</v>
      </c>
      <c r="B156" s="108">
        <v>3920.4</v>
      </c>
      <c r="C156"/>
      <c r="E156"/>
      <c r="F156"/>
      <c r="H156"/>
      <c r="I156"/>
      <c r="J156"/>
      <c r="K156"/>
      <c r="L156"/>
    </row>
    <row r="157" spans="1:12" x14ac:dyDescent="0.25">
      <c r="A157" s="107">
        <v>22219</v>
      </c>
      <c r="B157" s="108">
        <v>108324.59</v>
      </c>
      <c r="C157"/>
      <c r="E157"/>
      <c r="F157"/>
      <c r="H157"/>
      <c r="I157"/>
      <c r="J157"/>
      <c r="K157"/>
      <c r="L157"/>
    </row>
    <row r="158" spans="1:12" x14ac:dyDescent="0.25">
      <c r="A158" s="107">
        <v>22254</v>
      </c>
      <c r="B158" s="108">
        <v>24441.3</v>
      </c>
      <c r="C158"/>
      <c r="E158"/>
      <c r="F158"/>
      <c r="H158"/>
      <c r="I158"/>
      <c r="J158"/>
      <c r="K158"/>
      <c r="L158"/>
    </row>
    <row r="159" spans="1:12" x14ac:dyDescent="0.25">
      <c r="A159" s="107">
        <v>22255</v>
      </c>
      <c r="B159" s="108">
        <v>6684.6</v>
      </c>
      <c r="C159"/>
      <c r="E159"/>
      <c r="F159"/>
      <c r="H159"/>
      <c r="I159"/>
      <c r="J159"/>
      <c r="K159"/>
      <c r="L159"/>
    </row>
    <row r="160" spans="1:12" x14ac:dyDescent="0.25">
      <c r="A160" s="107">
        <v>22332</v>
      </c>
      <c r="B160" s="108">
        <v>25972.7</v>
      </c>
      <c r="C160"/>
      <c r="E160"/>
      <c r="F160"/>
      <c r="H160"/>
      <c r="I160"/>
      <c r="J160"/>
      <c r="K160"/>
      <c r="L160"/>
    </row>
    <row r="161" spans="1:12" x14ac:dyDescent="0.25">
      <c r="A161" s="107">
        <v>22420</v>
      </c>
      <c r="B161" s="108">
        <v>39440.550000000003</v>
      </c>
      <c r="C161"/>
      <c r="E161"/>
      <c r="F161"/>
      <c r="H161"/>
      <c r="I161"/>
      <c r="J161"/>
      <c r="K161"/>
      <c r="L161"/>
    </row>
    <row r="162" spans="1:12" x14ac:dyDescent="0.25">
      <c r="B162"/>
      <c r="C162"/>
      <c r="E162"/>
      <c r="F162"/>
      <c r="H162"/>
      <c r="I162"/>
      <c r="J162"/>
      <c r="K162"/>
      <c r="L162"/>
    </row>
    <row r="163" spans="1:12" x14ac:dyDescent="0.25">
      <c r="B163"/>
      <c r="C163"/>
      <c r="E163"/>
      <c r="F163"/>
      <c r="H163"/>
      <c r="I163"/>
      <c r="J163"/>
      <c r="K163"/>
      <c r="L163"/>
    </row>
    <row r="164" spans="1:12" x14ac:dyDescent="0.25">
      <c r="B164"/>
      <c r="C164"/>
      <c r="E164"/>
      <c r="F164"/>
      <c r="H164"/>
      <c r="I164"/>
      <c r="J164"/>
      <c r="K164"/>
      <c r="L164"/>
    </row>
    <row r="165" spans="1:12" x14ac:dyDescent="0.25">
      <c r="B165"/>
      <c r="C165"/>
      <c r="E165"/>
      <c r="F165"/>
      <c r="H165"/>
      <c r="I165"/>
      <c r="J165"/>
      <c r="K165"/>
      <c r="L165"/>
    </row>
    <row r="166" spans="1:12" x14ac:dyDescent="0.25">
      <c r="B166"/>
      <c r="C166"/>
      <c r="E166"/>
      <c r="F166"/>
      <c r="H166"/>
      <c r="I166"/>
      <c r="J166"/>
      <c r="K166"/>
      <c r="L166"/>
    </row>
    <row r="167" spans="1:12" x14ac:dyDescent="0.25">
      <c r="B167"/>
      <c r="C167"/>
      <c r="E167"/>
      <c r="F167"/>
      <c r="H167"/>
      <c r="I167"/>
      <c r="J167"/>
      <c r="K167"/>
      <c r="L167"/>
    </row>
    <row r="168" spans="1:12" x14ac:dyDescent="0.25">
      <c r="B168"/>
      <c r="C168"/>
      <c r="E168"/>
      <c r="F168"/>
      <c r="H168"/>
      <c r="I168"/>
      <c r="J168"/>
      <c r="K168"/>
      <c r="L168"/>
    </row>
    <row r="169" spans="1:12" x14ac:dyDescent="0.25">
      <c r="B169"/>
      <c r="C169"/>
      <c r="E169"/>
      <c r="F169"/>
      <c r="H169"/>
      <c r="I169"/>
      <c r="J169"/>
      <c r="K169"/>
      <c r="L169"/>
    </row>
    <row r="170" spans="1:12" x14ac:dyDescent="0.25">
      <c r="B170"/>
      <c r="C170"/>
      <c r="E170"/>
      <c r="F170"/>
      <c r="H170"/>
      <c r="I170"/>
      <c r="J170"/>
      <c r="K170"/>
      <c r="L170"/>
    </row>
    <row r="171" spans="1:12" x14ac:dyDescent="0.25">
      <c r="B171"/>
      <c r="C171"/>
      <c r="E171"/>
      <c r="F171"/>
      <c r="H171"/>
      <c r="I171"/>
      <c r="J171"/>
      <c r="K171"/>
      <c r="L171"/>
    </row>
    <row r="172" spans="1:12" x14ac:dyDescent="0.25">
      <c r="B172"/>
      <c r="C172"/>
      <c r="E172"/>
      <c r="F172"/>
      <c r="H172"/>
      <c r="I172"/>
      <c r="J172"/>
      <c r="K172"/>
      <c r="L172"/>
    </row>
    <row r="173" spans="1:12" x14ac:dyDescent="0.25">
      <c r="B173"/>
      <c r="C173"/>
      <c r="E173"/>
      <c r="F173"/>
      <c r="H173"/>
      <c r="I173"/>
      <c r="J173"/>
      <c r="K173"/>
      <c r="L173"/>
    </row>
    <row r="174" spans="1:12" x14ac:dyDescent="0.25">
      <c r="B174"/>
      <c r="C174"/>
      <c r="E174"/>
      <c r="F174"/>
      <c r="H174"/>
      <c r="I174"/>
      <c r="J174"/>
      <c r="K174"/>
      <c r="L174"/>
    </row>
    <row r="175" spans="1:12" x14ac:dyDescent="0.25">
      <c r="B175"/>
      <c r="C175"/>
      <c r="E175"/>
      <c r="F175"/>
      <c r="H175"/>
      <c r="I175"/>
      <c r="J175"/>
      <c r="K175"/>
      <c r="L175"/>
    </row>
    <row r="176" spans="1:12" x14ac:dyDescent="0.25">
      <c r="B176"/>
      <c r="C176"/>
      <c r="E176"/>
      <c r="F176"/>
      <c r="H176"/>
      <c r="I176"/>
      <c r="J176"/>
      <c r="K176"/>
      <c r="L176"/>
    </row>
    <row r="177" spans="2:12" x14ac:dyDescent="0.25">
      <c r="B177"/>
      <c r="C177"/>
      <c r="E177"/>
      <c r="F177"/>
      <c r="H177"/>
      <c r="I177"/>
      <c r="J177"/>
      <c r="K177"/>
      <c r="L177"/>
    </row>
    <row r="178" spans="2:12" x14ac:dyDescent="0.25">
      <c r="B178"/>
      <c r="C178"/>
      <c r="E178"/>
      <c r="F178"/>
      <c r="H178"/>
      <c r="I178"/>
      <c r="J178"/>
      <c r="K178"/>
      <c r="L178"/>
    </row>
    <row r="179" spans="2:12" x14ac:dyDescent="0.25">
      <c r="B179"/>
      <c r="C179"/>
      <c r="E179"/>
      <c r="F179"/>
      <c r="H179"/>
      <c r="I179"/>
      <c r="J179"/>
      <c r="K179"/>
      <c r="L179"/>
    </row>
    <row r="180" spans="2:12" x14ac:dyDescent="0.25">
      <c r="B180"/>
      <c r="C180"/>
      <c r="E180"/>
      <c r="F180"/>
      <c r="H180"/>
      <c r="I180"/>
      <c r="J180"/>
      <c r="K180"/>
      <c r="L180"/>
    </row>
    <row r="181" spans="2:12" x14ac:dyDescent="0.25">
      <c r="B181"/>
      <c r="C181"/>
      <c r="E181"/>
      <c r="F181"/>
      <c r="H181"/>
      <c r="I181"/>
      <c r="J181"/>
      <c r="K181"/>
      <c r="L181"/>
    </row>
    <row r="182" spans="2:12" x14ac:dyDescent="0.25">
      <c r="B182"/>
      <c r="C182"/>
      <c r="E182"/>
      <c r="F182"/>
      <c r="H182"/>
      <c r="I182"/>
      <c r="J182"/>
      <c r="K182"/>
      <c r="L182"/>
    </row>
    <row r="183" spans="2:12" x14ac:dyDescent="0.25">
      <c r="B183"/>
      <c r="C183"/>
      <c r="E183"/>
      <c r="F183"/>
      <c r="H183"/>
      <c r="I183"/>
      <c r="J183"/>
      <c r="K183"/>
      <c r="L183"/>
    </row>
    <row r="184" spans="2:12" x14ac:dyDescent="0.25">
      <c r="B184"/>
      <c r="C184"/>
      <c r="E184"/>
      <c r="F184"/>
      <c r="H184"/>
      <c r="I184"/>
      <c r="J184"/>
      <c r="K184"/>
      <c r="L184"/>
    </row>
    <row r="185" spans="2:12" x14ac:dyDescent="0.25">
      <c r="B185"/>
      <c r="C185"/>
      <c r="E185"/>
      <c r="F185"/>
      <c r="H185"/>
      <c r="I185"/>
      <c r="J185"/>
      <c r="K185"/>
      <c r="L185"/>
    </row>
    <row r="186" spans="2:12" x14ac:dyDescent="0.25">
      <c r="B186"/>
      <c r="C186"/>
      <c r="E186"/>
      <c r="F186"/>
      <c r="H186"/>
      <c r="I186"/>
      <c r="J186"/>
      <c r="K186"/>
      <c r="L186"/>
    </row>
    <row r="187" spans="2:12" x14ac:dyDescent="0.25">
      <c r="B187"/>
      <c r="C187"/>
      <c r="E187"/>
      <c r="F187"/>
      <c r="H187"/>
      <c r="I187"/>
      <c r="J187"/>
      <c r="K187"/>
      <c r="L187"/>
    </row>
    <row r="188" spans="2:12" x14ac:dyDescent="0.25">
      <c r="B188"/>
      <c r="C188"/>
      <c r="E188"/>
      <c r="F188"/>
      <c r="H188"/>
      <c r="I188"/>
      <c r="J188"/>
      <c r="K188"/>
      <c r="L188"/>
    </row>
    <row r="189" spans="2:12" x14ac:dyDescent="0.25">
      <c r="B189"/>
      <c r="C189"/>
      <c r="E189"/>
      <c r="F189"/>
      <c r="H189"/>
      <c r="I189"/>
      <c r="J189"/>
      <c r="K189"/>
      <c r="L189"/>
    </row>
    <row r="190" spans="2:12" x14ac:dyDescent="0.25">
      <c r="B190"/>
      <c r="C190"/>
      <c r="E190"/>
      <c r="F190"/>
      <c r="H190"/>
      <c r="I190"/>
      <c r="J190"/>
      <c r="K190"/>
      <c r="L190"/>
    </row>
    <row r="191" spans="2:12" x14ac:dyDescent="0.25">
      <c r="B191"/>
      <c r="C191"/>
      <c r="E191"/>
      <c r="F191"/>
      <c r="H191"/>
      <c r="I191"/>
      <c r="J191"/>
      <c r="K191"/>
      <c r="L191"/>
    </row>
    <row r="192" spans="2:12" x14ac:dyDescent="0.25">
      <c r="B192"/>
      <c r="C192"/>
      <c r="E192"/>
      <c r="F192"/>
      <c r="H192"/>
      <c r="I192"/>
      <c r="J192"/>
      <c r="K192"/>
      <c r="L192"/>
    </row>
    <row r="193" spans="2:12" x14ac:dyDescent="0.25">
      <c r="B193"/>
      <c r="C193"/>
      <c r="E193"/>
      <c r="F193"/>
      <c r="H193"/>
      <c r="I193"/>
      <c r="J193"/>
      <c r="K193"/>
      <c r="L193"/>
    </row>
    <row r="194" spans="2:12" x14ac:dyDescent="0.25">
      <c r="B194"/>
      <c r="C194"/>
      <c r="E194"/>
      <c r="F194"/>
      <c r="H194"/>
      <c r="I194"/>
      <c r="J194"/>
      <c r="K194"/>
      <c r="L194"/>
    </row>
    <row r="195" spans="2:12" x14ac:dyDescent="0.25">
      <c r="B195"/>
      <c r="C195"/>
      <c r="E195"/>
      <c r="F195"/>
      <c r="H195"/>
      <c r="I195"/>
      <c r="J195"/>
      <c r="K195"/>
      <c r="L195"/>
    </row>
    <row r="196" spans="2:12" x14ac:dyDescent="0.25">
      <c r="B196"/>
      <c r="C196"/>
      <c r="E196"/>
      <c r="F196"/>
      <c r="H196"/>
      <c r="I196"/>
      <c r="J196"/>
      <c r="K196"/>
      <c r="L196"/>
    </row>
    <row r="197" spans="2:12" x14ac:dyDescent="0.25">
      <c r="B197"/>
      <c r="C197"/>
      <c r="E197"/>
      <c r="F197"/>
      <c r="H197"/>
      <c r="I197"/>
      <c r="J197"/>
      <c r="K197"/>
      <c r="L197"/>
    </row>
    <row r="198" spans="2:12" x14ac:dyDescent="0.25">
      <c r="B198"/>
      <c r="C198"/>
      <c r="E198"/>
      <c r="F198"/>
      <c r="H198"/>
      <c r="I198"/>
      <c r="J198"/>
      <c r="K198"/>
      <c r="L198"/>
    </row>
    <row r="199" spans="2:12" x14ac:dyDescent="0.25">
      <c r="B199"/>
      <c r="C199"/>
      <c r="E199"/>
      <c r="F199"/>
      <c r="H199"/>
      <c r="I199"/>
      <c r="J199"/>
      <c r="K199"/>
      <c r="L199"/>
    </row>
    <row r="200" spans="2:12" x14ac:dyDescent="0.25">
      <c r="B200"/>
      <c r="C200"/>
      <c r="E200"/>
      <c r="F200"/>
      <c r="H200"/>
      <c r="I200"/>
      <c r="J200"/>
      <c r="K200"/>
      <c r="L200"/>
    </row>
    <row r="201" spans="2:12" x14ac:dyDescent="0.25">
      <c r="B201"/>
      <c r="C201"/>
      <c r="E201"/>
      <c r="F201"/>
      <c r="H201"/>
      <c r="I201"/>
      <c r="J201"/>
      <c r="K201"/>
      <c r="L201"/>
    </row>
    <row r="202" spans="2:12" x14ac:dyDescent="0.25">
      <c r="B202"/>
      <c r="C202"/>
      <c r="E202"/>
      <c r="F202"/>
      <c r="H202"/>
      <c r="I202"/>
      <c r="J202"/>
      <c r="K202"/>
      <c r="L202"/>
    </row>
    <row r="203" spans="2:12" x14ac:dyDescent="0.25">
      <c r="B203"/>
      <c r="C203"/>
      <c r="E203"/>
      <c r="F203"/>
      <c r="H203"/>
      <c r="I203"/>
      <c r="J203"/>
      <c r="K203"/>
      <c r="L203"/>
    </row>
    <row r="204" spans="2:12" x14ac:dyDescent="0.25">
      <c r="B204"/>
      <c r="C204"/>
      <c r="E204"/>
      <c r="F204"/>
      <c r="H204"/>
      <c r="I204"/>
      <c r="J204"/>
      <c r="K204"/>
      <c r="L204"/>
    </row>
    <row r="205" spans="2:12" x14ac:dyDescent="0.25">
      <c r="B205"/>
      <c r="C205"/>
      <c r="E205"/>
      <c r="F205"/>
      <c r="H205"/>
      <c r="I205"/>
      <c r="J205"/>
      <c r="K205"/>
      <c r="L205"/>
    </row>
    <row r="206" spans="2:12" x14ac:dyDescent="0.25">
      <c r="B206"/>
      <c r="C206"/>
      <c r="E206"/>
      <c r="F206"/>
      <c r="H206"/>
      <c r="I206"/>
      <c r="J206"/>
      <c r="K206"/>
      <c r="L206"/>
    </row>
    <row r="207" spans="2:12" x14ac:dyDescent="0.25">
      <c r="B207"/>
      <c r="C207"/>
      <c r="E207"/>
      <c r="F207"/>
      <c r="H207"/>
      <c r="I207"/>
      <c r="J207"/>
      <c r="K207"/>
      <c r="L207"/>
    </row>
    <row r="208" spans="2:12" x14ac:dyDescent="0.25">
      <c r="B208"/>
      <c r="C208"/>
      <c r="E208"/>
      <c r="F208"/>
      <c r="H208"/>
      <c r="I208"/>
      <c r="J208"/>
      <c r="K208"/>
      <c r="L208"/>
    </row>
    <row r="209" spans="2:12" x14ac:dyDescent="0.25">
      <c r="B209"/>
      <c r="C209"/>
      <c r="E209"/>
      <c r="F209"/>
      <c r="H209"/>
      <c r="I209"/>
      <c r="J209"/>
      <c r="K209"/>
      <c r="L209"/>
    </row>
    <row r="210" spans="2:12" x14ac:dyDescent="0.25">
      <c r="B210"/>
      <c r="C210"/>
      <c r="E210"/>
      <c r="F210"/>
      <c r="H210"/>
      <c r="I210"/>
      <c r="J210"/>
      <c r="K210"/>
      <c r="L210"/>
    </row>
    <row r="211" spans="2:12" x14ac:dyDescent="0.25">
      <c r="B211"/>
      <c r="C211"/>
      <c r="E211"/>
      <c r="F211"/>
      <c r="H211"/>
      <c r="I211"/>
      <c r="J211"/>
      <c r="K211"/>
      <c r="L211"/>
    </row>
    <row r="212" spans="2:12" x14ac:dyDescent="0.25">
      <c r="B212"/>
      <c r="C212"/>
      <c r="E212"/>
      <c r="F212"/>
      <c r="H212"/>
      <c r="I212"/>
      <c r="J212"/>
      <c r="K212"/>
      <c r="L212"/>
    </row>
    <row r="213" spans="2:12" x14ac:dyDescent="0.25">
      <c r="B213"/>
      <c r="C213"/>
      <c r="E213"/>
      <c r="F213"/>
      <c r="H213"/>
      <c r="I213"/>
      <c r="J213"/>
      <c r="K213"/>
      <c r="L213"/>
    </row>
    <row r="214" spans="2:12" x14ac:dyDescent="0.25">
      <c r="B214"/>
      <c r="C214"/>
      <c r="E214"/>
      <c r="F214"/>
      <c r="H214"/>
      <c r="I214"/>
      <c r="J214"/>
      <c r="K214"/>
      <c r="L214"/>
    </row>
    <row r="215" spans="2:12" x14ac:dyDescent="0.25">
      <c r="B215"/>
      <c r="C215"/>
      <c r="E215"/>
      <c r="F215"/>
      <c r="H215"/>
      <c r="I215"/>
      <c r="J215"/>
      <c r="K215"/>
      <c r="L215"/>
    </row>
    <row r="216" spans="2:12" x14ac:dyDescent="0.25">
      <c r="B216"/>
      <c r="C216"/>
      <c r="E216"/>
      <c r="F216"/>
      <c r="H216"/>
      <c r="I216"/>
      <c r="J216"/>
      <c r="K216"/>
      <c r="L216"/>
    </row>
    <row r="217" spans="2:12" x14ac:dyDescent="0.25">
      <c r="B217"/>
      <c r="C217"/>
      <c r="E217"/>
      <c r="F217"/>
      <c r="H217"/>
      <c r="I217"/>
      <c r="J217"/>
      <c r="K217"/>
      <c r="L217"/>
    </row>
    <row r="218" spans="2:12" x14ac:dyDescent="0.25">
      <c r="B218"/>
      <c r="C218"/>
      <c r="E218"/>
      <c r="F218"/>
      <c r="H218"/>
      <c r="I218"/>
      <c r="J218"/>
      <c r="K218"/>
      <c r="L218"/>
    </row>
    <row r="219" spans="2:12" x14ac:dyDescent="0.25">
      <c r="B219"/>
      <c r="C219"/>
      <c r="E219"/>
      <c r="F219"/>
      <c r="H219"/>
      <c r="I219"/>
      <c r="J219"/>
      <c r="K219"/>
      <c r="L219"/>
    </row>
    <row r="220" spans="2:12" x14ac:dyDescent="0.25">
      <c r="B220"/>
      <c r="C220"/>
      <c r="E220"/>
      <c r="F220"/>
      <c r="H220"/>
      <c r="I220"/>
      <c r="J220"/>
      <c r="K220"/>
      <c r="L220"/>
    </row>
    <row r="221" spans="2:12" x14ac:dyDescent="0.25">
      <c r="B221"/>
      <c r="C221"/>
      <c r="E221"/>
      <c r="F221"/>
      <c r="H221"/>
      <c r="I221"/>
      <c r="J221"/>
      <c r="K221"/>
      <c r="L221"/>
    </row>
    <row r="222" spans="2:12" x14ac:dyDescent="0.25">
      <c r="B222"/>
      <c r="C222"/>
      <c r="E222"/>
      <c r="F222"/>
      <c r="H222"/>
      <c r="I222"/>
      <c r="J222"/>
      <c r="K222"/>
      <c r="L222"/>
    </row>
    <row r="223" spans="2:12" x14ac:dyDescent="0.25">
      <c r="B223"/>
      <c r="C223"/>
      <c r="E223"/>
      <c r="F223"/>
      <c r="H223"/>
      <c r="I223"/>
      <c r="J223"/>
      <c r="K223"/>
      <c r="L223"/>
    </row>
    <row r="224" spans="2:12" x14ac:dyDescent="0.25">
      <c r="B224"/>
      <c r="C224"/>
      <c r="E224"/>
      <c r="F224"/>
      <c r="H224"/>
      <c r="I224"/>
      <c r="J224"/>
      <c r="K224"/>
      <c r="L224"/>
    </row>
    <row r="225" spans="2:12" x14ac:dyDescent="0.25">
      <c r="B225"/>
      <c r="C225"/>
      <c r="E225"/>
      <c r="F225"/>
      <c r="H225"/>
      <c r="I225"/>
      <c r="J225"/>
      <c r="K225"/>
      <c r="L225"/>
    </row>
    <row r="226" spans="2:12" x14ac:dyDescent="0.25">
      <c r="B226"/>
      <c r="C226"/>
      <c r="E226"/>
      <c r="F226"/>
      <c r="H226"/>
      <c r="I226"/>
      <c r="J226"/>
      <c r="K226"/>
      <c r="L226"/>
    </row>
    <row r="227" spans="2:12" x14ac:dyDescent="0.25">
      <c r="B227"/>
      <c r="C227"/>
      <c r="E227"/>
      <c r="F227"/>
      <c r="H227"/>
      <c r="I227"/>
      <c r="J227"/>
      <c r="K227"/>
      <c r="L227"/>
    </row>
    <row r="228" spans="2:12" x14ac:dyDescent="0.25">
      <c r="B228"/>
      <c r="C228"/>
      <c r="E228"/>
      <c r="F228"/>
      <c r="H228"/>
      <c r="I228"/>
      <c r="J228"/>
      <c r="K228"/>
      <c r="L228"/>
    </row>
    <row r="229" spans="2:12" x14ac:dyDescent="0.25">
      <c r="B229"/>
      <c r="C229"/>
      <c r="E229"/>
      <c r="F229"/>
      <c r="H229"/>
      <c r="I229"/>
      <c r="J229"/>
      <c r="K229"/>
      <c r="L229"/>
    </row>
    <row r="230" spans="2:12" x14ac:dyDescent="0.25">
      <c r="B230"/>
      <c r="C230"/>
      <c r="E230"/>
      <c r="F230"/>
      <c r="H230"/>
      <c r="I230"/>
      <c r="J230"/>
      <c r="K230"/>
      <c r="L230"/>
    </row>
    <row r="231" spans="2:12" x14ac:dyDescent="0.25">
      <c r="B231"/>
      <c r="C231"/>
      <c r="E231"/>
      <c r="F231"/>
      <c r="H231"/>
      <c r="I231"/>
      <c r="J231"/>
      <c r="K231"/>
      <c r="L231"/>
    </row>
    <row r="232" spans="2:12" x14ac:dyDescent="0.25">
      <c r="B232"/>
      <c r="C232"/>
      <c r="E232"/>
      <c r="F232"/>
      <c r="H232"/>
      <c r="I232"/>
      <c r="J232"/>
      <c r="K232"/>
      <c r="L232"/>
    </row>
    <row r="233" spans="2:12" x14ac:dyDescent="0.25">
      <c r="B233"/>
      <c r="C233"/>
      <c r="E233"/>
      <c r="F233"/>
      <c r="H233"/>
      <c r="I233"/>
      <c r="J233"/>
      <c r="K233"/>
      <c r="L233"/>
    </row>
    <row r="234" spans="2:12" x14ac:dyDescent="0.25">
      <c r="B234"/>
      <c r="C234"/>
      <c r="E234"/>
      <c r="F234"/>
      <c r="H234"/>
      <c r="I234"/>
      <c r="J234"/>
      <c r="K234"/>
      <c r="L234"/>
    </row>
    <row r="235" spans="2:12" x14ac:dyDescent="0.25">
      <c r="B235"/>
      <c r="C235"/>
      <c r="E235"/>
      <c r="F235"/>
      <c r="H235"/>
      <c r="I235"/>
      <c r="J235"/>
      <c r="K235"/>
      <c r="L235"/>
    </row>
    <row r="236" spans="2:12" x14ac:dyDescent="0.25">
      <c r="B236"/>
      <c r="C236"/>
      <c r="E236"/>
      <c r="F236"/>
      <c r="H236"/>
      <c r="I236"/>
      <c r="J236"/>
      <c r="K236"/>
      <c r="L236"/>
    </row>
    <row r="237" spans="2:12" x14ac:dyDescent="0.25">
      <c r="B237"/>
      <c r="C237"/>
      <c r="E237"/>
      <c r="F237"/>
      <c r="H237"/>
      <c r="I237"/>
      <c r="J237"/>
      <c r="K237"/>
      <c r="L237"/>
    </row>
    <row r="238" spans="2:12" x14ac:dyDescent="0.25">
      <c r="B238"/>
      <c r="C238"/>
      <c r="E238"/>
      <c r="F238"/>
      <c r="H238"/>
      <c r="I238"/>
      <c r="J238"/>
      <c r="K238"/>
      <c r="L238"/>
    </row>
    <row r="239" spans="2:12" x14ac:dyDescent="0.25">
      <c r="B239"/>
      <c r="C239"/>
      <c r="E239"/>
      <c r="F239"/>
      <c r="H239"/>
      <c r="I239"/>
      <c r="J239"/>
      <c r="K239"/>
      <c r="L239"/>
    </row>
    <row r="240" spans="2:12" x14ac:dyDescent="0.25">
      <c r="B240"/>
      <c r="C240"/>
      <c r="E240"/>
      <c r="F240"/>
      <c r="H240"/>
      <c r="I240"/>
      <c r="J240"/>
      <c r="K240"/>
      <c r="L240"/>
    </row>
    <row r="241" spans="2:12" x14ac:dyDescent="0.25">
      <c r="B241"/>
      <c r="C241"/>
      <c r="E241"/>
      <c r="F241"/>
      <c r="H241"/>
      <c r="I241"/>
      <c r="J241"/>
      <c r="K241"/>
      <c r="L241"/>
    </row>
    <row r="242" spans="2:12" x14ac:dyDescent="0.25">
      <c r="B242"/>
      <c r="C242"/>
      <c r="E242"/>
      <c r="F242"/>
      <c r="H242"/>
      <c r="I242"/>
      <c r="J242"/>
      <c r="K242"/>
      <c r="L242"/>
    </row>
    <row r="243" spans="2:12" x14ac:dyDescent="0.25">
      <c r="B243"/>
      <c r="C243"/>
      <c r="E243"/>
      <c r="F243"/>
      <c r="H243"/>
      <c r="I243"/>
      <c r="J243"/>
      <c r="K243"/>
      <c r="L243"/>
    </row>
    <row r="244" spans="2:12" x14ac:dyDescent="0.25">
      <c r="B244"/>
      <c r="C244"/>
      <c r="E244"/>
      <c r="F244"/>
      <c r="H244"/>
      <c r="I244"/>
      <c r="J244"/>
      <c r="K244"/>
      <c r="L244"/>
    </row>
    <row r="245" spans="2:12" x14ac:dyDescent="0.25">
      <c r="B245"/>
      <c r="C245"/>
      <c r="E245"/>
      <c r="F245"/>
      <c r="H245"/>
      <c r="I245"/>
      <c r="J245"/>
      <c r="K245"/>
      <c r="L245"/>
    </row>
    <row r="246" spans="2:12" x14ac:dyDescent="0.25">
      <c r="B246"/>
      <c r="C246"/>
      <c r="E246"/>
      <c r="F246"/>
      <c r="H246"/>
      <c r="I246"/>
      <c r="J246"/>
      <c r="K246"/>
      <c r="L246"/>
    </row>
    <row r="247" spans="2:12" x14ac:dyDescent="0.25">
      <c r="B247"/>
      <c r="C247"/>
      <c r="E247"/>
      <c r="F247"/>
      <c r="H247"/>
      <c r="I247"/>
      <c r="J247"/>
      <c r="K247"/>
      <c r="L247"/>
    </row>
    <row r="248" spans="2:12" x14ac:dyDescent="0.25">
      <c r="B248"/>
      <c r="C248"/>
      <c r="E248"/>
      <c r="F248"/>
      <c r="H248"/>
      <c r="I248"/>
      <c r="J248"/>
      <c r="K248"/>
      <c r="L248"/>
    </row>
    <row r="249" spans="2:12" x14ac:dyDescent="0.25">
      <c r="B249"/>
      <c r="C249"/>
      <c r="E249"/>
      <c r="F249"/>
      <c r="H249"/>
      <c r="I249"/>
      <c r="J249"/>
      <c r="K249"/>
      <c r="L249"/>
    </row>
    <row r="250" spans="2:12" x14ac:dyDescent="0.25">
      <c r="B250"/>
      <c r="C250"/>
      <c r="E250"/>
      <c r="F250"/>
      <c r="H250"/>
      <c r="I250"/>
      <c r="J250"/>
      <c r="K250"/>
      <c r="L250"/>
    </row>
    <row r="251" spans="2:12" x14ac:dyDescent="0.25">
      <c r="B251"/>
      <c r="C251"/>
      <c r="E251"/>
      <c r="F251"/>
      <c r="H251"/>
      <c r="I251"/>
      <c r="J251"/>
      <c r="K251"/>
      <c r="L251"/>
    </row>
    <row r="252" spans="2:12" x14ac:dyDescent="0.25">
      <c r="B252"/>
      <c r="C252"/>
      <c r="E252"/>
      <c r="F252"/>
      <c r="H252"/>
      <c r="I252"/>
      <c r="J252"/>
      <c r="K252"/>
      <c r="L252"/>
    </row>
    <row r="253" spans="2:12" x14ac:dyDescent="0.25">
      <c r="B253"/>
      <c r="C253"/>
      <c r="E253"/>
      <c r="F253"/>
      <c r="H253"/>
      <c r="I253"/>
      <c r="J253"/>
      <c r="K253"/>
      <c r="L253"/>
    </row>
    <row r="254" spans="2:12" x14ac:dyDescent="0.25">
      <c r="B254"/>
      <c r="C254"/>
      <c r="E254"/>
      <c r="F254"/>
      <c r="H254"/>
      <c r="I254"/>
      <c r="J254"/>
      <c r="K254"/>
      <c r="L254"/>
    </row>
    <row r="255" spans="2:12" x14ac:dyDescent="0.25">
      <c r="B255"/>
      <c r="C255"/>
      <c r="E255"/>
      <c r="F255"/>
      <c r="H255"/>
      <c r="I255"/>
      <c r="J255"/>
      <c r="K255"/>
      <c r="L255"/>
    </row>
    <row r="256" spans="2:12" x14ac:dyDescent="0.25">
      <c r="B256"/>
      <c r="C256"/>
      <c r="E256"/>
      <c r="F256"/>
      <c r="H256"/>
      <c r="I256"/>
      <c r="J256"/>
      <c r="K256"/>
      <c r="L256"/>
    </row>
    <row r="257" spans="2:12" x14ac:dyDescent="0.25">
      <c r="B257"/>
      <c r="C257"/>
      <c r="E257"/>
      <c r="F257"/>
      <c r="H257"/>
      <c r="I257"/>
      <c r="J257"/>
      <c r="K257"/>
      <c r="L257"/>
    </row>
    <row r="258" spans="2:12" x14ac:dyDescent="0.25">
      <c r="B258"/>
      <c r="C258"/>
      <c r="E258"/>
      <c r="F258"/>
      <c r="H258"/>
      <c r="I258"/>
      <c r="J258"/>
      <c r="K258"/>
      <c r="L258"/>
    </row>
  </sheetData>
  <mergeCells count="10">
    <mergeCell ref="A40:B40"/>
    <mergeCell ref="D40:E40"/>
    <mergeCell ref="I45:J45"/>
    <mergeCell ref="H52:I53"/>
    <mergeCell ref="C1:J1"/>
    <mergeCell ref="E3:F3"/>
    <mergeCell ref="I3:K3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JUNIO 2015</vt:lpstr>
      <vt:lpstr>BALANCE JUNIO </vt:lpstr>
      <vt:lpstr>Hoja2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2015-06-03T21:08:22Z</cp:lastPrinted>
  <dcterms:created xsi:type="dcterms:W3CDTF">2015-05-09T17:51:02Z</dcterms:created>
  <dcterms:modified xsi:type="dcterms:W3CDTF">2015-07-15T21:57:31Z</dcterms:modified>
</cp:coreProperties>
</file>