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 activeTab="5"/>
  </bookViews>
  <sheets>
    <sheet name="ENERO 2015" sheetId="1" r:id="rId1"/>
    <sheet name="FEBRERO 2015" sheetId="4" r:id="rId2"/>
    <sheet name="MARZO 2015" sheetId="5" r:id="rId3"/>
    <sheet name="ABRIL 2015" sheetId="6" r:id="rId4"/>
    <sheet name="M A Y O  2015" sheetId="7" r:id="rId5"/>
    <sheet name="JUNIO   2015" sheetId="9" r:id="rId6"/>
    <sheet name="Hoja5" sheetId="8" r:id="rId7"/>
    <sheet name="Hoja2" sheetId="2" r:id="rId8"/>
    <sheet name="NOTAS  2014" sheetId="3" r:id="rId9"/>
  </sheets>
  <calcPr calcId="144525"/>
</workbook>
</file>

<file path=xl/calcChain.xml><?xml version="1.0" encoding="utf-8"?>
<calcChain xmlns="http://schemas.openxmlformats.org/spreadsheetml/2006/main">
  <c r="G10" i="3" l="1"/>
  <c r="F12" i="7" l="1"/>
  <c r="F47" i="9" l="1"/>
  <c r="D47" i="9"/>
  <c r="D51" i="9" s="1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47" i="7" l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F47" i="7"/>
  <c r="G13" i="7"/>
  <c r="G12" i="7"/>
  <c r="G11" i="7"/>
  <c r="G10" i="7"/>
  <c r="G9" i="7"/>
  <c r="G8" i="7"/>
  <c r="G7" i="7"/>
  <c r="G6" i="7"/>
  <c r="G5" i="7"/>
  <c r="G4" i="7"/>
  <c r="D51" i="7" l="1"/>
  <c r="G14" i="7"/>
  <c r="F14" i="6"/>
  <c r="G4" i="3" l="1"/>
  <c r="F47" i="6" l="1"/>
  <c r="D47" i="6"/>
  <c r="D51" i="6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47" i="5" l="1"/>
  <c r="D47" i="5"/>
  <c r="D51" i="5" s="1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<sst xmlns="http://schemas.openxmlformats.org/spreadsheetml/2006/main" count="312" uniqueCount="133">
  <si>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</si>
  <si>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</si>
  <si>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</si>
  <si>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</si>
  <si>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</si>
  <si>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</si>
  <si>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</si>
  <si>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</si>
  <si>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</si>
  <si>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</si>
  <si>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</si>
  <si>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</si>
  <si>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</si>
  <si>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</si>
  <si>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</si>
  <si>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</si>
  <si>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</si>
  <si>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</si>
  <si>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</si>
  <si>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</si>
  <si>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</si>
  <si>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</si>
  <si>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</si>
  <si>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</si>
  <si>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</si>
  <si>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</si>
  <si>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</si>
  <si>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</si>
  <si>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</si>
  <si>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</si>
  <si>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</si>
  <si>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</si>
  <si>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</si>
  <si>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</si>
  <si>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</si>
  <si>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</si>
  <si>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</si>
  <si>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</si>
  <si>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</si>
  <si>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</si>
  <si>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</si>
  <si>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</si>
  <si>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</si>
  <si>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</si>
  <si>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</si>
  <si>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</si>
  <si>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</si>
  <si>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</si>
  <si>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</si>
  <si>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</si>
  <si>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</si>
  <si>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</si>
  <si>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</si>
  <si>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</si>
  <si>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</si>
  <si>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</si>
  <si>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</si>
  <si>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</si>
  <si>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</si>
  <si>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</si>
  <si>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</si>
  <si>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</si>
  <si>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</si>
  <si>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</si>
  <si>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</si>
  <si>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</si>
  <si>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</si>
  <si>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</si>
  <si>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</si>
  <si>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</si>
  <si>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</si>
  <si>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</si>
  <si>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</si>
  <si>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</si>
  <si>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</si>
  <si>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</si>
  <si>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</si>
  <si>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</si>
  <si>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</si>
  <si>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</si>
  <si>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</si>
  <si>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</si>
  <si>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</si>
  <si>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</si>
  <si>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</si>
  <si>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</si>
  <si>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</si>
  <si>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</si>
  <si>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</si>
  <si>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</si>
  <si>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</si>
  <si>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</si>
  <si>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</si>
  <si>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</si>
  <si>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</si>
  <si>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</si>
  <si>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</si>
  <si>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 xml:space="preserve"> NOTAS DE VENTA      DE  MARZO   2015</t>
  </si>
  <si>
    <t>sin nombre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</si>
  <si>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</si>
  <si>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</si>
  <si>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</si>
  <si>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</si>
  <si>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</si>
  <si>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</si>
  <si>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</si>
  <si>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CHELY</t>
  </si>
  <si>
    <t># 60584--# 60654</t>
  </si>
  <si>
    <t># 60655---# 60711</t>
  </si>
  <si>
    <t># 60712---# 60761</t>
  </si>
  <si>
    <t># 60762---# 60810</t>
  </si>
  <si>
    <t># 60811---# 60870</t>
  </si>
  <si>
    <t># 60871---# 60913</t>
  </si>
  <si>
    <t># 60914---# 60985</t>
  </si>
  <si>
    <t># 60986---# 61053</t>
  </si>
  <si>
    <t># 61054---# 61115</t>
  </si>
  <si>
    <t># 61116---# 61175</t>
  </si>
  <si>
    <t># 61176---# 61230</t>
  </si>
  <si>
    <t># 61231---# 61282</t>
  </si>
  <si>
    <t>TLAXCALA</t>
  </si>
  <si>
    <t># 61283---# 61324</t>
  </si>
  <si>
    <t xml:space="preserve"> NOTAS DE VENTA      DE  ABRIL    2015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</si>
  <si>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500.00--19-Mar $ 300.00--01-Abril-15---$ 500.00--8-Abril-15----$ 500.00--19Abril-15----$ 500.00</t>
  </si>
  <si>
    <t>TERE</t>
  </si>
  <si>
    <t xml:space="preserve">11-ABRIL --30-Abril </t>
  </si>
  <si>
    <t>VENTA MOSTRADOR</t>
  </si>
  <si>
    <t xml:space="preserve"> NOTAS DE VENTA      DE  MAYO    2015</t>
  </si>
  <si>
    <t>CENTRAL</t>
  </si>
  <si>
    <t xml:space="preserve"> NOTAS DE VENTA      DE  JUNIO     2015</t>
  </si>
  <si>
    <t>???????</t>
  </si>
  <si>
    <t>29-May--11-Jun</t>
  </si>
  <si>
    <t>22-ENE $ 1,000.00---8-Abril-15---$ 500.00--9-May--$ 500.00---20-Ju$ 500.00</t>
  </si>
  <si>
    <t>TOÑO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</si>
</sst>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/>
    </xf>
    <xf numFmtId="44" fontId="2" fillId="6" borderId="0" xfId="1" applyFont="1" applyFill="1" applyBorder="1"/>
    <xf numFmtId="0" fontId="0" fillId="0" borderId="0" xfId="0" applyFill="1" applyAlignment="1">
      <alignment horizontal="center"/>
    </xf>
    <xf numFmtId="16" fontId="14" fillId="7" borderId="13" xfId="0" applyNumberFormat="1" applyFont="1" applyFill="1" applyBorder="1" applyAlignment="1">
      <alignment wrapText="1"/>
    </xf>
    <xf numFmtId="166" fontId="15" fillId="0" borderId="0" xfId="0" applyNumberFormat="1" applyFont="1" applyFill="1" applyBorder="1" applyAlignment="1">
      <alignment horizontal="left"/>
    </xf>
    <xf numFmtId="166" fontId="16" fillId="0" borderId="0" xfId="0" applyNumberFormat="1" applyFont="1" applyFill="1" applyBorder="1" applyAlignment="1">
      <alignment horizontal="center"/>
    </xf>
    <xf numFmtId="16" fontId="0" fillId="0" borderId="0" xfId="0" applyNumberFormat="1"/>
    <xf numFmtId="167" fontId="2" fillId="6" borderId="7" xfId="0" applyNumberFormat="1" applyFont="1" applyFill="1" applyBorder="1"/>
    <xf numFmtId="0" fontId="16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13" workbookViewId="0">
      <selection activeCell="E21" sqref="E21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65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1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42020</v>
      </c>
      <c r="F19" s="26">
        <v>1393</v>
      </c>
      <c r="G19" s="27">
        <f t="shared" si="0"/>
        <v>0</v>
      </c>
      <c r="H19" s="2"/>
      <c r="I19" s="55" t="s">
        <v>33</v>
      </c>
      <c r="J19" s="103">
        <v>42020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97">
        <v>42021</v>
      </c>
      <c r="F21" s="98">
        <v>1393</v>
      </c>
      <c r="G21" s="104">
        <f t="shared" si="0"/>
        <v>147.5</v>
      </c>
      <c r="H21" s="2"/>
      <c r="I21" s="55" t="s">
        <v>37</v>
      </c>
      <c r="J21" s="103">
        <v>42018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56</v>
      </c>
      <c r="D28" s="24">
        <v>0</v>
      </c>
      <c r="E28" s="25"/>
      <c r="F28" s="26"/>
      <c r="G28" s="27">
        <f t="shared" si="0"/>
        <v>0</v>
      </c>
      <c r="H28" s="2"/>
      <c r="I28" s="55" t="s">
        <v>57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62</v>
      </c>
      <c r="D29" s="24">
        <v>0</v>
      </c>
      <c r="E29" s="25"/>
      <c r="F29" s="26"/>
      <c r="G29" s="27">
        <f t="shared" si="0"/>
        <v>0</v>
      </c>
      <c r="H29" s="2"/>
      <c r="I29" s="55" t="s">
        <v>58</v>
      </c>
    </row>
    <row r="30" spans="1:13" ht="15.75" x14ac:dyDescent="0.25">
      <c r="A30" s="21">
        <v>42029</v>
      </c>
      <c r="B30" s="30" t="s">
        <v>9</v>
      </c>
      <c r="C30" s="23" t="s">
        <v>62</v>
      </c>
      <c r="D30" s="24">
        <v>0</v>
      </c>
      <c r="E30" s="25"/>
      <c r="F30" s="26"/>
      <c r="G30" s="27">
        <f t="shared" si="0"/>
        <v>0</v>
      </c>
      <c r="H30" s="2"/>
      <c r="I30" s="95" t="s">
        <v>59</v>
      </c>
    </row>
    <row r="31" spans="1:13" ht="15.75" x14ac:dyDescent="0.25">
      <c r="A31" s="21">
        <v>42030</v>
      </c>
      <c r="B31" s="30" t="s">
        <v>9</v>
      </c>
      <c r="C31" s="23" t="s">
        <v>62</v>
      </c>
      <c r="D31" s="24">
        <v>0</v>
      </c>
      <c r="E31" s="25"/>
      <c r="F31" s="26"/>
      <c r="G31" s="27">
        <f t="shared" si="0"/>
        <v>0</v>
      </c>
      <c r="H31" s="2"/>
      <c r="I31" s="55" t="s">
        <v>60</v>
      </c>
    </row>
    <row r="32" spans="1:13" ht="15.75" x14ac:dyDescent="0.25">
      <c r="A32" s="21">
        <v>42031</v>
      </c>
      <c r="B32" s="30" t="s">
        <v>8</v>
      </c>
      <c r="C32" s="23" t="s">
        <v>63</v>
      </c>
      <c r="D32" s="24">
        <v>0</v>
      </c>
      <c r="E32" s="25"/>
      <c r="F32" s="26"/>
      <c r="G32" s="27">
        <f t="shared" si="0"/>
        <v>0</v>
      </c>
      <c r="H32" s="2"/>
      <c r="I32" s="55" t="s">
        <v>61</v>
      </c>
    </row>
    <row r="33" spans="1:12" ht="15.75" x14ac:dyDescent="0.25">
      <c r="A33" s="21">
        <v>42032</v>
      </c>
      <c r="B33" s="30" t="s">
        <v>9</v>
      </c>
      <c r="C33" s="23" t="s">
        <v>56</v>
      </c>
      <c r="D33" s="24">
        <v>0</v>
      </c>
      <c r="E33" s="25"/>
      <c r="F33" s="26"/>
      <c r="G33" s="27">
        <f t="shared" si="0"/>
        <v>0</v>
      </c>
      <c r="H33" s="2"/>
      <c r="I33" s="55" t="s">
        <v>64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24254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147.5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26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66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42036</v>
      </c>
      <c r="B4" s="16" t="s">
        <v>67</v>
      </c>
      <c r="C4" s="17" t="s">
        <v>52</v>
      </c>
      <c r="D4" s="96">
        <v>0</v>
      </c>
      <c r="E4" s="18"/>
      <c r="F4" s="19"/>
      <c r="G4" s="20">
        <f>D4-F4</f>
        <v>0</v>
      </c>
      <c r="H4" s="2"/>
      <c r="I4" s="55" t="s">
        <v>68</v>
      </c>
    </row>
    <row r="5" spans="1:13" x14ac:dyDescent="0.25">
      <c r="A5" s="21">
        <v>42037</v>
      </c>
      <c r="B5" s="22" t="s">
        <v>7</v>
      </c>
      <c r="C5" s="23" t="s">
        <v>56</v>
      </c>
      <c r="D5" s="24">
        <v>0</v>
      </c>
      <c r="E5" s="25"/>
      <c r="F5" s="26"/>
      <c r="G5" s="27">
        <f>D5-F5</f>
        <v>0</v>
      </c>
      <c r="H5" s="2"/>
      <c r="I5" s="55" t="s">
        <v>69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70</v>
      </c>
    </row>
    <row r="7" spans="1:13" x14ac:dyDescent="0.25">
      <c r="A7" s="21">
        <v>42039</v>
      </c>
      <c r="B7" s="22" t="s">
        <v>8</v>
      </c>
      <c r="C7" s="23" t="s">
        <v>56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71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1" t="s">
        <v>72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56</v>
      </c>
      <c r="D9" s="24">
        <v>0</v>
      </c>
      <c r="E9" s="25"/>
      <c r="F9" s="26"/>
      <c r="G9" s="27">
        <f t="shared" si="0"/>
        <v>0</v>
      </c>
      <c r="H9" s="2"/>
      <c r="I9" s="55" t="s">
        <v>73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56</v>
      </c>
      <c r="D10" s="24">
        <v>0</v>
      </c>
      <c r="E10" s="25"/>
      <c r="F10" s="26"/>
      <c r="G10" s="27">
        <f t="shared" si="0"/>
        <v>0</v>
      </c>
      <c r="H10" s="2"/>
      <c r="I10" s="95" t="s">
        <v>74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56</v>
      </c>
      <c r="D11" s="24">
        <v>0</v>
      </c>
      <c r="E11" s="25"/>
      <c r="F11" s="26"/>
      <c r="G11" s="27">
        <f t="shared" si="0"/>
        <v>0</v>
      </c>
      <c r="H11" s="2"/>
      <c r="I11" s="95" t="s">
        <v>75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56</v>
      </c>
      <c r="D12" s="24">
        <v>0</v>
      </c>
      <c r="E12" s="25"/>
      <c r="F12" s="26"/>
      <c r="G12" s="27">
        <f t="shared" si="0"/>
        <v>0</v>
      </c>
      <c r="H12" s="2"/>
      <c r="I12" s="95" t="s">
        <v>76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56</v>
      </c>
      <c r="D13" s="24">
        <v>0</v>
      </c>
      <c r="E13" s="25"/>
      <c r="F13" s="26"/>
      <c r="G13" s="27">
        <f t="shared" si="0"/>
        <v>0</v>
      </c>
      <c r="H13" s="2"/>
      <c r="I13" s="95" t="s">
        <v>77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56</v>
      </c>
      <c r="D14" s="24">
        <v>0</v>
      </c>
      <c r="E14" s="25"/>
      <c r="F14" s="26"/>
      <c r="G14" s="27">
        <f t="shared" si="0"/>
        <v>0</v>
      </c>
      <c r="H14" s="2"/>
      <c r="I14" s="95" t="s">
        <v>78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56</v>
      </c>
      <c r="D15" s="24">
        <v>0</v>
      </c>
      <c r="E15" s="25"/>
      <c r="F15" s="26"/>
      <c r="G15" s="27">
        <f t="shared" si="0"/>
        <v>0</v>
      </c>
      <c r="H15" s="2"/>
      <c r="I15" s="95" t="s">
        <v>79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56</v>
      </c>
      <c r="D16" s="24">
        <v>0</v>
      </c>
      <c r="E16" s="25"/>
      <c r="F16" s="26"/>
      <c r="G16" s="27">
        <f t="shared" si="0"/>
        <v>0</v>
      </c>
      <c r="H16" s="2"/>
      <c r="I16" s="95" t="s">
        <v>80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56</v>
      </c>
      <c r="D17" s="24">
        <v>0</v>
      </c>
      <c r="E17" s="25"/>
      <c r="F17" s="26"/>
      <c r="G17" s="27">
        <f t="shared" si="0"/>
        <v>0</v>
      </c>
      <c r="H17" s="2"/>
      <c r="I17" s="95" t="s">
        <v>81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56</v>
      </c>
      <c r="D18" s="24">
        <v>0</v>
      </c>
      <c r="E18" s="25"/>
      <c r="F18" s="26"/>
      <c r="G18" s="27">
        <f t="shared" si="0"/>
        <v>0</v>
      </c>
      <c r="H18" s="2"/>
      <c r="I18" s="95" t="s">
        <v>82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56</v>
      </c>
      <c r="D19" s="24">
        <v>0</v>
      </c>
      <c r="E19" s="25"/>
      <c r="F19" s="26"/>
      <c r="G19" s="27">
        <f t="shared" si="0"/>
        <v>0</v>
      </c>
      <c r="H19" s="2"/>
      <c r="I19" s="95" t="s">
        <v>83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56</v>
      </c>
      <c r="D20" s="24">
        <v>0</v>
      </c>
      <c r="E20" s="25"/>
      <c r="F20" s="26"/>
      <c r="G20" s="27">
        <f t="shared" si="0"/>
        <v>0</v>
      </c>
      <c r="H20" s="2"/>
      <c r="I20" s="95" t="s">
        <v>84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56</v>
      </c>
      <c r="D21" s="24">
        <v>0</v>
      </c>
      <c r="E21" s="25"/>
      <c r="F21" s="26"/>
      <c r="G21" s="27">
        <f t="shared" si="0"/>
        <v>0</v>
      </c>
      <c r="H21" s="2"/>
      <c r="I21" s="95" t="s">
        <v>85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56</v>
      </c>
      <c r="D22" s="32">
        <v>0</v>
      </c>
      <c r="E22" s="25"/>
      <c r="F22" s="26"/>
      <c r="G22" s="27">
        <f t="shared" si="0"/>
        <v>0</v>
      </c>
      <c r="H22" s="2"/>
      <c r="I22" s="55" t="s">
        <v>86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87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88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89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90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99" t="s">
        <v>91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99" t="s">
        <v>92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5" t="s">
        <v>93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99" t="s">
        <v>94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99" t="s">
        <v>95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5" t="s">
        <v>96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4"/>
  <sheetViews>
    <sheetView topLeftCell="A31" workbookViewId="0">
      <selection activeCell="A60" sqref="A60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97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42064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 t="s">
        <v>99</v>
      </c>
    </row>
    <row r="5" spans="1:13" x14ac:dyDescent="0.25">
      <c r="A5" s="21">
        <v>42065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 t="s">
        <v>100</v>
      </c>
    </row>
    <row r="6" spans="1:13" x14ac:dyDescent="0.25">
      <c r="A6" s="21">
        <v>42066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 t="s">
        <v>101</v>
      </c>
    </row>
    <row r="7" spans="1:13" x14ac:dyDescent="0.25">
      <c r="A7" s="21">
        <v>42067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9" t="s">
        <v>102</v>
      </c>
      <c r="K7" s="28"/>
      <c r="L7" s="29"/>
      <c r="M7" s="28"/>
    </row>
    <row r="8" spans="1:13" x14ac:dyDescent="0.25">
      <c r="A8" s="21">
        <v>42068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 t="s">
        <v>103</v>
      </c>
      <c r="K8" s="28"/>
      <c r="L8" s="29"/>
      <c r="M8" s="28"/>
    </row>
    <row r="9" spans="1:13" x14ac:dyDescent="0.25">
      <c r="A9" s="21">
        <v>42069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 t="s">
        <v>104</v>
      </c>
      <c r="K9" s="28"/>
      <c r="L9" s="29"/>
      <c r="M9" s="28"/>
    </row>
    <row r="10" spans="1:13" x14ac:dyDescent="0.25">
      <c r="A10" s="21">
        <v>42070</v>
      </c>
      <c r="B10" s="22">
        <v>60564</v>
      </c>
      <c r="C10" s="23" t="s">
        <v>98</v>
      </c>
      <c r="D10" s="24">
        <v>4819</v>
      </c>
      <c r="E10" s="25">
        <v>42071</v>
      </c>
      <c r="F10" s="26">
        <v>4819</v>
      </c>
      <c r="G10" s="27">
        <f t="shared" si="0"/>
        <v>0</v>
      </c>
      <c r="H10" s="2"/>
      <c r="I10" s="95" t="s">
        <v>105</v>
      </c>
      <c r="K10" s="28"/>
      <c r="L10" s="29"/>
      <c r="M10" s="28"/>
    </row>
    <row r="11" spans="1:13" x14ac:dyDescent="0.25">
      <c r="A11" s="21">
        <v>42071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 t="s">
        <v>107</v>
      </c>
      <c r="K11" s="28"/>
      <c r="L11" s="29"/>
      <c r="M11" s="28"/>
    </row>
    <row r="12" spans="1:13" x14ac:dyDescent="0.25">
      <c r="A12" s="21">
        <v>42072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 t="s">
        <v>108</v>
      </c>
      <c r="K12" s="28"/>
      <c r="L12" s="29"/>
      <c r="M12" s="28"/>
    </row>
    <row r="13" spans="1:13" x14ac:dyDescent="0.25">
      <c r="A13" s="21">
        <v>42073</v>
      </c>
      <c r="B13" s="22">
        <v>60732</v>
      </c>
      <c r="C13" s="23" t="s">
        <v>10</v>
      </c>
      <c r="D13" s="24">
        <v>2774</v>
      </c>
      <c r="E13" s="25">
        <v>42074</v>
      </c>
      <c r="F13" s="26">
        <v>2774</v>
      </c>
      <c r="G13" s="27">
        <f t="shared" si="0"/>
        <v>0</v>
      </c>
      <c r="H13" s="2"/>
      <c r="I13" s="95" t="s">
        <v>109</v>
      </c>
      <c r="J13" s="103"/>
      <c r="K13" s="28"/>
      <c r="L13" s="29"/>
      <c r="M13" s="28"/>
    </row>
    <row r="14" spans="1:13" x14ac:dyDescent="0.25">
      <c r="A14" s="21">
        <v>42074</v>
      </c>
      <c r="B14" s="22"/>
      <c r="C14" s="23"/>
      <c r="D14" s="24">
        <v>0</v>
      </c>
      <c r="E14" s="25"/>
      <c r="F14" s="26"/>
      <c r="G14" s="27">
        <f t="shared" si="0"/>
        <v>0</v>
      </c>
      <c r="H14" s="2"/>
      <c r="I14" s="95" t="s">
        <v>110</v>
      </c>
      <c r="K14" s="28"/>
      <c r="L14" s="29"/>
      <c r="M14" s="28"/>
    </row>
    <row r="15" spans="1:13" x14ac:dyDescent="0.25">
      <c r="A15" s="21">
        <v>42075</v>
      </c>
      <c r="B15" s="22"/>
      <c r="C15" s="23"/>
      <c r="D15" s="24">
        <v>0</v>
      </c>
      <c r="E15" s="25"/>
      <c r="F15" s="26"/>
      <c r="G15" s="27">
        <f t="shared" si="0"/>
        <v>0</v>
      </c>
      <c r="H15" s="2"/>
      <c r="I15" s="95" t="s">
        <v>111</v>
      </c>
      <c r="K15" s="28"/>
      <c r="L15" s="29"/>
      <c r="M15" s="28"/>
    </row>
    <row r="16" spans="1:13" x14ac:dyDescent="0.25">
      <c r="A16" s="21">
        <v>42076</v>
      </c>
      <c r="B16" s="22">
        <v>60901</v>
      </c>
      <c r="C16" s="23" t="s">
        <v>106</v>
      </c>
      <c r="D16" s="24">
        <v>1965</v>
      </c>
      <c r="E16" s="25">
        <v>42078</v>
      </c>
      <c r="F16" s="26">
        <v>1965</v>
      </c>
      <c r="G16" s="27">
        <f t="shared" si="0"/>
        <v>0</v>
      </c>
      <c r="H16" s="2"/>
      <c r="I16" s="95" t="s">
        <v>112</v>
      </c>
      <c r="K16" s="28"/>
      <c r="L16" s="29"/>
      <c r="M16" s="28"/>
    </row>
    <row r="17" spans="1:13" x14ac:dyDescent="0.25">
      <c r="A17" s="21">
        <v>42077</v>
      </c>
      <c r="B17" s="22"/>
      <c r="C17" s="23"/>
      <c r="D17" s="24">
        <v>0</v>
      </c>
      <c r="E17" s="25"/>
      <c r="F17" s="26"/>
      <c r="G17" s="27">
        <f t="shared" si="0"/>
        <v>0</v>
      </c>
      <c r="H17" s="2"/>
      <c r="I17" s="95" t="s">
        <v>113</v>
      </c>
      <c r="K17" s="28"/>
      <c r="L17" s="29"/>
      <c r="M17" s="28"/>
    </row>
    <row r="18" spans="1:13" x14ac:dyDescent="0.25">
      <c r="A18" s="21">
        <v>42078</v>
      </c>
      <c r="B18" s="22"/>
      <c r="C18" s="23"/>
      <c r="D18" s="24">
        <v>0</v>
      </c>
      <c r="E18" s="25"/>
      <c r="F18" s="26"/>
      <c r="G18" s="27">
        <f t="shared" si="0"/>
        <v>0</v>
      </c>
      <c r="H18" s="2"/>
      <c r="I18" s="95" t="s">
        <v>114</v>
      </c>
      <c r="K18" s="28"/>
      <c r="L18" s="29"/>
      <c r="M18" s="28"/>
    </row>
    <row r="19" spans="1:13" x14ac:dyDescent="0.25">
      <c r="A19" s="21">
        <v>42079</v>
      </c>
      <c r="B19" s="22"/>
      <c r="C19" s="23"/>
      <c r="D19" s="24">
        <v>0</v>
      </c>
      <c r="E19" s="25"/>
      <c r="F19" s="26"/>
      <c r="G19" s="27">
        <f t="shared" si="0"/>
        <v>0</v>
      </c>
      <c r="H19" s="2"/>
      <c r="I19" s="95" t="s">
        <v>115</v>
      </c>
      <c r="K19" s="28"/>
      <c r="L19" s="29"/>
      <c r="M19" s="28"/>
    </row>
    <row r="20" spans="1:13" x14ac:dyDescent="0.25">
      <c r="A20" s="21">
        <v>42080</v>
      </c>
      <c r="B20" s="22"/>
      <c r="C20" s="23"/>
      <c r="D20" s="24">
        <v>0</v>
      </c>
      <c r="E20" s="25"/>
      <c r="F20" s="26"/>
      <c r="G20" s="27">
        <f t="shared" si="0"/>
        <v>0</v>
      </c>
      <c r="H20" s="2"/>
      <c r="I20" s="95" t="s">
        <v>116</v>
      </c>
      <c r="K20" s="28"/>
      <c r="L20" s="29"/>
      <c r="M20" s="28"/>
    </row>
    <row r="21" spans="1:13" x14ac:dyDescent="0.25">
      <c r="A21" s="21">
        <v>42081</v>
      </c>
      <c r="B21" s="22"/>
      <c r="C21" s="23"/>
      <c r="D21" s="24">
        <v>0</v>
      </c>
      <c r="E21" s="25"/>
      <c r="F21" s="26"/>
      <c r="G21" s="27">
        <f t="shared" si="0"/>
        <v>0</v>
      </c>
      <c r="H21" s="2"/>
      <c r="I21" s="95" t="s">
        <v>117</v>
      </c>
      <c r="K21" s="28"/>
      <c r="L21" s="29"/>
      <c r="M21" s="28"/>
    </row>
    <row r="22" spans="1:13" x14ac:dyDescent="0.25">
      <c r="A22" s="21">
        <v>42082</v>
      </c>
      <c r="B22" s="22">
        <v>61279</v>
      </c>
      <c r="C22" s="23" t="s">
        <v>119</v>
      </c>
      <c r="D22" s="32">
        <v>1868.5</v>
      </c>
      <c r="E22" s="25">
        <v>42083</v>
      </c>
      <c r="F22" s="26">
        <v>1868.5</v>
      </c>
      <c r="G22" s="27">
        <f t="shared" si="0"/>
        <v>0</v>
      </c>
      <c r="H22" s="2"/>
      <c r="I22" s="95" t="s">
        <v>118</v>
      </c>
      <c r="K22" s="28"/>
      <c r="L22" s="29"/>
      <c r="M22" s="28"/>
    </row>
    <row r="23" spans="1:13" ht="15.75" x14ac:dyDescent="0.25">
      <c r="A23" s="21">
        <v>42083</v>
      </c>
      <c r="B23" s="30">
        <v>61301</v>
      </c>
      <c r="C23" s="23" t="s">
        <v>106</v>
      </c>
      <c r="D23" s="24">
        <v>1859</v>
      </c>
      <c r="E23" s="25">
        <v>42084</v>
      </c>
      <c r="F23" s="26">
        <v>1859</v>
      </c>
      <c r="G23" s="27">
        <f t="shared" si="0"/>
        <v>0</v>
      </c>
      <c r="H23" s="2"/>
      <c r="I23" s="59" t="s">
        <v>120</v>
      </c>
      <c r="K23" s="28"/>
      <c r="L23" s="29"/>
      <c r="M23" s="28"/>
    </row>
    <row r="24" spans="1:13" ht="15.75" x14ac:dyDescent="0.25">
      <c r="A24" s="21">
        <v>42084</v>
      </c>
      <c r="B24" s="30"/>
      <c r="C24" s="23"/>
      <c r="D24" s="24">
        <v>0</v>
      </c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>
        <v>42085</v>
      </c>
      <c r="B25" s="30"/>
      <c r="C25" s="23"/>
      <c r="D25" s="24">
        <v>0</v>
      </c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13285.5</v>
      </c>
      <c r="E47" s="50"/>
      <c r="F47" s="49">
        <f>SUM(F4:F46)</f>
        <v>13285.5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topLeftCell="A34" workbookViewId="0">
      <selection activeCell="F24" sqref="F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121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42095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/>
    </row>
    <row r="5" spans="1:13" x14ac:dyDescent="0.25">
      <c r="A5" s="21">
        <v>42096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/>
    </row>
    <row r="6" spans="1:13" x14ac:dyDescent="0.25">
      <c r="A6" s="21">
        <v>42097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/>
    </row>
    <row r="7" spans="1:13" x14ac:dyDescent="0.25">
      <c r="A7" s="21">
        <v>42098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9"/>
      <c r="K7" s="28"/>
      <c r="L7" s="29"/>
      <c r="M7" s="28"/>
    </row>
    <row r="8" spans="1:13" x14ac:dyDescent="0.25">
      <c r="A8" s="21">
        <v>42099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42100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42101</v>
      </c>
      <c r="B10" s="22"/>
      <c r="C10" s="23"/>
      <c r="D10" s="24">
        <v>0</v>
      </c>
      <c r="E10" s="25"/>
      <c r="F10" s="26"/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42102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42103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42104</v>
      </c>
      <c r="B13" s="22">
        <v>62367</v>
      </c>
      <c r="C13" s="23" t="s">
        <v>106</v>
      </c>
      <c r="D13" s="24">
        <v>1090</v>
      </c>
      <c r="E13" s="25">
        <v>42106</v>
      </c>
      <c r="F13" s="26">
        <v>1090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42105</v>
      </c>
      <c r="B14" s="22">
        <v>62491</v>
      </c>
      <c r="C14" s="23" t="s">
        <v>125</v>
      </c>
      <c r="D14" s="24">
        <v>3829</v>
      </c>
      <c r="E14" s="101" t="s">
        <v>124</v>
      </c>
      <c r="F14" s="26">
        <f>3798+31</f>
        <v>3829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42106</v>
      </c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42107</v>
      </c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42108</v>
      </c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42109</v>
      </c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42110</v>
      </c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42111</v>
      </c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42112</v>
      </c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>
        <v>42120</v>
      </c>
      <c r="B22" s="22">
        <v>63300</v>
      </c>
      <c r="C22" s="23" t="s">
        <v>123</v>
      </c>
      <c r="D22" s="32">
        <v>383</v>
      </c>
      <c r="E22" s="25">
        <v>42124</v>
      </c>
      <c r="F22" s="26">
        <v>383</v>
      </c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>
        <v>42124</v>
      </c>
      <c r="B23" s="30">
        <v>63550</v>
      </c>
      <c r="C23" s="23" t="s">
        <v>106</v>
      </c>
      <c r="D23" s="24">
        <v>2901</v>
      </c>
      <c r="E23" s="25">
        <v>42127</v>
      </c>
      <c r="F23" s="26">
        <v>2901</v>
      </c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8203</v>
      </c>
      <c r="E47" s="50"/>
      <c r="F47" s="49">
        <f>SUM(F4:F46)</f>
        <v>8203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64"/>
  <sheetViews>
    <sheetView topLeftCell="A25" workbookViewId="0">
      <selection activeCell="C16" sqref="C16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126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42132</v>
      </c>
      <c r="B4" s="16">
        <v>64040</v>
      </c>
      <c r="C4" s="17" t="s">
        <v>106</v>
      </c>
      <c r="D4" s="96">
        <v>359</v>
      </c>
      <c r="E4" s="18">
        <v>42134</v>
      </c>
      <c r="F4" s="19">
        <v>359</v>
      </c>
      <c r="G4" s="20">
        <f>D4-F4</f>
        <v>0</v>
      </c>
      <c r="H4" s="2"/>
      <c r="I4" s="95"/>
    </row>
    <row r="5" spans="1:13" x14ac:dyDescent="0.25">
      <c r="A5" s="21">
        <v>42133</v>
      </c>
      <c r="B5" s="22">
        <v>64054</v>
      </c>
      <c r="C5" s="23" t="s">
        <v>106</v>
      </c>
      <c r="D5" s="24">
        <v>2035</v>
      </c>
      <c r="E5" s="25">
        <v>42134</v>
      </c>
      <c r="F5" s="26">
        <v>2035</v>
      </c>
      <c r="G5" s="27">
        <f>D5-F5</f>
        <v>0</v>
      </c>
      <c r="H5" s="2"/>
      <c r="I5" s="95"/>
    </row>
    <row r="6" spans="1:13" x14ac:dyDescent="0.25">
      <c r="A6" s="21">
        <v>42133</v>
      </c>
      <c r="B6" s="22">
        <v>64063</v>
      </c>
      <c r="C6" s="23" t="s">
        <v>127</v>
      </c>
      <c r="D6" s="24">
        <v>2285</v>
      </c>
      <c r="E6" s="25">
        <v>42134</v>
      </c>
      <c r="F6" s="26">
        <v>2285</v>
      </c>
      <c r="G6" s="27">
        <f>D6-F6</f>
        <v>0</v>
      </c>
      <c r="H6" s="2"/>
      <c r="I6" s="95"/>
    </row>
    <row r="7" spans="1:13" x14ac:dyDescent="0.25">
      <c r="A7" s="21">
        <v>42136</v>
      </c>
      <c r="B7" s="22">
        <v>64276</v>
      </c>
      <c r="C7" s="23" t="s">
        <v>16</v>
      </c>
      <c r="D7" s="24">
        <v>1080</v>
      </c>
      <c r="E7" s="25">
        <v>42137</v>
      </c>
      <c r="F7" s="26">
        <v>1080</v>
      </c>
      <c r="G7" s="27">
        <f t="shared" ref="G7:G43" si="0">D7-F7</f>
        <v>0</v>
      </c>
      <c r="H7" s="2"/>
      <c r="I7" s="99"/>
      <c r="K7" s="28"/>
      <c r="L7" s="29"/>
      <c r="M7" s="28"/>
    </row>
    <row r="8" spans="1:13" x14ac:dyDescent="0.25">
      <c r="A8" s="21">
        <v>42144</v>
      </c>
      <c r="B8" s="22">
        <v>64699</v>
      </c>
      <c r="C8" s="23" t="s">
        <v>16</v>
      </c>
      <c r="D8" s="24">
        <v>1080</v>
      </c>
      <c r="E8" s="25">
        <v>42145</v>
      </c>
      <c r="F8" s="26">
        <v>1080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42146</v>
      </c>
      <c r="B9" s="22">
        <v>64770</v>
      </c>
      <c r="C9" s="23" t="s">
        <v>106</v>
      </c>
      <c r="D9" s="24">
        <v>3162</v>
      </c>
      <c r="E9" s="25">
        <v>42147</v>
      </c>
      <c r="F9" s="26">
        <v>3162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42152</v>
      </c>
      <c r="B10" s="22">
        <v>65060</v>
      </c>
      <c r="C10" s="23" t="s">
        <v>106</v>
      </c>
      <c r="D10" s="24">
        <v>696</v>
      </c>
      <c r="E10" s="25">
        <v>42153</v>
      </c>
      <c r="F10" s="26">
        <v>696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42153</v>
      </c>
      <c r="B11" s="22">
        <v>65112</v>
      </c>
      <c r="C11" s="23" t="s">
        <v>127</v>
      </c>
      <c r="D11" s="24">
        <v>2906</v>
      </c>
      <c r="E11" s="25">
        <v>42155</v>
      </c>
      <c r="F11" s="26">
        <v>2906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42153</v>
      </c>
      <c r="B12" s="22">
        <v>65120</v>
      </c>
      <c r="C12" s="23" t="s">
        <v>106</v>
      </c>
      <c r="D12" s="24">
        <v>3889.5</v>
      </c>
      <c r="E12" s="102" t="s">
        <v>130</v>
      </c>
      <c r="F12" s="19">
        <f>3389.5+500</f>
        <v>3889.5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/>
      <c r="B13" s="22"/>
      <c r="C13" s="23"/>
      <c r="D13" s="24"/>
      <c r="E13" s="25"/>
      <c r="F13" s="26"/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/>
      <c r="B14" s="22"/>
      <c r="C14" s="23"/>
      <c r="D14" s="24"/>
      <c r="E14" s="101"/>
      <c r="F14" s="26"/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17492.5</v>
      </c>
      <c r="E47" s="50"/>
      <c r="F47" s="49">
        <f>SUM(F4:F46)</f>
        <v>17492.5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4"/>
  <sheetViews>
    <sheetView tabSelected="1" topLeftCell="A7" workbookViewId="0">
      <selection activeCell="E19" sqref="E19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128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42160</v>
      </c>
      <c r="B4" s="16">
        <v>65490</v>
      </c>
      <c r="C4" s="17" t="s">
        <v>129</v>
      </c>
      <c r="D4" s="96">
        <v>3075</v>
      </c>
      <c r="E4" s="18">
        <v>42161</v>
      </c>
      <c r="F4" s="19">
        <v>3075</v>
      </c>
      <c r="G4" s="20">
        <f>D4-F4</f>
        <v>0</v>
      </c>
      <c r="H4" s="2"/>
      <c r="I4" s="95"/>
    </row>
    <row r="5" spans="1:13" x14ac:dyDescent="0.25">
      <c r="A5" s="21">
        <v>42161</v>
      </c>
      <c r="B5" s="22">
        <v>65530</v>
      </c>
      <c r="C5" s="23" t="s">
        <v>127</v>
      </c>
      <c r="D5" s="24">
        <v>2329</v>
      </c>
      <c r="E5" s="25">
        <v>42167</v>
      </c>
      <c r="F5" s="26">
        <v>2329</v>
      </c>
      <c r="G5" s="27">
        <f>D5-F5</f>
        <v>0</v>
      </c>
      <c r="H5" s="2"/>
      <c r="I5" s="95"/>
    </row>
    <row r="6" spans="1:13" x14ac:dyDescent="0.25">
      <c r="A6" s="21">
        <v>42161</v>
      </c>
      <c r="B6" s="22">
        <v>65575</v>
      </c>
      <c r="C6" s="23" t="s">
        <v>106</v>
      </c>
      <c r="D6" s="24">
        <v>2430</v>
      </c>
      <c r="E6" s="25">
        <v>42164</v>
      </c>
      <c r="F6" s="26">
        <v>2430</v>
      </c>
      <c r="G6" s="27">
        <f>D6-F6</f>
        <v>0</v>
      </c>
      <c r="H6" s="2"/>
      <c r="I6" s="95"/>
    </row>
    <row r="7" spans="1:13" x14ac:dyDescent="0.25">
      <c r="A7" s="21">
        <v>42164</v>
      </c>
      <c r="B7" s="22">
        <v>65722</v>
      </c>
      <c r="C7" s="23" t="s">
        <v>16</v>
      </c>
      <c r="D7" s="24">
        <v>3345</v>
      </c>
      <c r="E7" s="25">
        <v>42165</v>
      </c>
      <c r="F7" s="26">
        <v>3345</v>
      </c>
      <c r="G7" s="27">
        <f t="shared" ref="G7:G43" si="0">D7-F7</f>
        <v>0</v>
      </c>
      <c r="H7" s="2"/>
      <c r="I7" s="99"/>
      <c r="K7" s="28"/>
      <c r="L7" s="29"/>
      <c r="M7" s="28"/>
    </row>
    <row r="8" spans="1:13" x14ac:dyDescent="0.25">
      <c r="A8" s="21">
        <v>42172</v>
      </c>
      <c r="B8" s="22">
        <v>66126</v>
      </c>
      <c r="C8" s="23" t="s">
        <v>106</v>
      </c>
      <c r="D8" s="24">
        <v>1560</v>
      </c>
      <c r="E8" s="25">
        <v>42174</v>
      </c>
      <c r="F8" s="26">
        <v>1560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42175</v>
      </c>
      <c r="B9" s="22">
        <v>66311</v>
      </c>
      <c r="C9" s="23" t="s">
        <v>10</v>
      </c>
      <c r="D9" s="24">
        <v>2060</v>
      </c>
      <c r="E9" s="25">
        <v>42176</v>
      </c>
      <c r="F9" s="26">
        <v>2060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42176</v>
      </c>
      <c r="B10" s="22">
        <v>66390</v>
      </c>
      <c r="C10" s="23" t="s">
        <v>10</v>
      </c>
      <c r="D10" s="24">
        <v>1855.5</v>
      </c>
      <c r="E10" s="25">
        <v>42178</v>
      </c>
      <c r="F10" s="26">
        <v>1855.5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42178</v>
      </c>
      <c r="B11" s="22">
        <v>66500</v>
      </c>
      <c r="C11" s="23" t="s">
        <v>132</v>
      </c>
      <c r="D11" s="24">
        <v>1437.5</v>
      </c>
      <c r="E11" s="25">
        <v>42179</v>
      </c>
      <c r="F11" s="26">
        <v>1437.56</v>
      </c>
      <c r="G11" s="27">
        <f t="shared" si="0"/>
        <v>-5.999999999994543E-2</v>
      </c>
      <c r="H11" s="2"/>
      <c r="I11" s="95"/>
      <c r="K11" s="28"/>
      <c r="L11" s="29"/>
      <c r="M11" s="28"/>
    </row>
    <row r="12" spans="1:13" x14ac:dyDescent="0.25">
      <c r="A12" s="21">
        <v>42178</v>
      </c>
      <c r="B12" s="22">
        <v>66501</v>
      </c>
      <c r="C12" s="23" t="s">
        <v>10</v>
      </c>
      <c r="D12" s="24">
        <v>704</v>
      </c>
      <c r="E12" s="25">
        <v>42179</v>
      </c>
      <c r="F12" s="26">
        <v>704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42178</v>
      </c>
      <c r="B13" s="22">
        <v>66522</v>
      </c>
      <c r="C13" s="23" t="s">
        <v>10</v>
      </c>
      <c r="D13" s="24">
        <v>329</v>
      </c>
      <c r="E13" s="25">
        <v>42179</v>
      </c>
      <c r="F13" s="26">
        <v>329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42179</v>
      </c>
      <c r="B14" s="22">
        <v>66549</v>
      </c>
      <c r="C14" s="23" t="s">
        <v>10</v>
      </c>
      <c r="D14" s="24">
        <v>1061</v>
      </c>
      <c r="E14" s="25">
        <v>42180</v>
      </c>
      <c r="F14" s="26">
        <v>1061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42180</v>
      </c>
      <c r="B15" s="22">
        <v>66591</v>
      </c>
      <c r="C15" s="23" t="s">
        <v>10</v>
      </c>
      <c r="D15" s="24">
        <v>734</v>
      </c>
      <c r="E15" s="25">
        <v>42181</v>
      </c>
      <c r="F15" s="26">
        <v>734</v>
      </c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42181</v>
      </c>
      <c r="B16" s="22">
        <v>66634</v>
      </c>
      <c r="C16" s="23" t="s">
        <v>10</v>
      </c>
      <c r="D16" s="24">
        <v>985</v>
      </c>
      <c r="E16" s="25">
        <v>42183</v>
      </c>
      <c r="F16" s="26">
        <v>985</v>
      </c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42181</v>
      </c>
      <c r="B17" s="22">
        <v>66643</v>
      </c>
      <c r="C17" s="23" t="s">
        <v>106</v>
      </c>
      <c r="D17" s="24">
        <v>2276.5</v>
      </c>
      <c r="E17" s="25">
        <v>42182</v>
      </c>
      <c r="F17" s="26">
        <v>2276.5</v>
      </c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42182</v>
      </c>
      <c r="B18" s="22">
        <v>66706</v>
      </c>
      <c r="C18" s="23" t="s">
        <v>10</v>
      </c>
      <c r="D18" s="24">
        <v>1907</v>
      </c>
      <c r="E18" s="25">
        <v>42185</v>
      </c>
      <c r="F18" s="26">
        <v>1907</v>
      </c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42183</v>
      </c>
      <c r="B19" s="22">
        <v>66788</v>
      </c>
      <c r="C19" s="23" t="s">
        <v>10</v>
      </c>
      <c r="D19" s="24">
        <v>2027</v>
      </c>
      <c r="E19" s="25">
        <v>42185</v>
      </c>
      <c r="F19" s="26">
        <v>2027</v>
      </c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42185</v>
      </c>
      <c r="B20" s="22">
        <v>66922</v>
      </c>
      <c r="C20" s="23" t="s">
        <v>106</v>
      </c>
      <c r="D20" s="24">
        <v>2184</v>
      </c>
      <c r="E20" s="25"/>
      <c r="F20" s="26"/>
      <c r="G20" s="27">
        <f t="shared" si="0"/>
        <v>2184</v>
      </c>
      <c r="H20" s="2"/>
      <c r="I20" s="95"/>
      <c r="K20" s="28"/>
      <c r="L20" s="29"/>
      <c r="M20" s="28"/>
    </row>
    <row r="21" spans="1:13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30299.5</v>
      </c>
      <c r="E47" s="50"/>
      <c r="F47" s="49">
        <f>SUM(F4:F46)</f>
        <v>28115.56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2183.9399999999987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F10" sqref="F10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79.5" x14ac:dyDescent="0.25">
      <c r="B4" s="68">
        <v>41776</v>
      </c>
      <c r="C4" s="69">
        <v>44301</v>
      </c>
      <c r="D4" s="70" t="s">
        <v>47</v>
      </c>
      <c r="E4" s="71">
        <v>19120</v>
      </c>
      <c r="F4" s="100" t="s">
        <v>122</v>
      </c>
      <c r="G4" s="72">
        <f>4120+400+600+500+1000+500+500+500+300+1000+500+200+500+500+500+500+500+500+500+300+500+500+500</f>
        <v>15420</v>
      </c>
      <c r="H4" s="73">
        <f t="shared" ref="H4" si="0">E4-G4</f>
        <v>3700</v>
      </c>
    </row>
    <row r="5" spans="2:10" x14ac:dyDescent="0.25">
      <c r="B5" s="74"/>
      <c r="C5" s="75"/>
      <c r="D5" s="76"/>
      <c r="E5" s="76"/>
      <c r="G5" s="76"/>
      <c r="H5" s="77">
        <v>0</v>
      </c>
    </row>
    <row r="6" spans="2:10" x14ac:dyDescent="0.25">
      <c r="B6" s="74"/>
      <c r="C6" s="75"/>
      <c r="D6" s="76"/>
      <c r="E6" s="76"/>
      <c r="G6" s="76"/>
      <c r="H6" s="77">
        <v>0</v>
      </c>
    </row>
    <row r="7" spans="2:10" ht="57" x14ac:dyDescent="0.25">
      <c r="B7" s="94">
        <v>41818</v>
      </c>
      <c r="C7" s="22">
        <v>46638</v>
      </c>
      <c r="D7" s="23" t="s">
        <v>48</v>
      </c>
      <c r="E7" s="78">
        <v>13458</v>
      </c>
      <c r="F7" s="92" t="s">
        <v>55</v>
      </c>
      <c r="G7" s="78">
        <f>458+1000+1000+1000+1000+1000+1000+1000+1000+1000+1000+1000+2000</f>
        <v>13458</v>
      </c>
      <c r="H7" s="93">
        <f t="shared" ref="H7" si="1">E7-G7</f>
        <v>0</v>
      </c>
    </row>
    <row r="8" spans="2:10" x14ac:dyDescent="0.25">
      <c r="B8" s="74"/>
      <c r="C8" s="75"/>
      <c r="D8" s="76"/>
      <c r="E8" s="76"/>
      <c r="G8" s="76"/>
      <c r="H8" s="77">
        <v>0</v>
      </c>
    </row>
    <row r="9" spans="2:10" x14ac:dyDescent="0.25">
      <c r="B9" s="74"/>
      <c r="C9" s="75"/>
      <c r="D9" s="76"/>
      <c r="E9" s="76"/>
      <c r="G9" s="76"/>
      <c r="H9" s="77">
        <v>0</v>
      </c>
    </row>
    <row r="10" spans="2:10" x14ac:dyDescent="0.25">
      <c r="B10" s="79">
        <v>41912</v>
      </c>
      <c r="C10" s="75">
        <v>52210</v>
      </c>
      <c r="D10" s="76" t="s">
        <v>49</v>
      </c>
      <c r="E10" s="38">
        <v>8855</v>
      </c>
      <c r="F10" s="105" t="s">
        <v>131</v>
      </c>
      <c r="G10" s="80">
        <f>1000+500+500+500</f>
        <v>2500</v>
      </c>
      <c r="H10" s="81">
        <f t="shared" ref="H10" si="2">E10-G10</f>
        <v>6355</v>
      </c>
      <c r="I10" s="82" t="s">
        <v>50</v>
      </c>
      <c r="J10" s="82"/>
    </row>
    <row r="11" spans="2:10" x14ac:dyDescent="0.25">
      <c r="B11" s="74"/>
      <c r="C11" s="75"/>
      <c r="D11" s="76"/>
      <c r="E11" s="76"/>
      <c r="G11" s="76"/>
      <c r="H11" s="77">
        <v>0</v>
      </c>
    </row>
    <row r="12" spans="2:10" x14ac:dyDescent="0.25">
      <c r="B12" s="74"/>
      <c r="C12" s="75"/>
      <c r="D12" s="76"/>
      <c r="E12" s="76"/>
      <c r="G12" s="76"/>
      <c r="H12" s="77">
        <v>0</v>
      </c>
    </row>
    <row r="13" spans="2:10" ht="15.75" thickBot="1" x14ac:dyDescent="0.3">
      <c r="B13" s="74"/>
      <c r="C13" s="75"/>
      <c r="D13" s="76"/>
      <c r="E13" s="76"/>
      <c r="G13" s="83"/>
      <c r="H13" s="84">
        <v>0</v>
      </c>
    </row>
    <row r="14" spans="2:10" ht="19.5" thickBot="1" x14ac:dyDescent="0.35">
      <c r="F14" s="85" t="s">
        <v>51</v>
      </c>
      <c r="G14" s="86"/>
      <c r="H14" s="87">
        <f>SUM(H4:H13)</f>
        <v>10055</v>
      </c>
    </row>
    <row r="15" spans="2:10" x14ac:dyDescent="0.25">
      <c r="G15" s="88"/>
      <c r="H15" s="8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2015</vt:lpstr>
      <vt:lpstr>FEBRERO 2015</vt:lpstr>
      <vt:lpstr>MARZO 2015</vt:lpstr>
      <vt:lpstr>ABRIL 2015</vt:lpstr>
      <vt:lpstr>M A Y O  2015</vt:lpstr>
      <vt:lpstr>JUNIO   2015</vt:lpstr>
      <vt:lpstr>Hoja5</vt:lpstr>
      <vt:lpstr>Hoja2</vt:lpstr>
      <vt:lpstr>NOTAS 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2015-07-04T18:48:31Z</dcterms:modified>
</cp:coreProperties>
</file>