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855" windowWidth="20115" windowHeight="7215" activeTab="1"/>
  </bookViews>
  <sheets>
    <sheet name="AÑO  2 0 1 4" sheetId="1" r:id="rId1"/>
    <sheet name="A Ñ O   2 0 1 5 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184" i="2" l="1"/>
  <c r="J185" i="2"/>
  <c r="J186" i="2"/>
  <c r="J187" i="2"/>
  <c r="J188" i="2"/>
  <c r="J189" i="2"/>
  <c r="J190" i="2"/>
  <c r="J191" i="2"/>
  <c r="J192" i="2"/>
  <c r="J193" i="2"/>
  <c r="J173" i="2" l="1"/>
  <c r="J174" i="2"/>
  <c r="J175" i="2"/>
  <c r="J172" i="2"/>
  <c r="J176" i="2"/>
  <c r="J177" i="2"/>
  <c r="J178" i="2"/>
  <c r="J179" i="2"/>
  <c r="J180" i="2"/>
  <c r="J181" i="2"/>
  <c r="J182" i="2"/>
  <c r="J170" i="2"/>
  <c r="J171" i="2"/>
  <c r="J194" i="2" l="1"/>
  <c r="J195" i="2"/>
  <c r="J196" i="2"/>
  <c r="J197" i="2"/>
  <c r="J198" i="2"/>
  <c r="J199" i="2"/>
  <c r="J200" i="2"/>
  <c r="J201" i="2"/>
  <c r="J202" i="2"/>
  <c r="J203" i="2"/>
  <c r="J204" i="2"/>
  <c r="J205" i="2"/>
  <c r="J156" i="2" l="1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83" i="2"/>
  <c r="J124" i="2" l="1"/>
  <c r="J125" i="2"/>
  <c r="J114" i="2"/>
  <c r="J115" i="2"/>
  <c r="J112" i="2"/>
  <c r="J113" i="2"/>
  <c r="J104" i="2"/>
  <c r="J105" i="2"/>
  <c r="J106" i="2"/>
  <c r="J107" i="2"/>
  <c r="J108" i="2"/>
  <c r="J109" i="2" l="1"/>
  <c r="J110" i="2"/>
  <c r="J111" i="2"/>
  <c r="J116" i="2"/>
  <c r="J117" i="2"/>
  <c r="J96" i="2" l="1"/>
  <c r="J98" i="2"/>
  <c r="J99" i="2"/>
  <c r="J97" i="2"/>
  <c r="J102" i="2" l="1"/>
  <c r="J91" i="2"/>
  <c r="J92" i="2"/>
  <c r="J93" i="2"/>
  <c r="J94" i="2"/>
  <c r="J22" i="2" l="1"/>
  <c r="J23" i="2"/>
  <c r="J24" i="2"/>
  <c r="J25" i="2"/>
  <c r="J26" i="2"/>
  <c r="J27" i="2"/>
  <c r="J28" i="2"/>
  <c r="J29" i="2"/>
  <c r="J30" i="2"/>
  <c r="J31" i="2"/>
  <c r="J15" i="2" l="1"/>
  <c r="J16" i="2"/>
  <c r="J17" i="2"/>
  <c r="J18" i="2"/>
  <c r="J19" i="2"/>
  <c r="J20" i="2"/>
  <c r="J21" i="2"/>
  <c r="J12" i="2" l="1"/>
  <c r="J13" i="2"/>
  <c r="J14" i="2"/>
  <c r="J10" i="2" l="1"/>
  <c r="J11" i="2"/>
  <c r="J4" i="2" l="1"/>
  <c r="J5" i="2"/>
  <c r="J207" i="2"/>
  <c r="J20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7" i="2"/>
  <c r="J136" i="2"/>
  <c r="J139" i="2"/>
  <c r="J138" i="2"/>
  <c r="J133" i="2"/>
  <c r="J132" i="2"/>
  <c r="J135" i="2"/>
  <c r="J134" i="2"/>
  <c r="J131" i="2"/>
  <c r="J130" i="2"/>
  <c r="J129" i="2"/>
  <c r="J128" i="2"/>
  <c r="J127" i="2"/>
  <c r="J126" i="2"/>
  <c r="J123" i="2"/>
  <c r="J122" i="2"/>
  <c r="J121" i="2"/>
  <c r="J120" i="2"/>
  <c r="J119" i="2"/>
  <c r="J118" i="2"/>
  <c r="J103" i="2"/>
  <c r="J95" i="2"/>
  <c r="J90" i="2"/>
  <c r="J89" i="2"/>
  <c r="J88" i="2"/>
  <c r="J84" i="2"/>
  <c r="J87" i="2"/>
  <c r="J86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9" i="2"/>
  <c r="J8" i="2"/>
  <c r="J7" i="2"/>
  <c r="J6" i="2"/>
  <c r="I208" i="2"/>
  <c r="J171" i="1" l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<sst xmlns="http://schemas.openxmlformats.org/spreadsheetml/2006/main" count="412" uniqueCount="377">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</sst>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\-yy;@"/>
    <numFmt numFmtId="165" formatCode="[$$-540A]#,##0.00"/>
    <numFmt numFmtId="166" formatCode="[$$-80A]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>
      <alignment horizontal="center"/>
    </xf>
    <xf numFmtId="165" fontId="10" fillId="0" borderId="0" xfId="0" applyNumberFormat="1" applyFon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8FA"/>
      <color rgb="FFFF33CC"/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1" sqref="C181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86" t="s">
        <v>8</v>
      </c>
      <c r="G1" s="86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82">
        <f>SUM(J3:J180)</f>
        <v>2999.9999999999864</v>
      </c>
      <c r="J181" s="83"/>
      <c r="K181"/>
    </row>
    <row r="182" spans="1:11" ht="15.75" thickBot="1" x14ac:dyDescent="0.3">
      <c r="I182" s="84"/>
      <c r="J182" s="8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209"/>
  <sheetViews>
    <sheetView tabSelected="1" topLeftCell="A187" zoomScaleNormal="100" workbookViewId="0">
      <selection activeCell="I199" sqref="I199"/>
    </sheetView>
  </sheetViews>
  <sheetFormatPr baseColWidth="10" defaultRowHeight="15" x14ac:dyDescent="0.25"/>
  <cols>
    <col min="1" max="1" width="3.42578125" style="53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1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1.42578125" style="63"/>
  </cols>
  <sheetData>
    <row r="1" spans="1:11" ht="19.5" thickBot="1" x14ac:dyDescent="0.35">
      <c r="C1" s="52" t="s">
        <v>7</v>
      </c>
      <c r="D1" s="21"/>
      <c r="E1" s="42"/>
      <c r="F1" s="86" t="s">
        <v>181</v>
      </c>
      <c r="G1" s="86"/>
      <c r="H1" s="86"/>
      <c r="I1" s="86"/>
    </row>
    <row r="2" spans="1:11" ht="30.75" thickBot="1" x14ac:dyDescent="0.3">
      <c r="A2" s="58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64"/>
    </row>
    <row r="3" spans="1:11" ht="19.5" thickTop="1" x14ac:dyDescent="0.3">
      <c r="C3" s="22"/>
      <c r="G3" s="18"/>
      <c r="J3" s="13">
        <v>0</v>
      </c>
    </row>
    <row r="4" spans="1:11" ht="24.75" x14ac:dyDescent="0.25">
      <c r="B4" s="2">
        <v>41957</v>
      </c>
      <c r="C4" s="60" t="s">
        <v>182</v>
      </c>
      <c r="E4" s="44" t="s">
        <v>166</v>
      </c>
      <c r="F4" s="61">
        <v>651360</v>
      </c>
      <c r="G4" s="18">
        <v>1091680</v>
      </c>
      <c r="H4" s="11">
        <v>47222.37</v>
      </c>
      <c r="I4" s="11">
        <v>48000</v>
      </c>
      <c r="J4" s="13">
        <f t="shared" ref="J4:J207" si="0">I4-H4</f>
        <v>777.62999999999738</v>
      </c>
    </row>
    <row r="5" spans="1:11" x14ac:dyDescent="0.25">
      <c r="B5" s="2"/>
      <c r="C5" s="31"/>
      <c r="D5" s="53"/>
      <c r="E5" s="54"/>
      <c r="F5" s="62"/>
      <c r="G5" s="47"/>
      <c r="H5" s="48"/>
      <c r="I5" s="48"/>
      <c r="J5" s="13">
        <f t="shared" si="0"/>
        <v>0</v>
      </c>
    </row>
    <row r="6" spans="1:11" ht="24.75" x14ac:dyDescent="0.25">
      <c r="B6" s="2">
        <v>41962</v>
      </c>
      <c r="C6" s="60" t="s">
        <v>183</v>
      </c>
      <c r="D6" s="53"/>
      <c r="E6" s="54" t="s">
        <v>184</v>
      </c>
      <c r="F6" s="62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</row>
    <row r="7" spans="1:11" x14ac:dyDescent="0.25">
      <c r="B7" s="2"/>
      <c r="C7" s="31"/>
      <c r="D7" s="53"/>
      <c r="E7" s="54"/>
      <c r="F7" s="62"/>
      <c r="G7" s="47"/>
      <c r="H7" s="48"/>
      <c r="I7" s="48"/>
      <c r="J7" s="13">
        <f t="shared" si="0"/>
        <v>0</v>
      </c>
    </row>
    <row r="8" spans="1:11" ht="36.75" x14ac:dyDescent="0.25">
      <c r="B8" s="2">
        <v>41967</v>
      </c>
      <c r="C8" s="60" t="s">
        <v>185</v>
      </c>
      <c r="D8" s="53"/>
      <c r="E8" s="54" t="s">
        <v>186</v>
      </c>
      <c r="F8" s="62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</row>
    <row r="9" spans="1:11" x14ac:dyDescent="0.25">
      <c r="B9" s="2"/>
      <c r="C9" s="31"/>
      <c r="D9" s="53"/>
      <c r="E9" s="54"/>
      <c r="F9" s="62"/>
      <c r="G9" s="47"/>
      <c r="H9" s="48"/>
      <c r="I9" s="48"/>
      <c r="J9" s="13">
        <f t="shared" si="0"/>
        <v>0</v>
      </c>
    </row>
    <row r="10" spans="1:11" ht="24.75" x14ac:dyDescent="0.25">
      <c r="B10" s="2">
        <v>41974</v>
      </c>
      <c r="C10" s="51" t="s">
        <v>190</v>
      </c>
      <c r="D10" s="53"/>
      <c r="E10" s="54" t="s">
        <v>189</v>
      </c>
      <c r="F10" s="62">
        <v>619200</v>
      </c>
      <c r="G10" s="47">
        <v>1095649</v>
      </c>
      <c r="H10" s="48">
        <v>41913.300000000003</v>
      </c>
      <c r="I10" s="48">
        <v>45000</v>
      </c>
      <c r="J10" s="13">
        <f t="shared" si="0"/>
        <v>3086.6999999999971</v>
      </c>
    </row>
    <row r="11" spans="1:11" x14ac:dyDescent="0.25">
      <c r="B11" s="2"/>
      <c r="C11" s="31"/>
      <c r="D11" s="53"/>
      <c r="E11" s="54"/>
      <c r="F11" s="62"/>
      <c r="G11" s="47"/>
      <c r="H11" s="48"/>
      <c r="I11" s="48"/>
      <c r="J11" s="13">
        <f t="shared" si="0"/>
        <v>0</v>
      </c>
    </row>
    <row r="12" spans="1:11" ht="24.75" x14ac:dyDescent="0.25">
      <c r="B12" s="2">
        <v>41975</v>
      </c>
      <c r="C12" s="51" t="s">
        <v>191</v>
      </c>
      <c r="D12" s="53"/>
      <c r="E12" s="54" t="s">
        <v>192</v>
      </c>
      <c r="F12" s="62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</row>
    <row r="13" spans="1:11" x14ac:dyDescent="0.25">
      <c r="B13" s="2"/>
      <c r="C13" s="31"/>
      <c r="D13" s="53"/>
      <c r="E13" s="54"/>
      <c r="F13" s="62"/>
      <c r="G13" s="47"/>
      <c r="H13" s="48"/>
      <c r="I13" s="48"/>
      <c r="J13" s="13">
        <f t="shared" si="0"/>
        <v>0</v>
      </c>
    </row>
    <row r="14" spans="1:11" ht="24.75" x14ac:dyDescent="0.25">
      <c r="B14" s="2">
        <v>41981</v>
      </c>
      <c r="C14" s="51" t="s">
        <v>187</v>
      </c>
      <c r="D14" s="53"/>
      <c r="E14" s="54" t="s">
        <v>188</v>
      </c>
      <c r="F14" s="62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</row>
    <row r="15" spans="1:11" x14ac:dyDescent="0.25">
      <c r="B15" s="2"/>
      <c r="C15" s="29"/>
      <c r="D15" s="53"/>
      <c r="E15" s="54"/>
      <c r="F15" s="62"/>
      <c r="G15" s="47"/>
      <c r="H15" s="48"/>
      <c r="I15" s="48"/>
      <c r="J15" s="13">
        <f t="shared" si="0"/>
        <v>0</v>
      </c>
    </row>
    <row r="16" spans="1:11" ht="26.25" x14ac:dyDescent="0.25">
      <c r="B16" s="2">
        <v>41984</v>
      </c>
      <c r="C16" s="66" t="s">
        <v>195</v>
      </c>
      <c r="D16" s="53"/>
      <c r="E16" s="54" t="s">
        <v>196</v>
      </c>
      <c r="F16" s="62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</row>
    <row r="17" spans="2:11" x14ac:dyDescent="0.25">
      <c r="B17" s="2"/>
      <c r="C17" s="29"/>
      <c r="D17" s="53"/>
      <c r="E17" s="54"/>
      <c r="F17" s="62"/>
      <c r="G17" s="47"/>
      <c r="H17" s="48"/>
      <c r="I17" s="48"/>
      <c r="J17" s="13">
        <f t="shared" si="0"/>
        <v>0</v>
      </c>
    </row>
    <row r="18" spans="2:11" ht="26.25" x14ac:dyDescent="0.25">
      <c r="B18" s="2">
        <v>41984</v>
      </c>
      <c r="C18" s="66" t="s">
        <v>193</v>
      </c>
      <c r="D18" s="53"/>
      <c r="E18" s="54" t="s">
        <v>194</v>
      </c>
      <c r="F18" s="62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</row>
    <row r="19" spans="2:11" ht="15.75" x14ac:dyDescent="0.25">
      <c r="B19" s="2"/>
      <c r="C19" s="55"/>
      <c r="D19" s="4"/>
      <c r="E19" s="4"/>
      <c r="F19" s="26"/>
      <c r="G19" s="47"/>
      <c r="H19" s="48"/>
      <c r="I19" s="48"/>
      <c r="J19" s="13">
        <f t="shared" si="0"/>
        <v>0</v>
      </c>
    </row>
    <row r="20" spans="2:11" ht="26.25" x14ac:dyDescent="0.25">
      <c r="B20" s="2">
        <v>41988</v>
      </c>
      <c r="C20" s="67" t="s">
        <v>197</v>
      </c>
      <c r="D20" s="53"/>
      <c r="E20" s="54" t="s">
        <v>198</v>
      </c>
      <c r="F20" s="62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</row>
    <row r="21" spans="2:11" ht="15.75" x14ac:dyDescent="0.25">
      <c r="B21" s="8"/>
      <c r="C21" s="56"/>
      <c r="D21" s="7"/>
      <c r="E21" s="45"/>
      <c r="F21" s="27"/>
      <c r="G21" s="47"/>
      <c r="H21" s="48"/>
      <c r="I21" s="48"/>
      <c r="J21" s="13">
        <f t="shared" si="0"/>
        <v>0</v>
      </c>
    </row>
    <row r="22" spans="2:11" ht="26.25" x14ac:dyDescent="0.25">
      <c r="B22" s="2">
        <v>41990</v>
      </c>
      <c r="C22" s="67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</row>
    <row r="23" spans="2:11" ht="15.75" x14ac:dyDescent="0.25">
      <c r="B23" s="2"/>
      <c r="C23" s="68"/>
      <c r="D23" s="4"/>
      <c r="E23" s="4"/>
      <c r="F23" s="26"/>
      <c r="G23" s="47"/>
      <c r="H23" s="48"/>
      <c r="I23" s="48"/>
      <c r="J23" s="13">
        <f t="shared" si="0"/>
        <v>0</v>
      </c>
    </row>
    <row r="24" spans="2:11" ht="26.25" x14ac:dyDescent="0.25">
      <c r="B24" s="2">
        <v>41990</v>
      </c>
      <c r="C24" s="67" t="s">
        <v>199</v>
      </c>
      <c r="D24" s="53"/>
      <c r="E24" s="54" t="s">
        <v>200</v>
      </c>
      <c r="F24" s="62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53"/>
    </row>
    <row r="25" spans="2:11" x14ac:dyDescent="0.25">
      <c r="B25" s="2"/>
      <c r="C25" s="68"/>
      <c r="D25" s="53"/>
      <c r="E25" s="54"/>
      <c r="F25" s="62"/>
      <c r="G25" s="47"/>
      <c r="H25" s="48"/>
      <c r="I25" s="48"/>
      <c r="J25" s="13">
        <f t="shared" si="0"/>
        <v>0</v>
      </c>
      <c r="K25" s="53"/>
    </row>
    <row r="26" spans="2:11" ht="26.25" x14ac:dyDescent="0.25">
      <c r="B26" s="2">
        <v>41991</v>
      </c>
      <c r="C26" s="67" t="s">
        <v>203</v>
      </c>
      <c r="D26" s="53"/>
      <c r="E26" s="54" t="s">
        <v>204</v>
      </c>
      <c r="F26" s="62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53"/>
    </row>
    <row r="27" spans="2:11" ht="15.75" x14ac:dyDescent="0.25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53"/>
    </row>
    <row r="28" spans="2:11" ht="24.75" x14ac:dyDescent="0.25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53"/>
    </row>
    <row r="29" spans="2:11" ht="15.75" x14ac:dyDescent="0.25">
      <c r="B29" s="2"/>
      <c r="C29" s="57"/>
      <c r="D29" s="4"/>
      <c r="E29" s="4"/>
      <c r="F29" s="26"/>
      <c r="G29" s="47"/>
      <c r="H29" s="48"/>
      <c r="I29" s="48"/>
      <c r="J29" s="13">
        <f t="shared" si="0"/>
        <v>0</v>
      </c>
      <c r="K29" s="53"/>
    </row>
    <row r="30" spans="2:11" ht="26.25" x14ac:dyDescent="0.25">
      <c r="B30" s="2">
        <v>41997</v>
      </c>
      <c r="C30" s="70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53"/>
    </row>
    <row r="31" spans="2:11" ht="15.75" x14ac:dyDescent="0.25">
      <c r="B31" s="2"/>
      <c r="C31" s="57"/>
      <c r="D31" s="4"/>
      <c r="E31" s="4"/>
      <c r="F31" s="26"/>
      <c r="G31" s="47"/>
      <c r="H31" s="48"/>
      <c r="I31" s="48"/>
      <c r="J31" s="13">
        <f t="shared" si="0"/>
        <v>0</v>
      </c>
      <c r="K31" s="53"/>
    </row>
    <row r="32" spans="2:11" ht="26.25" x14ac:dyDescent="0.25">
      <c r="B32" s="2">
        <v>41999</v>
      </c>
      <c r="C32" s="70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53"/>
    </row>
    <row r="33" spans="2:11" ht="15.75" x14ac:dyDescent="0.25">
      <c r="B33" s="2"/>
      <c r="C33" s="57"/>
      <c r="D33" s="4"/>
      <c r="E33" s="4"/>
      <c r="F33" s="26"/>
      <c r="G33" s="47"/>
      <c r="H33" s="48"/>
      <c r="I33" s="48"/>
      <c r="J33" s="13">
        <f t="shared" si="0"/>
        <v>0</v>
      </c>
      <c r="K33" s="53"/>
    </row>
    <row r="34" spans="2:11" ht="26.25" x14ac:dyDescent="0.25">
      <c r="B34" s="2">
        <v>42006</v>
      </c>
      <c r="C34" s="71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53"/>
    </row>
    <row r="35" spans="2:11" ht="15.75" x14ac:dyDescent="0.25">
      <c r="B35" s="2"/>
      <c r="C35" s="57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53"/>
    </row>
    <row r="36" spans="2:11" ht="39" x14ac:dyDescent="0.25">
      <c r="B36" s="2">
        <v>42006</v>
      </c>
      <c r="C36" s="71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53"/>
    </row>
    <row r="37" spans="2:11" ht="15.75" x14ac:dyDescent="0.25">
      <c r="B37" s="2"/>
      <c r="C37" s="57"/>
      <c r="D37" s="4"/>
      <c r="E37" s="4"/>
      <c r="F37" s="26"/>
      <c r="G37" s="47"/>
      <c r="H37" s="48"/>
      <c r="I37" s="48"/>
      <c r="J37" s="13">
        <f t="shared" si="0"/>
        <v>0</v>
      </c>
      <c r="K37" s="53"/>
    </row>
    <row r="38" spans="2:11" ht="39" x14ac:dyDescent="0.25">
      <c r="B38" s="2">
        <v>42012</v>
      </c>
      <c r="C38" s="71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53"/>
    </row>
    <row r="39" spans="2:11" ht="15.75" x14ac:dyDescent="0.25">
      <c r="B39" s="2"/>
      <c r="C39" s="57"/>
      <c r="D39" s="4"/>
      <c r="E39" s="4"/>
      <c r="F39" s="26"/>
      <c r="G39" s="47"/>
      <c r="H39" s="48"/>
      <c r="I39" s="48"/>
      <c r="J39" s="13">
        <f t="shared" si="0"/>
        <v>0</v>
      </c>
      <c r="K39" s="53"/>
    </row>
    <row r="40" spans="2:11" ht="39" x14ac:dyDescent="0.25">
      <c r="B40" s="2">
        <v>42016</v>
      </c>
      <c r="C40" s="72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53"/>
    </row>
    <row r="41" spans="2:11" ht="15.75" x14ac:dyDescent="0.25">
      <c r="B41" s="2"/>
      <c r="C41" s="69"/>
      <c r="D41" s="4"/>
      <c r="E41" s="4"/>
      <c r="F41" s="26"/>
      <c r="G41" s="47"/>
      <c r="H41" s="48"/>
      <c r="I41" s="48"/>
      <c r="J41" s="13">
        <f t="shared" si="0"/>
        <v>0</v>
      </c>
      <c r="K41" s="53"/>
    </row>
    <row r="42" spans="2:11" ht="26.25" x14ac:dyDescent="0.25">
      <c r="B42" s="2">
        <v>42020</v>
      </c>
      <c r="C42" s="72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53"/>
    </row>
    <row r="43" spans="2:11" ht="15.75" x14ac:dyDescent="0.25">
      <c r="B43" s="2"/>
      <c r="C43" s="57"/>
      <c r="D43" s="4"/>
      <c r="E43" s="4"/>
      <c r="F43" s="26"/>
      <c r="G43" s="47"/>
      <c r="H43" s="48"/>
      <c r="I43" s="48"/>
      <c r="J43" s="13">
        <f t="shared" si="0"/>
        <v>0</v>
      </c>
      <c r="K43" s="53"/>
    </row>
    <row r="44" spans="2:11" ht="26.25" x14ac:dyDescent="0.25">
      <c r="B44" s="2">
        <v>42023</v>
      </c>
      <c r="C44" s="72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53"/>
    </row>
    <row r="45" spans="2:11" ht="15.75" x14ac:dyDescent="0.25">
      <c r="B45" s="2"/>
      <c r="C45" s="57"/>
      <c r="D45" s="4"/>
      <c r="E45" s="4"/>
      <c r="F45" s="26"/>
      <c r="G45" s="47"/>
      <c r="H45" s="48"/>
      <c r="I45" s="48"/>
      <c r="J45" s="13">
        <f t="shared" si="0"/>
        <v>0</v>
      </c>
      <c r="K45" s="53"/>
    </row>
    <row r="46" spans="2:11" ht="26.25" x14ac:dyDescent="0.25">
      <c r="B46" s="2">
        <v>42027</v>
      </c>
      <c r="C46" s="72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53"/>
    </row>
    <row r="47" spans="2:11" ht="15.75" x14ac:dyDescent="0.25">
      <c r="B47" s="2"/>
      <c r="C47" s="57"/>
      <c r="D47" s="4"/>
      <c r="E47" s="4"/>
      <c r="F47" s="26"/>
      <c r="G47" s="47"/>
      <c r="H47" s="48"/>
      <c r="I47" s="48"/>
      <c r="J47" s="13">
        <f t="shared" si="0"/>
        <v>0</v>
      </c>
      <c r="K47" s="53"/>
    </row>
    <row r="48" spans="2:11" ht="26.25" x14ac:dyDescent="0.25">
      <c r="B48" s="2">
        <v>42030</v>
      </c>
      <c r="C48" s="72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53"/>
    </row>
    <row r="49" spans="2:11" ht="15.75" x14ac:dyDescent="0.25">
      <c r="B49" s="2"/>
      <c r="C49" s="57"/>
      <c r="D49" s="4"/>
      <c r="E49" s="4"/>
      <c r="F49" s="26"/>
      <c r="G49" s="47"/>
      <c r="H49" s="48"/>
      <c r="I49" s="48"/>
      <c r="J49" s="13">
        <f t="shared" si="0"/>
        <v>0</v>
      </c>
      <c r="K49" s="53"/>
    </row>
    <row r="50" spans="2:11" ht="26.25" x14ac:dyDescent="0.25">
      <c r="B50" s="2">
        <v>42030</v>
      </c>
      <c r="C50" s="72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53"/>
    </row>
    <row r="51" spans="2:11" ht="15.75" x14ac:dyDescent="0.25">
      <c r="B51" s="2"/>
      <c r="C51" s="57"/>
      <c r="D51" s="4"/>
      <c r="E51" s="4"/>
      <c r="F51" s="26"/>
      <c r="G51" s="47"/>
      <c r="H51" s="48"/>
      <c r="I51" s="48"/>
      <c r="J51" s="13">
        <f t="shared" si="0"/>
        <v>0</v>
      </c>
      <c r="K51" s="53"/>
    </row>
    <row r="52" spans="2:11" ht="26.25" x14ac:dyDescent="0.25">
      <c r="B52" s="2">
        <v>42034</v>
      </c>
      <c r="C52" s="72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53"/>
    </row>
    <row r="53" spans="2:11" ht="15.75" x14ac:dyDescent="0.25">
      <c r="B53" s="2"/>
      <c r="C53" s="57"/>
      <c r="D53" s="4"/>
      <c r="E53" s="4"/>
      <c r="F53" s="26"/>
      <c r="G53" s="47"/>
      <c r="H53" s="48"/>
      <c r="I53" s="48"/>
      <c r="J53" s="13">
        <f t="shared" si="0"/>
        <v>0</v>
      </c>
      <c r="K53" s="53"/>
    </row>
    <row r="54" spans="2:11" ht="26.25" x14ac:dyDescent="0.25">
      <c r="B54" s="2">
        <v>42038</v>
      </c>
      <c r="C54" s="73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53"/>
    </row>
    <row r="55" spans="2:11" ht="15.75" x14ac:dyDescent="0.25">
      <c r="B55" s="2"/>
      <c r="C55" s="57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53"/>
    </row>
    <row r="56" spans="2:11" ht="26.25" x14ac:dyDescent="0.25">
      <c r="B56" s="2">
        <v>42038</v>
      </c>
      <c r="C56" s="73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53"/>
    </row>
    <row r="57" spans="2:11" ht="15.75" x14ac:dyDescent="0.25">
      <c r="B57" s="2"/>
      <c r="C57" s="57"/>
      <c r="D57" s="4"/>
      <c r="E57" s="4"/>
      <c r="F57" s="26"/>
      <c r="G57" s="47"/>
      <c r="H57" s="48"/>
      <c r="I57" s="48"/>
      <c r="J57" s="13">
        <f t="shared" si="0"/>
        <v>0</v>
      </c>
      <c r="K57" s="53"/>
    </row>
    <row r="58" spans="2:11" ht="26.25" x14ac:dyDescent="0.25">
      <c r="B58" s="2">
        <v>42044</v>
      </c>
      <c r="C58" s="73" t="s">
        <v>234</v>
      </c>
      <c r="D58" s="4"/>
      <c r="E58" s="4" t="s">
        <v>235</v>
      </c>
      <c r="F58" s="26">
        <v>222435</v>
      </c>
      <c r="G58" s="47">
        <v>1116543</v>
      </c>
      <c r="H58" s="48">
        <v>15000</v>
      </c>
      <c r="I58" s="48">
        <v>28556.99</v>
      </c>
      <c r="J58" s="13">
        <f t="shared" si="0"/>
        <v>13556.990000000002</v>
      </c>
      <c r="K58" s="53"/>
    </row>
    <row r="59" spans="2:11" ht="15.75" x14ac:dyDescent="0.25">
      <c r="B59" s="2"/>
      <c r="C59" s="57"/>
      <c r="D59" s="4"/>
      <c r="E59" s="4"/>
      <c r="F59" s="26"/>
      <c r="G59" s="47"/>
      <c r="H59" s="48"/>
      <c r="I59" s="48"/>
      <c r="J59" s="13">
        <f t="shared" si="0"/>
        <v>0</v>
      </c>
      <c r="K59" s="53"/>
    </row>
    <row r="60" spans="2:11" ht="29.25" customHeight="1" x14ac:dyDescent="0.25">
      <c r="B60" s="2">
        <v>42046</v>
      </c>
      <c r="C60" s="74" t="s">
        <v>236</v>
      </c>
      <c r="D60" s="4"/>
      <c r="E60" s="4" t="s">
        <v>237</v>
      </c>
      <c r="F60" s="26">
        <v>436943</v>
      </c>
      <c r="G60" s="47">
        <v>1117008</v>
      </c>
      <c r="H60" s="48">
        <v>29000</v>
      </c>
      <c r="I60" s="48">
        <v>29594.87</v>
      </c>
      <c r="J60" s="13">
        <f t="shared" si="0"/>
        <v>594.86999999999898</v>
      </c>
      <c r="K60" s="53"/>
    </row>
    <row r="61" spans="2:11" ht="15.75" x14ac:dyDescent="0.25">
      <c r="B61" s="2"/>
      <c r="C61" s="57"/>
      <c r="D61" s="4"/>
      <c r="E61" s="4"/>
      <c r="F61" s="26"/>
      <c r="G61" s="47"/>
      <c r="H61" s="48"/>
      <c r="I61" s="48"/>
      <c r="J61" s="13">
        <f t="shared" si="0"/>
        <v>0</v>
      </c>
      <c r="K61" s="53"/>
    </row>
    <row r="62" spans="2:11" ht="30" customHeight="1" x14ac:dyDescent="0.25">
      <c r="B62" s="2">
        <v>42046</v>
      </c>
      <c r="C62" s="74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53"/>
    </row>
    <row r="63" spans="2:11" ht="15.75" x14ac:dyDescent="0.25">
      <c r="B63" s="2"/>
      <c r="C63" s="57"/>
      <c r="D63" s="4"/>
      <c r="E63" s="4"/>
      <c r="F63" s="26"/>
      <c r="G63" s="47"/>
      <c r="H63" s="48"/>
      <c r="I63" s="48"/>
      <c r="J63" s="13">
        <f t="shared" si="0"/>
        <v>0</v>
      </c>
      <c r="K63" s="53"/>
    </row>
    <row r="64" spans="2:11" ht="27.75" customHeight="1" x14ac:dyDescent="0.25">
      <c r="B64" s="2">
        <v>42048</v>
      </c>
      <c r="C64" s="75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53"/>
    </row>
    <row r="65" spans="2:11" ht="15.75" x14ac:dyDescent="0.25">
      <c r="B65" s="2"/>
      <c r="C65" s="57"/>
      <c r="D65" s="4"/>
      <c r="E65" s="4"/>
      <c r="F65" s="26"/>
      <c r="G65" s="47"/>
      <c r="H65" s="48"/>
      <c r="I65" s="48"/>
      <c r="J65" s="13">
        <f t="shared" si="0"/>
        <v>0</v>
      </c>
      <c r="K65" s="53"/>
    </row>
    <row r="66" spans="2:11" ht="25.5" customHeight="1" x14ac:dyDescent="0.25">
      <c r="B66" s="2">
        <v>42051</v>
      </c>
      <c r="C66" s="75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53"/>
    </row>
    <row r="67" spans="2:11" ht="15.75" x14ac:dyDescent="0.25">
      <c r="B67" s="2"/>
      <c r="C67" s="57"/>
      <c r="D67" s="4"/>
      <c r="E67" s="4"/>
      <c r="F67" s="26"/>
      <c r="G67" s="47"/>
      <c r="H67" s="48"/>
      <c r="I67" s="48"/>
      <c r="J67" s="13">
        <f t="shared" si="0"/>
        <v>0</v>
      </c>
      <c r="K67" s="53"/>
    </row>
    <row r="68" spans="2:11" ht="36.75" x14ac:dyDescent="0.25">
      <c r="B68" s="2">
        <v>42051</v>
      </c>
      <c r="C68" s="75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53"/>
    </row>
    <row r="69" spans="2:11" ht="15.75" x14ac:dyDescent="0.25">
      <c r="B69" s="2"/>
      <c r="C69" s="57"/>
      <c r="D69" s="4"/>
      <c r="E69" s="4"/>
      <c r="F69" s="26"/>
      <c r="G69" s="47"/>
      <c r="H69" s="48"/>
      <c r="I69" s="48"/>
      <c r="J69" s="13">
        <f t="shared" si="0"/>
        <v>0</v>
      </c>
      <c r="K69" s="53"/>
    </row>
    <row r="70" spans="2:11" ht="24.75" x14ac:dyDescent="0.25">
      <c r="B70" s="2">
        <v>42053</v>
      </c>
      <c r="C70" s="75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53"/>
    </row>
    <row r="71" spans="2:11" ht="15.75" x14ac:dyDescent="0.25">
      <c r="B71" s="2"/>
      <c r="C71" s="57"/>
      <c r="D71" s="4"/>
      <c r="E71" s="4"/>
      <c r="F71" s="26"/>
      <c r="G71" s="47"/>
      <c r="H71" s="48"/>
      <c r="I71" s="48"/>
      <c r="J71" s="13">
        <f t="shared" si="0"/>
        <v>0</v>
      </c>
      <c r="K71" s="53"/>
    </row>
    <row r="72" spans="2:11" ht="36.75" x14ac:dyDescent="0.25">
      <c r="B72" s="2">
        <v>42058</v>
      </c>
      <c r="C72" s="75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53"/>
    </row>
    <row r="73" spans="2:11" ht="15.75" x14ac:dyDescent="0.25">
      <c r="B73" s="2"/>
      <c r="C73" s="57"/>
      <c r="D73" s="4"/>
      <c r="E73" s="4"/>
      <c r="F73" s="26"/>
      <c r="G73" s="47"/>
      <c r="H73" s="48"/>
      <c r="I73" s="48"/>
      <c r="J73" s="13">
        <f t="shared" si="0"/>
        <v>0</v>
      </c>
      <c r="K73" s="53"/>
    </row>
    <row r="74" spans="2:11" ht="36.75" x14ac:dyDescent="0.25">
      <c r="B74" s="2">
        <v>42058</v>
      </c>
      <c r="C74" s="75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53"/>
    </row>
    <row r="75" spans="2:11" ht="15.75" x14ac:dyDescent="0.25">
      <c r="B75" s="2"/>
      <c r="C75" s="57"/>
      <c r="D75" s="4"/>
      <c r="E75" s="4"/>
      <c r="F75" s="26"/>
      <c r="G75" s="47"/>
      <c r="H75" s="48"/>
      <c r="I75" s="48"/>
      <c r="J75" s="13">
        <f t="shared" si="0"/>
        <v>0</v>
      </c>
      <c r="K75" s="53"/>
    </row>
    <row r="76" spans="2:11" ht="36.75" x14ac:dyDescent="0.25">
      <c r="B76" s="2">
        <v>42062</v>
      </c>
      <c r="C76" s="74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53"/>
    </row>
    <row r="77" spans="2:11" ht="15.75" x14ac:dyDescent="0.25">
      <c r="B77" s="2"/>
      <c r="C77" s="57"/>
      <c r="D77" s="4"/>
      <c r="E77" s="4"/>
      <c r="F77" s="26"/>
      <c r="G77" s="47"/>
      <c r="H77" s="48"/>
      <c r="I77" s="48"/>
      <c r="J77" s="13">
        <f t="shared" si="0"/>
        <v>0</v>
      </c>
      <c r="K77" s="53"/>
    </row>
    <row r="78" spans="2:11" ht="26.25" x14ac:dyDescent="0.25">
      <c r="B78" s="2">
        <v>42065</v>
      </c>
      <c r="C78" s="76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53"/>
    </row>
    <row r="79" spans="2:11" ht="15.75" x14ac:dyDescent="0.25">
      <c r="B79" s="2"/>
      <c r="C79" s="57"/>
      <c r="D79" s="4"/>
      <c r="E79" s="4"/>
      <c r="F79" s="26"/>
      <c r="G79" s="47"/>
      <c r="H79" s="48"/>
      <c r="I79" s="48"/>
      <c r="J79" s="13">
        <f t="shared" si="0"/>
        <v>0</v>
      </c>
      <c r="K79" s="53"/>
    </row>
    <row r="80" spans="2:11" ht="26.25" x14ac:dyDescent="0.25">
      <c r="B80" s="2">
        <v>42065</v>
      </c>
      <c r="C80" s="76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53"/>
    </row>
    <row r="81" spans="1:11" ht="15.75" x14ac:dyDescent="0.25">
      <c r="B81" s="2"/>
      <c r="C81" s="57"/>
      <c r="D81" s="4"/>
      <c r="E81" s="4"/>
      <c r="F81" s="26"/>
      <c r="G81" s="47"/>
      <c r="H81" s="48"/>
      <c r="I81" s="48"/>
      <c r="J81" s="13">
        <f t="shared" si="0"/>
        <v>0</v>
      </c>
      <c r="K81" s="53"/>
    </row>
    <row r="82" spans="1:11" ht="26.25" x14ac:dyDescent="0.25">
      <c r="B82" s="2">
        <v>42072</v>
      </c>
      <c r="C82" s="76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53"/>
    </row>
    <row r="83" spans="1:11" ht="15.75" x14ac:dyDescent="0.25">
      <c r="B83" s="2"/>
      <c r="C83" s="57"/>
      <c r="D83" s="4"/>
      <c r="E83" s="4"/>
      <c r="F83" s="26"/>
      <c r="G83" s="47"/>
      <c r="H83" s="48"/>
      <c r="I83" s="48"/>
      <c r="J83" s="13">
        <f t="shared" si="0"/>
        <v>0</v>
      </c>
      <c r="K83" s="53"/>
    </row>
    <row r="84" spans="1:11" ht="26.25" x14ac:dyDescent="0.25">
      <c r="B84" s="2">
        <v>42073</v>
      </c>
      <c r="C84" s="76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53"/>
    </row>
    <row r="85" spans="1:11" ht="15.75" x14ac:dyDescent="0.25">
      <c r="B85" s="2"/>
      <c r="C85" s="57"/>
      <c r="D85" s="4"/>
      <c r="E85" s="4"/>
      <c r="F85" s="26"/>
      <c r="G85" s="47"/>
      <c r="H85" s="48"/>
      <c r="I85" s="48"/>
      <c r="J85" s="13">
        <v>0</v>
      </c>
      <c r="K85" s="53"/>
    </row>
    <row r="86" spans="1:11" ht="26.25" x14ac:dyDescent="0.25">
      <c r="B86" s="2">
        <v>42073</v>
      </c>
      <c r="C86" s="76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53"/>
    </row>
    <row r="87" spans="1:11" ht="15.75" x14ac:dyDescent="0.25">
      <c r="B87" s="2"/>
      <c r="C87" s="57"/>
      <c r="D87" s="4"/>
      <c r="E87" s="4"/>
      <c r="F87" s="26"/>
      <c r="G87" s="47"/>
      <c r="H87" s="48"/>
      <c r="I87" s="48"/>
      <c r="J87" s="13">
        <f>I87-H87</f>
        <v>0</v>
      </c>
      <c r="K87" s="53"/>
    </row>
    <row r="88" spans="1:11" ht="26.25" x14ac:dyDescent="0.25">
      <c r="A88" s="59"/>
      <c r="B88" s="2">
        <v>42076</v>
      </c>
      <c r="C88" s="76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53"/>
    </row>
    <row r="89" spans="1:11" ht="15.75" x14ac:dyDescent="0.25">
      <c r="A89" s="59"/>
      <c r="B89" s="2"/>
      <c r="C89" s="57"/>
      <c r="D89" s="4"/>
      <c r="E89" s="4"/>
      <c r="F89" s="26"/>
      <c r="G89" s="47"/>
      <c r="H89" s="48"/>
      <c r="I89" s="48"/>
      <c r="J89" s="13">
        <f t="shared" si="0"/>
        <v>0</v>
      </c>
      <c r="K89" s="53"/>
    </row>
    <row r="90" spans="1:11" ht="26.25" x14ac:dyDescent="0.25">
      <c r="B90" s="2">
        <v>42080</v>
      </c>
      <c r="C90" s="76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53"/>
    </row>
    <row r="91" spans="1:11" ht="15.75" x14ac:dyDescent="0.25">
      <c r="B91" s="2"/>
      <c r="C91" s="57"/>
      <c r="D91" s="4"/>
      <c r="E91" s="4"/>
      <c r="F91" s="26"/>
      <c r="G91" s="47"/>
      <c r="H91" s="48"/>
      <c r="I91" s="48"/>
      <c r="J91" s="13">
        <f t="shared" ref="J91:J94" si="1">I91-H91</f>
        <v>0</v>
      </c>
      <c r="K91" s="53"/>
    </row>
    <row r="92" spans="1:11" ht="26.25" x14ac:dyDescent="0.25">
      <c r="B92" s="2">
        <v>42080</v>
      </c>
      <c r="C92" s="76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1"/>
        <v>3616.5999999999985</v>
      </c>
      <c r="K92" s="53"/>
    </row>
    <row r="93" spans="1:11" ht="15.75" x14ac:dyDescent="0.25">
      <c r="B93" s="2"/>
      <c r="C93" s="57"/>
      <c r="D93" s="4"/>
      <c r="E93" s="4"/>
      <c r="F93" s="26"/>
      <c r="G93" s="47"/>
      <c r="H93" s="48"/>
      <c r="I93" s="48"/>
      <c r="J93" s="13">
        <f t="shared" si="1"/>
        <v>0</v>
      </c>
      <c r="K93" s="53"/>
    </row>
    <row r="94" spans="1:11" ht="26.25" x14ac:dyDescent="0.25">
      <c r="B94" s="2">
        <v>42083</v>
      </c>
      <c r="C94" s="76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1"/>
        <v>867.34999999999854</v>
      </c>
      <c r="K94" s="53"/>
    </row>
    <row r="95" spans="1:11" ht="15.75" x14ac:dyDescent="0.25">
      <c r="B95" s="2"/>
      <c r="C95" s="57"/>
      <c r="D95" s="4"/>
      <c r="E95" s="4"/>
      <c r="F95" s="26"/>
      <c r="G95" s="47"/>
      <c r="H95" s="48"/>
      <c r="I95" s="48"/>
      <c r="J95" s="13">
        <f t="shared" si="0"/>
        <v>0</v>
      </c>
      <c r="K95" s="53"/>
    </row>
    <row r="96" spans="1:11" ht="26.25" x14ac:dyDescent="0.25">
      <c r="B96" s="2">
        <v>42086</v>
      </c>
      <c r="C96" s="76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53"/>
    </row>
    <row r="97" spans="2:11" ht="15.75" x14ac:dyDescent="0.25">
      <c r="B97" s="2"/>
      <c r="C97" s="57"/>
      <c r="D97" s="4"/>
      <c r="E97" s="4"/>
      <c r="F97" s="26"/>
      <c r="G97" s="47"/>
      <c r="H97" s="48"/>
      <c r="I97" s="48"/>
      <c r="J97" s="13">
        <f t="shared" si="0"/>
        <v>0</v>
      </c>
      <c r="K97" s="53"/>
    </row>
    <row r="98" spans="2:11" s="53" customFormat="1" ht="26.25" x14ac:dyDescent="0.25">
      <c r="B98" s="2">
        <v>42086</v>
      </c>
      <c r="C98" s="76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</row>
    <row r="99" spans="2:11" ht="15.75" x14ac:dyDescent="0.25">
      <c r="D99" s="4"/>
      <c r="E99" s="4"/>
      <c r="F99" s="26"/>
      <c r="G99" s="47"/>
      <c r="H99" s="48"/>
      <c r="I99" s="48"/>
      <c r="J99" s="13">
        <f t="shared" si="0"/>
        <v>0</v>
      </c>
      <c r="K99" s="53"/>
    </row>
    <row r="100" spans="2:11" ht="26.25" x14ac:dyDescent="0.25">
      <c r="B100" s="2">
        <v>42086</v>
      </c>
      <c r="C100" s="76" t="s">
        <v>272</v>
      </c>
      <c r="D100" s="4"/>
      <c r="E100" s="77" t="s">
        <v>273</v>
      </c>
      <c r="F100" s="78">
        <v>1048600</v>
      </c>
      <c r="G100" s="47">
        <v>1130410</v>
      </c>
      <c r="H100" s="48">
        <v>22342.68</v>
      </c>
      <c r="I100" s="48"/>
      <c r="J100" s="13">
        <v>0</v>
      </c>
      <c r="K100" s="53"/>
    </row>
    <row r="101" spans="2:11" ht="26.25" x14ac:dyDescent="0.25">
      <c r="B101" s="2">
        <v>42086</v>
      </c>
      <c r="C101" s="76" t="s">
        <v>276</v>
      </c>
      <c r="D101" s="4"/>
      <c r="E101" s="77" t="s">
        <v>274</v>
      </c>
      <c r="F101" s="78"/>
      <c r="G101" s="47">
        <v>1131212</v>
      </c>
      <c r="H101" s="48">
        <v>21479.88</v>
      </c>
      <c r="I101" s="48"/>
      <c r="J101" s="13">
        <v>0</v>
      </c>
      <c r="K101" s="53"/>
    </row>
    <row r="102" spans="2:11" ht="26.25" x14ac:dyDescent="0.25">
      <c r="B102" s="2">
        <v>42086</v>
      </c>
      <c r="C102" s="76" t="s">
        <v>275</v>
      </c>
      <c r="D102" s="4"/>
      <c r="E102" s="77" t="s">
        <v>277</v>
      </c>
      <c r="F102" s="78"/>
      <c r="G102" s="47">
        <v>1131213</v>
      </c>
      <c r="H102" s="48">
        <v>21563.93</v>
      </c>
      <c r="I102" s="48">
        <v>70000</v>
      </c>
      <c r="J102" s="13">
        <f>H100+H101+H102-I102</f>
        <v>-4613.510000000002</v>
      </c>
      <c r="K102" s="53"/>
    </row>
    <row r="103" spans="2:11" ht="15.75" x14ac:dyDescent="0.25">
      <c r="B103" s="2"/>
      <c r="C103" s="57"/>
      <c r="D103" s="4"/>
      <c r="E103" s="4"/>
      <c r="F103" s="26"/>
      <c r="G103" s="47"/>
      <c r="H103" s="48"/>
      <c r="I103" s="48"/>
      <c r="J103" s="13">
        <f t="shared" si="0"/>
        <v>0</v>
      </c>
      <c r="K103" s="53"/>
    </row>
    <row r="104" spans="2:11" ht="26.25" x14ac:dyDescent="0.25">
      <c r="B104" s="2">
        <v>42104</v>
      </c>
      <c r="C104" s="57" t="s">
        <v>290</v>
      </c>
      <c r="D104" s="4"/>
      <c r="E104" s="4" t="s">
        <v>291</v>
      </c>
      <c r="F104" s="26">
        <v>106400</v>
      </c>
      <c r="G104" s="47">
        <v>1135547</v>
      </c>
      <c r="H104" s="48">
        <v>69120</v>
      </c>
      <c r="I104" s="48">
        <v>70000</v>
      </c>
      <c r="J104" s="13">
        <f t="shared" si="0"/>
        <v>880</v>
      </c>
      <c r="K104" s="53"/>
    </row>
    <row r="105" spans="2:11" ht="15.75" x14ac:dyDescent="0.25">
      <c r="B105" s="2"/>
      <c r="C105" s="57"/>
      <c r="D105" s="4"/>
      <c r="E105" s="4"/>
      <c r="F105" s="26"/>
      <c r="G105" s="47"/>
      <c r="H105" s="48"/>
      <c r="I105" s="48"/>
      <c r="J105" s="13">
        <f t="shared" si="0"/>
        <v>0</v>
      </c>
      <c r="K105" s="53"/>
    </row>
    <row r="106" spans="2:11" ht="26.25" x14ac:dyDescent="0.25">
      <c r="B106" s="2">
        <v>42095</v>
      </c>
      <c r="C106" s="79" t="s">
        <v>284</v>
      </c>
      <c r="D106" s="4"/>
      <c r="E106" s="4" t="s">
        <v>285</v>
      </c>
      <c r="F106" s="26">
        <v>302960</v>
      </c>
      <c r="G106" s="47">
        <v>1133402</v>
      </c>
      <c r="H106" s="48">
        <v>22241.29</v>
      </c>
      <c r="I106" s="48">
        <v>20000</v>
      </c>
      <c r="J106" s="13">
        <f t="shared" si="0"/>
        <v>-2241.2900000000009</v>
      </c>
      <c r="K106" s="53"/>
    </row>
    <row r="107" spans="2:11" ht="15.75" x14ac:dyDescent="0.25">
      <c r="B107" s="2"/>
      <c r="C107" s="57"/>
      <c r="D107" s="4"/>
      <c r="E107" s="4"/>
      <c r="F107" s="26"/>
      <c r="G107" s="47"/>
      <c r="H107" s="48"/>
      <c r="I107" s="48"/>
      <c r="J107" s="13">
        <f t="shared" si="0"/>
        <v>0</v>
      </c>
      <c r="K107" s="53"/>
    </row>
    <row r="108" spans="2:11" ht="26.25" x14ac:dyDescent="0.25">
      <c r="B108" s="2">
        <v>42100</v>
      </c>
      <c r="C108" s="79" t="s">
        <v>288</v>
      </c>
      <c r="D108" s="4"/>
      <c r="E108" s="4" t="s">
        <v>289</v>
      </c>
      <c r="F108" s="26">
        <v>326040</v>
      </c>
      <c r="G108" s="47">
        <v>1133748</v>
      </c>
      <c r="H108" s="48">
        <v>22780.36</v>
      </c>
      <c r="I108" s="48">
        <v>22000</v>
      </c>
      <c r="J108" s="13">
        <f t="shared" si="0"/>
        <v>-780.36000000000058</v>
      </c>
      <c r="K108" s="53"/>
    </row>
    <row r="109" spans="2:11" ht="15.75" x14ac:dyDescent="0.25">
      <c r="B109" s="2"/>
      <c r="C109" s="57" t="s">
        <v>6</v>
      </c>
      <c r="D109" s="4"/>
      <c r="E109" s="4"/>
      <c r="F109" s="26"/>
      <c r="G109" s="47"/>
      <c r="H109" s="48"/>
      <c r="I109" s="48"/>
      <c r="J109" s="13">
        <f t="shared" si="0"/>
        <v>0</v>
      </c>
      <c r="K109" s="53"/>
    </row>
    <row r="110" spans="2:11" ht="26.25" x14ac:dyDescent="0.25">
      <c r="B110" s="2">
        <v>42100</v>
      </c>
      <c r="C110" s="79" t="s">
        <v>287</v>
      </c>
      <c r="D110" s="4"/>
      <c r="E110" s="4" t="s">
        <v>286</v>
      </c>
      <c r="F110" s="26">
        <v>326040</v>
      </c>
      <c r="G110" s="47">
        <v>1133749</v>
      </c>
      <c r="H110" s="48">
        <v>23013.119999999999</v>
      </c>
      <c r="I110" s="48">
        <v>22000</v>
      </c>
      <c r="J110" s="13">
        <f t="shared" si="0"/>
        <v>-1013.119999999999</v>
      </c>
      <c r="K110" s="53"/>
    </row>
    <row r="111" spans="2:11" ht="15.75" x14ac:dyDescent="0.25">
      <c r="B111" s="2"/>
      <c r="C111" s="57"/>
      <c r="D111" s="4"/>
      <c r="E111" s="4"/>
      <c r="F111" s="26"/>
      <c r="G111" s="47"/>
      <c r="H111" s="48"/>
      <c r="I111" s="48"/>
      <c r="J111" s="13">
        <f t="shared" si="0"/>
        <v>0</v>
      </c>
      <c r="K111" s="53"/>
    </row>
    <row r="112" spans="2:11" ht="39" x14ac:dyDescent="0.25">
      <c r="B112" s="2">
        <v>42107</v>
      </c>
      <c r="C112" s="79" t="s">
        <v>292</v>
      </c>
      <c r="D112" s="4"/>
      <c r="E112" s="4" t="s">
        <v>293</v>
      </c>
      <c r="F112" s="26">
        <v>397540</v>
      </c>
      <c r="G112" s="47">
        <v>1136095</v>
      </c>
      <c r="H112" s="48">
        <v>26056.02</v>
      </c>
      <c r="I112" s="48">
        <v>26000</v>
      </c>
      <c r="J112" s="13">
        <f t="shared" si="0"/>
        <v>-56.020000000000437</v>
      </c>
      <c r="K112" s="53"/>
    </row>
    <row r="113" spans="2:11" ht="15.75" x14ac:dyDescent="0.25">
      <c r="B113" s="2"/>
      <c r="C113" s="57"/>
      <c r="D113" s="4"/>
      <c r="E113" s="4"/>
      <c r="F113" s="26"/>
      <c r="G113" s="47"/>
      <c r="H113" s="48"/>
      <c r="I113" s="48"/>
      <c r="J113" s="13">
        <f t="shared" si="0"/>
        <v>0</v>
      </c>
      <c r="K113" s="53"/>
    </row>
    <row r="114" spans="2:11" ht="26.25" x14ac:dyDescent="0.25">
      <c r="B114" s="2">
        <v>42107</v>
      </c>
      <c r="C114" s="79" t="s">
        <v>294</v>
      </c>
      <c r="D114" s="4"/>
      <c r="E114" s="4" t="s">
        <v>295</v>
      </c>
      <c r="F114" s="26">
        <v>397540</v>
      </c>
      <c r="G114" s="47">
        <v>1136096</v>
      </c>
      <c r="H114" s="48">
        <v>28686.95</v>
      </c>
      <c r="I114" s="48">
        <v>26000</v>
      </c>
      <c r="J114" s="13">
        <f t="shared" si="0"/>
        <v>-2686.9500000000007</v>
      </c>
      <c r="K114" s="53"/>
    </row>
    <row r="115" spans="2:11" ht="15.75" x14ac:dyDescent="0.25">
      <c r="B115" s="2"/>
      <c r="C115" s="57"/>
      <c r="D115" s="4"/>
      <c r="E115" s="4"/>
      <c r="F115" s="26"/>
      <c r="G115" s="47"/>
      <c r="H115" s="48"/>
      <c r="I115" s="48"/>
      <c r="J115" s="13">
        <f t="shared" si="0"/>
        <v>0</v>
      </c>
      <c r="K115" s="53"/>
    </row>
    <row r="116" spans="2:11" ht="26.25" x14ac:dyDescent="0.25">
      <c r="B116" s="2">
        <v>42111</v>
      </c>
      <c r="C116" s="79" t="s">
        <v>282</v>
      </c>
      <c r="D116" s="4"/>
      <c r="E116" s="4" t="s">
        <v>283</v>
      </c>
      <c r="F116" s="26">
        <v>394680</v>
      </c>
      <c r="G116" s="47">
        <v>1137838</v>
      </c>
      <c r="H116" s="48">
        <v>29591.200000000001</v>
      </c>
      <c r="I116" s="48">
        <v>26000</v>
      </c>
      <c r="J116" s="13">
        <f t="shared" si="0"/>
        <v>-3591.2000000000007</v>
      </c>
      <c r="K116" s="53"/>
    </row>
    <row r="117" spans="2:11" ht="15.75" x14ac:dyDescent="0.25">
      <c r="B117" s="2"/>
      <c r="C117" s="57"/>
      <c r="D117" s="4"/>
      <c r="E117" s="4"/>
      <c r="F117" s="26"/>
      <c r="G117" s="47"/>
      <c r="H117" s="48"/>
      <c r="I117" s="48"/>
      <c r="J117" s="13">
        <f t="shared" si="0"/>
        <v>0</v>
      </c>
      <c r="K117" s="53"/>
    </row>
    <row r="118" spans="2:11" ht="26.25" x14ac:dyDescent="0.25">
      <c r="B118" s="2">
        <v>42114</v>
      </c>
      <c r="C118" s="79" t="s">
        <v>296</v>
      </c>
      <c r="D118" s="4"/>
      <c r="E118" s="4" t="s">
        <v>297</v>
      </c>
      <c r="F118" s="26">
        <v>447180</v>
      </c>
      <c r="G118" s="47">
        <v>1138317</v>
      </c>
      <c r="H118" s="48">
        <v>30364.78</v>
      </c>
      <c r="I118" s="48">
        <v>29000</v>
      </c>
      <c r="J118" s="13">
        <f t="shared" si="0"/>
        <v>-1364.7799999999988</v>
      </c>
      <c r="K118" s="53"/>
    </row>
    <row r="119" spans="2:11" ht="15.75" x14ac:dyDescent="0.25">
      <c r="B119" s="2"/>
      <c r="C119" s="57" t="s">
        <v>6</v>
      </c>
      <c r="D119" s="4"/>
      <c r="E119" s="4"/>
      <c r="F119" s="26"/>
      <c r="G119" s="47"/>
      <c r="H119" s="48"/>
      <c r="I119" s="48"/>
      <c r="J119" s="13">
        <f t="shared" si="0"/>
        <v>0</v>
      </c>
      <c r="K119" s="53"/>
    </row>
    <row r="120" spans="2:11" ht="26.25" x14ac:dyDescent="0.25">
      <c r="B120" s="2">
        <v>42114</v>
      </c>
      <c r="C120" s="79" t="s">
        <v>298</v>
      </c>
      <c r="D120" s="4"/>
      <c r="E120" s="4" t="s">
        <v>299</v>
      </c>
      <c r="F120" s="26">
        <v>447180</v>
      </c>
      <c r="G120" s="47">
        <v>1138318</v>
      </c>
      <c r="H120" s="48">
        <v>30473.41</v>
      </c>
      <c r="I120" s="48">
        <v>29000</v>
      </c>
      <c r="J120" s="13">
        <f t="shared" si="0"/>
        <v>-1473.4099999999999</v>
      </c>
      <c r="K120" s="53"/>
    </row>
    <row r="121" spans="2:11" ht="15.75" x14ac:dyDescent="0.25">
      <c r="B121" s="2"/>
      <c r="C121" s="57" t="s">
        <v>6</v>
      </c>
      <c r="D121" s="4"/>
      <c r="E121" s="4"/>
      <c r="F121" s="26"/>
      <c r="G121" s="47"/>
      <c r="H121" s="48"/>
      <c r="I121" s="48"/>
      <c r="J121" s="13">
        <f t="shared" si="0"/>
        <v>0</v>
      </c>
      <c r="K121" s="53"/>
    </row>
    <row r="122" spans="2:11" ht="26.25" x14ac:dyDescent="0.25">
      <c r="B122" s="2">
        <v>42118</v>
      </c>
      <c r="C122" s="79" t="s">
        <v>300</v>
      </c>
      <c r="D122" s="4"/>
      <c r="E122" s="4" t="s">
        <v>301</v>
      </c>
      <c r="F122" s="26">
        <v>539700</v>
      </c>
      <c r="G122" s="47">
        <v>1140035</v>
      </c>
      <c r="H122" s="48">
        <v>30141</v>
      </c>
      <c r="I122" s="48">
        <v>35000</v>
      </c>
      <c r="J122" s="13">
        <f t="shared" si="0"/>
        <v>4859</v>
      </c>
      <c r="K122" s="53"/>
    </row>
    <row r="123" spans="2:11" ht="15.75" x14ac:dyDescent="0.25">
      <c r="B123" s="2"/>
      <c r="C123" s="57" t="s">
        <v>6</v>
      </c>
      <c r="D123" s="4"/>
      <c r="E123" s="4"/>
      <c r="F123" s="26"/>
      <c r="G123" s="47"/>
      <c r="H123" s="48"/>
      <c r="I123" s="48"/>
      <c r="J123" s="13">
        <f t="shared" si="0"/>
        <v>0</v>
      </c>
      <c r="K123" s="53"/>
    </row>
    <row r="124" spans="2:11" ht="26.25" x14ac:dyDescent="0.25">
      <c r="B124" s="2">
        <v>42121</v>
      </c>
      <c r="C124" s="79" t="s">
        <v>304</v>
      </c>
      <c r="D124" s="4"/>
      <c r="E124" s="4" t="s">
        <v>305</v>
      </c>
      <c r="F124" s="26">
        <v>506550</v>
      </c>
      <c r="G124" s="47">
        <v>1140036</v>
      </c>
      <c r="H124" s="48">
        <v>28861.13</v>
      </c>
      <c r="I124" s="48">
        <v>33000</v>
      </c>
      <c r="J124" s="13">
        <f t="shared" si="0"/>
        <v>4138.869999999999</v>
      </c>
      <c r="K124" s="53"/>
    </row>
    <row r="125" spans="2:11" ht="15.75" x14ac:dyDescent="0.25">
      <c r="B125" s="2"/>
      <c r="C125" s="57"/>
      <c r="D125" s="4"/>
      <c r="E125" s="4"/>
      <c r="F125" s="26"/>
      <c r="G125" s="47"/>
      <c r="H125" s="48"/>
      <c r="I125" s="48"/>
      <c r="J125" s="13">
        <f t="shared" si="0"/>
        <v>0</v>
      </c>
      <c r="K125" s="53"/>
    </row>
    <row r="126" spans="2:11" ht="26.25" x14ac:dyDescent="0.25">
      <c r="B126" s="2">
        <v>42121</v>
      </c>
      <c r="C126" s="79" t="s">
        <v>302</v>
      </c>
      <c r="D126" s="4"/>
      <c r="E126" s="4" t="s">
        <v>303</v>
      </c>
      <c r="F126" s="26">
        <v>506550</v>
      </c>
      <c r="G126" s="47">
        <v>1140314</v>
      </c>
      <c r="H126" s="48">
        <v>30035.69</v>
      </c>
      <c r="I126" s="48">
        <v>33000</v>
      </c>
      <c r="J126" s="13">
        <f t="shared" si="0"/>
        <v>2964.3100000000013</v>
      </c>
      <c r="K126" s="53"/>
    </row>
    <row r="127" spans="2:11" ht="15.75" x14ac:dyDescent="0.25">
      <c r="B127" s="2"/>
      <c r="C127" s="57" t="s">
        <v>6</v>
      </c>
      <c r="D127" s="4"/>
      <c r="E127" s="4"/>
      <c r="F127" s="26"/>
      <c r="G127" s="47"/>
      <c r="H127" s="48"/>
      <c r="I127" s="48"/>
      <c r="J127" s="13">
        <f t="shared" si="0"/>
        <v>0</v>
      </c>
      <c r="K127" s="53"/>
    </row>
    <row r="128" spans="2:11" ht="26.25" x14ac:dyDescent="0.25">
      <c r="B128" s="2">
        <v>42124</v>
      </c>
      <c r="C128" s="79" t="s">
        <v>306</v>
      </c>
      <c r="D128" s="4"/>
      <c r="E128" s="4" t="s">
        <v>307</v>
      </c>
      <c r="F128" s="26">
        <v>431648</v>
      </c>
      <c r="G128" s="47">
        <v>1141914</v>
      </c>
      <c r="H128" s="48">
        <v>29681.56</v>
      </c>
      <c r="I128" s="48">
        <v>28000</v>
      </c>
      <c r="J128" s="13">
        <f t="shared" si="0"/>
        <v>-1681.5600000000013</v>
      </c>
      <c r="K128" s="53"/>
    </row>
    <row r="129" spans="2:11" ht="15.75" x14ac:dyDescent="0.25">
      <c r="B129" s="2"/>
      <c r="C129" s="57"/>
      <c r="D129" s="4"/>
      <c r="E129" s="4"/>
      <c r="F129" s="26"/>
      <c r="G129" s="47"/>
      <c r="H129" s="48"/>
      <c r="I129" s="48"/>
      <c r="J129" s="13">
        <f t="shared" si="0"/>
        <v>0</v>
      </c>
      <c r="K129" s="53"/>
    </row>
    <row r="130" spans="2:11" ht="26.25" x14ac:dyDescent="0.25">
      <c r="B130" s="2">
        <v>42124</v>
      </c>
      <c r="C130" s="79" t="s">
        <v>306</v>
      </c>
      <c r="D130" s="4"/>
      <c r="E130" s="4" t="s">
        <v>308</v>
      </c>
      <c r="F130" s="26">
        <v>431648</v>
      </c>
      <c r="G130" s="47">
        <v>1142241</v>
      </c>
      <c r="H130" s="48">
        <v>30716.799999999999</v>
      </c>
      <c r="I130" s="48">
        <v>28000</v>
      </c>
      <c r="J130" s="13">
        <f t="shared" si="0"/>
        <v>-2716.7999999999993</v>
      </c>
      <c r="K130" s="53"/>
    </row>
    <row r="131" spans="2:11" ht="15.75" x14ac:dyDescent="0.25">
      <c r="B131" s="2"/>
      <c r="C131" s="57"/>
      <c r="D131" s="4"/>
      <c r="E131" s="4"/>
      <c r="F131" s="26"/>
      <c r="G131" s="47"/>
      <c r="H131" s="48"/>
      <c r="I131" s="48"/>
      <c r="J131" s="13">
        <f t="shared" si="0"/>
        <v>0</v>
      </c>
      <c r="K131" s="53"/>
    </row>
    <row r="132" spans="2:11" ht="26.25" x14ac:dyDescent="0.25">
      <c r="B132" s="2">
        <v>42128</v>
      </c>
      <c r="C132" s="80" t="s">
        <v>311</v>
      </c>
      <c r="D132" s="4"/>
      <c r="E132" s="4" t="s">
        <v>312</v>
      </c>
      <c r="F132" s="26">
        <v>481275</v>
      </c>
      <c r="G132" s="47">
        <v>1142706</v>
      </c>
      <c r="H132" s="48">
        <v>31076.400000000001</v>
      </c>
      <c r="I132" s="48">
        <v>31000</v>
      </c>
      <c r="J132" s="13">
        <f t="shared" ref="J132:J139" si="2">I132-H132</f>
        <v>-76.400000000001455</v>
      </c>
      <c r="K132" s="53"/>
    </row>
    <row r="133" spans="2:11" ht="15.75" x14ac:dyDescent="0.25">
      <c r="B133" s="2"/>
      <c r="C133" s="57" t="s">
        <v>6</v>
      </c>
      <c r="D133" s="4"/>
      <c r="E133" s="4"/>
      <c r="F133" s="26"/>
      <c r="G133" s="47"/>
      <c r="H133" s="48"/>
      <c r="I133" s="48"/>
      <c r="J133" s="13">
        <f t="shared" si="2"/>
        <v>0</v>
      </c>
    </row>
    <row r="134" spans="2:11" ht="26.25" x14ac:dyDescent="0.25">
      <c r="B134" s="2">
        <v>42128</v>
      </c>
      <c r="C134" s="80" t="s">
        <v>309</v>
      </c>
      <c r="D134" s="4"/>
      <c r="E134" s="4" t="s">
        <v>310</v>
      </c>
      <c r="F134" s="26">
        <v>481275</v>
      </c>
      <c r="G134" s="47">
        <v>1142707</v>
      </c>
      <c r="H134" s="48">
        <v>31044.5</v>
      </c>
      <c r="I134" s="48">
        <v>31000</v>
      </c>
      <c r="J134" s="13">
        <f t="shared" si="2"/>
        <v>-44.5</v>
      </c>
    </row>
    <row r="135" spans="2:11" ht="15.75" x14ac:dyDescent="0.25">
      <c r="B135" s="2"/>
      <c r="C135" s="57" t="s">
        <v>6</v>
      </c>
      <c r="D135" s="4"/>
      <c r="E135" s="4"/>
      <c r="F135" s="26"/>
      <c r="G135" s="47"/>
      <c r="H135" s="48"/>
      <c r="I135" s="48"/>
      <c r="J135" s="13">
        <f t="shared" si="2"/>
        <v>0</v>
      </c>
    </row>
    <row r="136" spans="2:11" ht="26.25" x14ac:dyDescent="0.25">
      <c r="B136" s="2">
        <v>42132</v>
      </c>
      <c r="C136" s="80" t="s">
        <v>315</v>
      </c>
      <c r="D136" s="4"/>
      <c r="E136" s="4" t="s">
        <v>316</v>
      </c>
      <c r="F136" s="26">
        <v>471665</v>
      </c>
      <c r="G136" s="47">
        <v>1144389</v>
      </c>
      <c r="H136" s="48">
        <v>31146.93</v>
      </c>
      <c r="I136" s="48">
        <v>31000</v>
      </c>
      <c r="J136" s="13">
        <f t="shared" si="2"/>
        <v>-146.93000000000029</v>
      </c>
    </row>
    <row r="137" spans="2:11" ht="15.75" x14ac:dyDescent="0.25">
      <c r="B137" s="2"/>
      <c r="C137" s="57" t="s">
        <v>6</v>
      </c>
      <c r="D137" s="4"/>
      <c r="E137" s="4"/>
      <c r="F137" s="26"/>
      <c r="G137" s="47"/>
      <c r="H137" s="48"/>
      <c r="I137" s="48"/>
      <c r="J137" s="13">
        <f t="shared" si="2"/>
        <v>0</v>
      </c>
      <c r="K137" s="65"/>
    </row>
    <row r="138" spans="2:11" ht="26.25" x14ac:dyDescent="0.25">
      <c r="B138" s="2">
        <v>42132</v>
      </c>
      <c r="C138" s="80" t="s">
        <v>313</v>
      </c>
      <c r="D138" s="4"/>
      <c r="E138" s="4" t="s">
        <v>314</v>
      </c>
      <c r="F138" s="26">
        <v>471665</v>
      </c>
      <c r="G138" s="47">
        <v>1144390</v>
      </c>
      <c r="H138" s="48">
        <v>32026.400000000001</v>
      </c>
      <c r="I138" s="48">
        <v>31000</v>
      </c>
      <c r="J138" s="13">
        <f t="shared" si="2"/>
        <v>-1026.4000000000015</v>
      </c>
    </row>
    <row r="139" spans="2:11" ht="15.75" x14ac:dyDescent="0.25">
      <c r="B139" s="2"/>
      <c r="C139" s="57" t="s">
        <v>6</v>
      </c>
      <c r="D139" s="4"/>
      <c r="E139" s="4"/>
      <c r="F139" s="26"/>
      <c r="G139" s="47"/>
      <c r="H139" s="48"/>
      <c r="I139" s="48"/>
      <c r="J139" s="13">
        <f t="shared" si="2"/>
        <v>0</v>
      </c>
    </row>
    <row r="140" spans="2:11" ht="26.25" x14ac:dyDescent="0.25">
      <c r="B140" s="2">
        <v>42135</v>
      </c>
      <c r="C140" s="80" t="s">
        <v>317</v>
      </c>
      <c r="D140" s="4"/>
      <c r="E140" s="4" t="s">
        <v>318</v>
      </c>
      <c r="F140" s="26">
        <v>488320</v>
      </c>
      <c r="G140" s="47">
        <v>1144949</v>
      </c>
      <c r="H140" s="48">
        <v>32369.759999999998</v>
      </c>
      <c r="I140" s="48">
        <v>32000</v>
      </c>
      <c r="J140" s="13">
        <f t="shared" si="0"/>
        <v>-369.7599999999984</v>
      </c>
    </row>
    <row r="141" spans="2:11" ht="15.75" x14ac:dyDescent="0.25">
      <c r="B141" s="2"/>
      <c r="C141" s="57" t="s">
        <v>6</v>
      </c>
      <c r="D141" s="4"/>
      <c r="E141" s="4"/>
      <c r="F141" s="26"/>
      <c r="G141" s="47"/>
      <c r="H141" s="48"/>
      <c r="I141" s="48"/>
      <c r="J141" s="13">
        <f t="shared" si="0"/>
        <v>0</v>
      </c>
    </row>
    <row r="142" spans="2:11" ht="26.25" x14ac:dyDescent="0.25">
      <c r="B142" s="2">
        <v>42135</v>
      </c>
      <c r="C142" s="80" t="s">
        <v>320</v>
      </c>
      <c r="D142" s="4"/>
      <c r="E142" s="4" t="s">
        <v>319</v>
      </c>
      <c r="F142" s="26">
        <v>488320</v>
      </c>
      <c r="G142" s="47">
        <v>1144950</v>
      </c>
      <c r="H142" s="48">
        <v>32575.5</v>
      </c>
      <c r="I142" s="48">
        <v>32000</v>
      </c>
      <c r="J142" s="13">
        <f t="shared" si="0"/>
        <v>-575.5</v>
      </c>
    </row>
    <row r="143" spans="2:11" ht="15.75" x14ac:dyDescent="0.25">
      <c r="B143" s="2"/>
      <c r="C143" s="57" t="s">
        <v>6</v>
      </c>
      <c r="D143" s="4"/>
      <c r="E143" s="4"/>
      <c r="F143" s="26"/>
      <c r="G143" s="47"/>
      <c r="H143" s="48"/>
      <c r="I143" s="48"/>
      <c r="J143" s="13">
        <f t="shared" si="0"/>
        <v>0</v>
      </c>
    </row>
    <row r="144" spans="2:11" ht="26.25" x14ac:dyDescent="0.25">
      <c r="B144" s="2">
        <v>42139</v>
      </c>
      <c r="C144" s="80" t="s">
        <v>321</v>
      </c>
      <c r="D144" s="4"/>
      <c r="E144" s="4" t="s">
        <v>322</v>
      </c>
      <c r="F144" s="26">
        <v>497904</v>
      </c>
      <c r="G144" s="47">
        <v>1146559</v>
      </c>
      <c r="H144" s="48">
        <v>33704.71</v>
      </c>
      <c r="I144" s="48">
        <v>33000</v>
      </c>
      <c r="J144" s="13">
        <f t="shared" si="0"/>
        <v>-704.70999999999913</v>
      </c>
    </row>
    <row r="145" spans="1:11" ht="15.75" x14ac:dyDescent="0.25">
      <c r="A145" s="59"/>
      <c r="B145" s="2"/>
      <c r="C145" s="57" t="s">
        <v>6</v>
      </c>
      <c r="D145" s="4"/>
      <c r="E145" s="4"/>
      <c r="F145" s="26"/>
      <c r="G145" s="47"/>
      <c r="H145" s="48"/>
      <c r="I145" s="48"/>
      <c r="J145" s="13">
        <f t="shared" si="0"/>
        <v>0</v>
      </c>
    </row>
    <row r="146" spans="1:11" ht="26.25" x14ac:dyDescent="0.25">
      <c r="B146" s="2">
        <v>42139</v>
      </c>
      <c r="C146" s="80" t="s">
        <v>323</v>
      </c>
      <c r="D146" s="4"/>
      <c r="E146" s="4" t="s">
        <v>324</v>
      </c>
      <c r="F146" s="26">
        <v>497904</v>
      </c>
      <c r="G146" s="47">
        <v>1146560</v>
      </c>
      <c r="H146" s="48">
        <v>33178.019999999997</v>
      </c>
      <c r="I146" s="48">
        <v>33000</v>
      </c>
      <c r="J146" s="13">
        <f t="shared" si="0"/>
        <v>-178.0199999999968</v>
      </c>
    </row>
    <row r="147" spans="1:11" ht="15.75" x14ac:dyDescent="0.25">
      <c r="B147" s="2"/>
      <c r="C147" s="57" t="s">
        <v>6</v>
      </c>
      <c r="D147" s="4"/>
      <c r="E147" s="4"/>
      <c r="F147" s="26"/>
      <c r="G147" s="47"/>
      <c r="H147" s="48"/>
      <c r="I147" s="48"/>
      <c r="J147" s="13">
        <f t="shared" si="0"/>
        <v>0</v>
      </c>
    </row>
    <row r="148" spans="1:11" ht="26.25" x14ac:dyDescent="0.25">
      <c r="B148" s="2">
        <v>42142</v>
      </c>
      <c r="C148" s="80" t="s">
        <v>325</v>
      </c>
      <c r="E148" s="4" t="s">
        <v>326</v>
      </c>
      <c r="F148" s="26">
        <v>512040</v>
      </c>
      <c r="G148" s="47">
        <v>1147119</v>
      </c>
      <c r="H148" s="48">
        <v>34125.660000000003</v>
      </c>
      <c r="I148" s="48">
        <v>34000</v>
      </c>
      <c r="J148" s="13">
        <f t="shared" si="0"/>
        <v>-125.66000000000349</v>
      </c>
    </row>
    <row r="149" spans="1:11" ht="15.75" x14ac:dyDescent="0.25">
      <c r="B149" s="2"/>
      <c r="C149" s="57" t="s">
        <v>6</v>
      </c>
      <c r="D149" s="4"/>
      <c r="E149" s="4"/>
      <c r="F149" s="26"/>
      <c r="G149" s="47"/>
      <c r="H149" s="48"/>
      <c r="I149" s="48"/>
      <c r="J149" s="13">
        <f t="shared" si="0"/>
        <v>0</v>
      </c>
      <c r="K149" s="53"/>
    </row>
    <row r="150" spans="1:11" ht="26.25" x14ac:dyDescent="0.25">
      <c r="B150" s="2">
        <v>42142</v>
      </c>
      <c r="C150" s="80" t="s">
        <v>327</v>
      </c>
      <c r="D150" s="4"/>
      <c r="E150" s="4" t="s">
        <v>328</v>
      </c>
      <c r="F150" s="26">
        <v>512040</v>
      </c>
      <c r="G150" s="47">
        <v>1147120</v>
      </c>
      <c r="H150" s="48">
        <v>33976.51</v>
      </c>
      <c r="I150" s="48">
        <v>34000</v>
      </c>
      <c r="J150" s="13">
        <f t="shared" si="0"/>
        <v>23.489999999997963</v>
      </c>
      <c r="K150" s="53"/>
    </row>
    <row r="151" spans="1:11" ht="15.75" x14ac:dyDescent="0.25">
      <c r="B151" s="2"/>
      <c r="C151" s="57" t="s">
        <v>6</v>
      </c>
      <c r="D151" s="4"/>
      <c r="E151" s="4"/>
      <c r="F151" s="26"/>
      <c r="G151" s="47"/>
      <c r="H151" s="48"/>
      <c r="I151" s="48"/>
      <c r="J151" s="13">
        <f t="shared" si="0"/>
        <v>0</v>
      </c>
      <c r="K151" s="53"/>
    </row>
    <row r="152" spans="1:11" ht="26.25" x14ac:dyDescent="0.25">
      <c r="B152" s="2">
        <v>42146</v>
      </c>
      <c r="C152" s="80" t="s">
        <v>329</v>
      </c>
      <c r="D152" s="4"/>
      <c r="E152" s="4" t="s">
        <v>330</v>
      </c>
      <c r="F152" s="26">
        <v>551160</v>
      </c>
      <c r="G152" s="47">
        <v>1148751</v>
      </c>
      <c r="H152" s="48">
        <v>33213.72</v>
      </c>
      <c r="I152" s="48">
        <v>36000</v>
      </c>
      <c r="J152" s="13">
        <f t="shared" si="0"/>
        <v>2786.2799999999988</v>
      </c>
      <c r="K152" s="53"/>
    </row>
    <row r="153" spans="1:11" ht="15.75" x14ac:dyDescent="0.25">
      <c r="B153" s="2"/>
      <c r="C153" s="57" t="s">
        <v>6</v>
      </c>
      <c r="D153" s="4"/>
      <c r="E153" s="4"/>
      <c r="F153" s="26"/>
      <c r="G153" s="47"/>
      <c r="H153" s="48"/>
      <c r="I153" s="48"/>
      <c r="J153" s="13">
        <f t="shared" si="0"/>
        <v>0</v>
      </c>
      <c r="K153" s="53"/>
    </row>
    <row r="154" spans="1:11" ht="26.25" x14ac:dyDescent="0.25">
      <c r="B154" s="2">
        <v>42146</v>
      </c>
      <c r="C154" s="80" t="s">
        <v>331</v>
      </c>
      <c r="D154" s="4"/>
      <c r="E154" s="4" t="s">
        <v>332</v>
      </c>
      <c r="F154" s="26">
        <v>551160</v>
      </c>
      <c r="G154" s="47">
        <v>1148752</v>
      </c>
      <c r="H154" s="48">
        <v>33175.160000000003</v>
      </c>
      <c r="I154" s="48">
        <v>36000</v>
      </c>
      <c r="J154" s="13">
        <f t="shared" si="0"/>
        <v>2824.8399999999965</v>
      </c>
      <c r="K154" s="53"/>
    </row>
    <row r="155" spans="1:11" ht="15.75" x14ac:dyDescent="0.25">
      <c r="B155" s="2"/>
      <c r="C155" s="31" t="s">
        <v>6</v>
      </c>
      <c r="D155" s="4"/>
      <c r="E155" s="4"/>
      <c r="F155" s="26"/>
      <c r="G155" s="18"/>
      <c r="J155" s="13">
        <f t="shared" si="0"/>
        <v>0</v>
      </c>
      <c r="K155" s="53"/>
    </row>
    <row r="156" spans="1:11" ht="26.25" x14ac:dyDescent="0.25">
      <c r="B156" s="2">
        <v>42149</v>
      </c>
      <c r="C156" s="80" t="s">
        <v>333</v>
      </c>
      <c r="D156" s="4"/>
      <c r="E156" s="4" t="s">
        <v>334</v>
      </c>
      <c r="F156" s="26">
        <v>520030</v>
      </c>
      <c r="G156" s="18">
        <v>1148753</v>
      </c>
      <c r="H156" s="11">
        <v>33888.65</v>
      </c>
      <c r="I156" s="11">
        <v>34000</v>
      </c>
      <c r="J156" s="13">
        <f t="shared" si="0"/>
        <v>111.34999999999854</v>
      </c>
      <c r="K156" s="53"/>
    </row>
    <row r="157" spans="1:11" ht="15.75" x14ac:dyDescent="0.25">
      <c r="B157" s="2"/>
      <c r="C157" s="31" t="s">
        <v>6</v>
      </c>
      <c r="D157" s="4"/>
      <c r="E157" s="4"/>
      <c r="F157" s="26"/>
      <c r="G157" s="18"/>
      <c r="J157" s="13">
        <f t="shared" si="0"/>
        <v>0</v>
      </c>
      <c r="K157" s="53"/>
    </row>
    <row r="158" spans="1:11" ht="26.25" x14ac:dyDescent="0.25">
      <c r="B158" s="2">
        <v>42149</v>
      </c>
      <c r="C158" s="80" t="s">
        <v>335</v>
      </c>
      <c r="D158" s="4"/>
      <c r="E158" s="4" t="s">
        <v>336</v>
      </c>
      <c r="F158" s="26">
        <v>520030</v>
      </c>
      <c r="G158" s="18">
        <v>1148989</v>
      </c>
      <c r="H158" s="11">
        <v>34027.78</v>
      </c>
      <c r="I158" s="11">
        <v>34000</v>
      </c>
      <c r="J158" s="13">
        <f t="shared" si="0"/>
        <v>-27.779999999998836</v>
      </c>
      <c r="K158" s="53"/>
    </row>
    <row r="159" spans="1:11" ht="15.75" x14ac:dyDescent="0.25">
      <c r="B159" s="2"/>
      <c r="C159" s="31" t="s">
        <v>6</v>
      </c>
      <c r="D159" s="4"/>
      <c r="E159" s="4"/>
      <c r="F159" s="26"/>
      <c r="G159" s="18"/>
      <c r="J159" s="13">
        <f t="shared" si="0"/>
        <v>0</v>
      </c>
      <c r="K159" s="53"/>
    </row>
    <row r="160" spans="1:11" ht="26.25" x14ac:dyDescent="0.25">
      <c r="B160" s="2">
        <v>42153</v>
      </c>
      <c r="C160" s="80" t="s">
        <v>337</v>
      </c>
      <c r="D160" s="4"/>
      <c r="E160" s="4" t="s">
        <v>338</v>
      </c>
      <c r="F160" s="26">
        <v>522580</v>
      </c>
      <c r="G160" s="18">
        <v>1150616</v>
      </c>
      <c r="H160" s="11">
        <v>32863.11</v>
      </c>
      <c r="I160" s="11">
        <v>34000</v>
      </c>
      <c r="J160" s="13">
        <f t="shared" si="0"/>
        <v>1136.8899999999994</v>
      </c>
      <c r="K160" s="53"/>
    </row>
    <row r="161" spans="2:11" ht="15.75" x14ac:dyDescent="0.25">
      <c r="B161" s="2"/>
      <c r="C161" s="31" t="s">
        <v>6</v>
      </c>
      <c r="D161" s="4"/>
      <c r="E161" s="4"/>
      <c r="F161" s="26"/>
      <c r="G161" s="18"/>
      <c r="J161" s="13">
        <f t="shared" si="0"/>
        <v>0</v>
      </c>
      <c r="K161" s="53"/>
    </row>
    <row r="162" spans="2:11" ht="26.25" x14ac:dyDescent="0.25">
      <c r="B162" s="2">
        <v>42153</v>
      </c>
      <c r="C162" s="80" t="s">
        <v>339</v>
      </c>
      <c r="D162" s="4"/>
      <c r="E162" s="4" t="s">
        <v>340</v>
      </c>
      <c r="F162" s="26">
        <v>522580</v>
      </c>
      <c r="G162" s="18">
        <v>1150617</v>
      </c>
      <c r="H162" s="11">
        <v>32087.58</v>
      </c>
      <c r="I162" s="11">
        <v>34000</v>
      </c>
      <c r="J162" s="13">
        <f t="shared" si="0"/>
        <v>1912.4199999999983</v>
      </c>
      <c r="K162" s="53"/>
    </row>
    <row r="163" spans="2:11" ht="15.75" x14ac:dyDescent="0.25">
      <c r="B163" s="2"/>
      <c r="C163" s="31"/>
      <c r="D163" s="4"/>
      <c r="E163" s="4"/>
      <c r="F163" s="26"/>
      <c r="G163" s="18"/>
      <c r="J163" s="13">
        <f t="shared" si="0"/>
        <v>0</v>
      </c>
      <c r="K163" s="53"/>
    </row>
    <row r="164" spans="2:11" ht="26.25" x14ac:dyDescent="0.25">
      <c r="B164" s="2">
        <v>42156</v>
      </c>
      <c r="C164" s="81" t="s">
        <v>345</v>
      </c>
      <c r="D164" s="4"/>
      <c r="E164" s="4" t="s">
        <v>346</v>
      </c>
      <c r="F164" s="26">
        <v>511500</v>
      </c>
      <c r="G164" s="18">
        <v>1150731</v>
      </c>
      <c r="H164" s="11">
        <v>32823.94</v>
      </c>
      <c r="I164" s="11">
        <v>33000</v>
      </c>
      <c r="J164" s="13">
        <f t="shared" si="0"/>
        <v>176.05999999999767</v>
      </c>
      <c r="K164" s="53"/>
    </row>
    <row r="165" spans="2:11" ht="15.75" x14ac:dyDescent="0.25">
      <c r="B165" s="2"/>
      <c r="C165" s="31"/>
      <c r="D165" s="4"/>
      <c r="E165" s="4"/>
      <c r="F165" s="26"/>
      <c r="G165" s="18"/>
      <c r="J165" s="13">
        <f t="shared" si="0"/>
        <v>0</v>
      </c>
      <c r="K165" s="53"/>
    </row>
    <row r="166" spans="2:11" ht="26.25" x14ac:dyDescent="0.25">
      <c r="B166" s="2">
        <v>42156</v>
      </c>
      <c r="C166" s="81" t="s">
        <v>347</v>
      </c>
      <c r="D166" s="4"/>
      <c r="E166" s="4" t="s">
        <v>348</v>
      </c>
      <c r="F166" s="26">
        <v>511500</v>
      </c>
      <c r="G166" s="18">
        <v>1150988</v>
      </c>
      <c r="H166" s="11">
        <v>32071.040000000001</v>
      </c>
      <c r="I166" s="11">
        <v>33000</v>
      </c>
      <c r="J166" s="13">
        <f t="shared" si="0"/>
        <v>928.95999999999913</v>
      </c>
      <c r="K166" s="53"/>
    </row>
    <row r="167" spans="2:11" ht="15.75" x14ac:dyDescent="0.25">
      <c r="B167" s="2"/>
      <c r="C167" s="31"/>
      <c r="D167" s="4"/>
      <c r="E167" s="4"/>
      <c r="F167" s="26"/>
      <c r="G167" s="18"/>
      <c r="J167" s="13">
        <f t="shared" si="0"/>
        <v>0</v>
      </c>
      <c r="K167" s="53"/>
    </row>
    <row r="168" spans="2:11" ht="26.25" x14ac:dyDescent="0.25">
      <c r="B168" s="2">
        <v>42160</v>
      </c>
      <c r="C168" s="81" t="s">
        <v>357</v>
      </c>
      <c r="D168" s="4"/>
      <c r="E168" s="4" t="s">
        <v>349</v>
      </c>
      <c r="F168" s="26">
        <v>441448</v>
      </c>
      <c r="G168" s="18">
        <v>1152679</v>
      </c>
      <c r="H168" s="11">
        <v>29750.82</v>
      </c>
      <c r="I168" s="11">
        <v>28000</v>
      </c>
      <c r="J168" s="13">
        <f t="shared" si="0"/>
        <v>-1750.8199999999997</v>
      </c>
      <c r="K168" s="53"/>
    </row>
    <row r="169" spans="2:11" ht="15.75" x14ac:dyDescent="0.25">
      <c r="B169" s="2"/>
      <c r="C169" s="31"/>
      <c r="D169" s="4"/>
      <c r="E169" s="4"/>
      <c r="F169" s="26"/>
      <c r="G169" s="18"/>
      <c r="J169" s="13">
        <f t="shared" si="0"/>
        <v>0</v>
      </c>
      <c r="K169" s="53"/>
    </row>
    <row r="170" spans="2:11" ht="26.25" x14ac:dyDescent="0.25">
      <c r="B170" s="2">
        <v>42160</v>
      </c>
      <c r="C170" s="81" t="s">
        <v>356</v>
      </c>
      <c r="D170" s="4"/>
      <c r="E170" s="4" t="s">
        <v>350</v>
      </c>
      <c r="F170" s="26">
        <v>441448</v>
      </c>
      <c r="G170" s="18">
        <v>1152564</v>
      </c>
      <c r="H170" s="11">
        <v>30413.99</v>
      </c>
      <c r="I170" s="11">
        <v>28000</v>
      </c>
      <c r="J170" s="13">
        <f t="shared" si="0"/>
        <v>-2413.9900000000016</v>
      </c>
      <c r="K170" s="53"/>
    </row>
    <row r="171" spans="2:11" ht="15.75" x14ac:dyDescent="0.25">
      <c r="B171" s="2"/>
      <c r="C171" s="31"/>
      <c r="D171" s="4"/>
      <c r="E171" s="4"/>
      <c r="F171" s="26"/>
      <c r="G171" s="18"/>
      <c r="J171" s="13">
        <f t="shared" si="0"/>
        <v>0</v>
      </c>
      <c r="K171" s="53"/>
    </row>
    <row r="172" spans="2:11" ht="26.25" x14ac:dyDescent="0.25">
      <c r="B172" s="2">
        <v>42163</v>
      </c>
      <c r="C172" s="81" t="s">
        <v>355</v>
      </c>
      <c r="D172" s="4"/>
      <c r="E172" s="4" t="s">
        <v>352</v>
      </c>
      <c r="F172" s="26">
        <v>471000</v>
      </c>
      <c r="G172" s="18">
        <v>1153181</v>
      </c>
      <c r="H172" s="11">
        <v>30560.76</v>
      </c>
      <c r="I172" s="11">
        <v>30000</v>
      </c>
      <c r="J172" s="13">
        <f>I172-H172</f>
        <v>-560.7599999999984</v>
      </c>
      <c r="K172" s="53"/>
    </row>
    <row r="173" spans="2:11" ht="15.75" x14ac:dyDescent="0.25">
      <c r="B173" s="2"/>
      <c r="C173" s="57"/>
      <c r="D173" s="4"/>
      <c r="E173" s="4"/>
      <c r="F173" s="26"/>
      <c r="G173" s="18"/>
      <c r="J173" s="13">
        <f t="shared" ref="J173:J174" si="3">I173-H173</f>
        <v>0</v>
      </c>
      <c r="K173" s="53"/>
    </row>
    <row r="174" spans="2:11" ht="26.25" x14ac:dyDescent="0.25">
      <c r="B174" s="2">
        <v>42163</v>
      </c>
      <c r="C174" s="81" t="s">
        <v>354</v>
      </c>
      <c r="D174" s="4"/>
      <c r="E174" s="4" t="s">
        <v>351</v>
      </c>
      <c r="F174" s="26">
        <v>471000</v>
      </c>
      <c r="G174" s="18">
        <v>1153021</v>
      </c>
      <c r="H174" s="11">
        <v>31295.73</v>
      </c>
      <c r="I174" s="11">
        <v>30000</v>
      </c>
      <c r="J174" s="13">
        <f t="shared" si="3"/>
        <v>-1295.7299999999996</v>
      </c>
      <c r="K174" s="53"/>
    </row>
    <row r="175" spans="2:11" ht="15.75" x14ac:dyDescent="0.25">
      <c r="B175" s="2"/>
      <c r="C175" s="31"/>
      <c r="D175" s="4"/>
      <c r="E175" s="4"/>
      <c r="F175" s="26"/>
      <c r="G175" s="18"/>
      <c r="J175" s="13">
        <f>I175-H175</f>
        <v>0</v>
      </c>
      <c r="K175" s="53"/>
    </row>
    <row r="176" spans="2:11" ht="26.25" x14ac:dyDescent="0.25">
      <c r="B176" s="2">
        <v>42167</v>
      </c>
      <c r="C176" s="81" t="s">
        <v>353</v>
      </c>
      <c r="D176" s="4"/>
      <c r="E176" s="4" t="s">
        <v>358</v>
      </c>
      <c r="F176" s="26">
        <v>463500</v>
      </c>
      <c r="G176" s="18">
        <v>1154723</v>
      </c>
      <c r="H176" s="11">
        <v>30345.99</v>
      </c>
      <c r="I176" s="11">
        <v>30000</v>
      </c>
      <c r="J176" s="13">
        <f t="shared" si="0"/>
        <v>-345.9900000000016</v>
      </c>
      <c r="K176" s="53"/>
    </row>
    <row r="177" spans="2:11" ht="15.75" x14ac:dyDescent="0.25">
      <c r="B177" s="2"/>
      <c r="C177" s="31"/>
      <c r="D177" s="4"/>
      <c r="E177" s="4"/>
      <c r="F177" s="26"/>
      <c r="G177" s="18"/>
      <c r="J177" s="13">
        <f t="shared" si="0"/>
        <v>0</v>
      </c>
      <c r="K177" s="53"/>
    </row>
    <row r="178" spans="2:11" ht="26.25" x14ac:dyDescent="0.25">
      <c r="B178" s="2">
        <v>42167</v>
      </c>
      <c r="C178" s="81" t="s">
        <v>359</v>
      </c>
      <c r="D178" s="4"/>
      <c r="E178" s="4" t="s">
        <v>360</v>
      </c>
      <c r="F178" s="26">
        <v>463710</v>
      </c>
      <c r="G178" s="18">
        <v>1154816</v>
      </c>
      <c r="H178" s="11">
        <v>29514.68</v>
      </c>
      <c r="I178" s="11">
        <v>30000</v>
      </c>
      <c r="J178" s="13">
        <f t="shared" si="0"/>
        <v>485.31999999999971</v>
      </c>
      <c r="K178" s="53"/>
    </row>
    <row r="179" spans="2:11" ht="15.75" x14ac:dyDescent="0.25">
      <c r="B179" s="2"/>
      <c r="C179" s="31"/>
      <c r="D179" s="4"/>
      <c r="E179" s="4"/>
      <c r="F179" s="26"/>
      <c r="G179" s="18"/>
      <c r="J179" s="13">
        <f t="shared" si="0"/>
        <v>0</v>
      </c>
      <c r="K179" s="53"/>
    </row>
    <row r="180" spans="2:11" ht="26.25" x14ac:dyDescent="0.25">
      <c r="B180" s="2">
        <v>42170</v>
      </c>
      <c r="C180" s="81" t="s">
        <v>361</v>
      </c>
      <c r="D180" s="4"/>
      <c r="E180" s="4" t="s">
        <v>362</v>
      </c>
      <c r="F180" s="26">
        <v>495360</v>
      </c>
      <c r="G180" s="18">
        <v>1155332</v>
      </c>
      <c r="H180" s="11">
        <v>30762.65</v>
      </c>
      <c r="I180" s="11">
        <v>32000</v>
      </c>
      <c r="J180" s="13">
        <f t="shared" si="0"/>
        <v>1237.3499999999985</v>
      </c>
      <c r="K180" s="53"/>
    </row>
    <row r="181" spans="2:11" ht="15.75" x14ac:dyDescent="0.25">
      <c r="B181" s="2"/>
      <c r="C181" s="31"/>
      <c r="D181" s="4"/>
      <c r="E181" s="4"/>
      <c r="F181" s="26"/>
      <c r="G181" s="18"/>
      <c r="J181" s="13">
        <f t="shared" si="0"/>
        <v>0</v>
      </c>
      <c r="K181" s="53"/>
    </row>
    <row r="182" spans="2:11" ht="26.25" x14ac:dyDescent="0.25">
      <c r="B182" s="2">
        <v>42170</v>
      </c>
      <c r="C182" s="81" t="s">
        <v>341</v>
      </c>
      <c r="D182" s="4"/>
      <c r="E182" s="4" t="s">
        <v>342</v>
      </c>
      <c r="F182" s="26">
        <v>495360</v>
      </c>
      <c r="G182" s="18">
        <v>1155333</v>
      </c>
      <c r="H182" s="11">
        <v>31625.09</v>
      </c>
      <c r="I182" s="11">
        <v>32000</v>
      </c>
      <c r="J182" s="13">
        <f t="shared" si="0"/>
        <v>374.90999999999985</v>
      </c>
      <c r="K182" s="53"/>
    </row>
    <row r="183" spans="2:11" ht="15.75" x14ac:dyDescent="0.25">
      <c r="B183" s="2"/>
      <c r="C183" s="31"/>
      <c r="D183" s="4"/>
      <c r="E183" s="4"/>
      <c r="F183" s="26"/>
      <c r="G183" s="18"/>
      <c r="J183" s="13">
        <f t="shared" si="0"/>
        <v>0</v>
      </c>
      <c r="K183" s="53"/>
    </row>
    <row r="184" spans="2:11" ht="26.25" x14ac:dyDescent="0.25">
      <c r="B184" s="2">
        <v>42174</v>
      </c>
      <c r="C184" s="81" t="s">
        <v>365</v>
      </c>
      <c r="D184" s="4"/>
      <c r="E184" s="4" t="s">
        <v>366</v>
      </c>
      <c r="F184" s="26">
        <v>491840</v>
      </c>
      <c r="G184" s="18">
        <v>1156792</v>
      </c>
      <c r="H184" s="11">
        <v>31442.89</v>
      </c>
      <c r="I184" s="11">
        <v>32000</v>
      </c>
      <c r="J184" s="13">
        <f t="shared" si="0"/>
        <v>557.11000000000058</v>
      </c>
      <c r="K184" s="53"/>
    </row>
    <row r="185" spans="2:11" ht="15.75" x14ac:dyDescent="0.25">
      <c r="B185" s="2"/>
      <c r="C185" s="31"/>
      <c r="D185" s="4"/>
      <c r="E185" s="4"/>
      <c r="F185" s="26"/>
      <c r="G185" s="18"/>
      <c r="J185" s="13">
        <f t="shared" si="0"/>
        <v>0</v>
      </c>
      <c r="K185" s="53"/>
    </row>
    <row r="186" spans="2:11" ht="26.25" x14ac:dyDescent="0.25">
      <c r="B186" s="2">
        <v>42174</v>
      </c>
      <c r="C186" s="81" t="s">
        <v>363</v>
      </c>
      <c r="D186" s="4"/>
      <c r="E186" s="4" t="s">
        <v>364</v>
      </c>
      <c r="F186" s="26">
        <v>491840</v>
      </c>
      <c r="G186" s="18">
        <v>1156912</v>
      </c>
      <c r="H186" s="11">
        <v>31425.98</v>
      </c>
      <c r="I186" s="11">
        <v>32000</v>
      </c>
      <c r="J186" s="13">
        <f t="shared" si="0"/>
        <v>574.02000000000044</v>
      </c>
      <c r="K186" s="53"/>
    </row>
    <row r="187" spans="2:11" ht="15.75" x14ac:dyDescent="0.25">
      <c r="B187" s="2"/>
      <c r="C187" s="31"/>
      <c r="D187" s="4"/>
      <c r="E187" s="4"/>
      <c r="F187" s="26"/>
      <c r="G187" s="18"/>
      <c r="J187" s="13">
        <f t="shared" si="0"/>
        <v>0</v>
      </c>
      <c r="K187" s="53"/>
    </row>
    <row r="188" spans="2:11" ht="26.25" x14ac:dyDescent="0.25">
      <c r="B188" s="2">
        <v>42177</v>
      </c>
      <c r="C188" s="81" t="s">
        <v>367</v>
      </c>
      <c r="D188" s="4"/>
      <c r="E188" s="4" t="s">
        <v>368</v>
      </c>
      <c r="F188" s="26">
        <v>475540</v>
      </c>
      <c r="G188" s="18">
        <v>1157573</v>
      </c>
      <c r="H188" s="11">
        <v>31114.400000000001</v>
      </c>
      <c r="I188" s="11">
        <v>31000</v>
      </c>
      <c r="J188" s="13">
        <f t="shared" si="0"/>
        <v>-114.40000000000146</v>
      </c>
      <c r="K188" s="53"/>
    </row>
    <row r="189" spans="2:11" ht="15.75" x14ac:dyDescent="0.25">
      <c r="B189" s="2"/>
      <c r="C189" s="31"/>
      <c r="D189" s="4"/>
      <c r="E189" s="4"/>
      <c r="F189" s="26"/>
      <c r="G189" s="18"/>
      <c r="J189" s="13">
        <f t="shared" si="0"/>
        <v>0</v>
      </c>
      <c r="K189" s="53"/>
    </row>
    <row r="190" spans="2:11" ht="26.25" x14ac:dyDescent="0.25">
      <c r="B190" s="2">
        <v>42177</v>
      </c>
      <c r="C190" s="81" t="s">
        <v>369</v>
      </c>
      <c r="D190" s="4"/>
      <c r="E190" s="4" t="s">
        <v>370</v>
      </c>
      <c r="F190" s="26">
        <v>475540</v>
      </c>
      <c r="G190" s="18">
        <v>1157574</v>
      </c>
      <c r="H190" s="11">
        <v>30876.03</v>
      </c>
      <c r="I190" s="11">
        <v>31000</v>
      </c>
      <c r="J190" s="13">
        <f t="shared" si="0"/>
        <v>123.97000000000116</v>
      </c>
      <c r="K190" s="53"/>
    </row>
    <row r="191" spans="2:11" ht="15.75" x14ac:dyDescent="0.25">
      <c r="B191" s="2"/>
      <c r="C191" s="31"/>
      <c r="D191" s="4"/>
      <c r="E191" s="4"/>
      <c r="F191" s="26"/>
      <c r="G191" s="18"/>
      <c r="J191" s="13">
        <f t="shared" si="0"/>
        <v>0</v>
      </c>
      <c r="K191" s="53"/>
    </row>
    <row r="192" spans="2:11" ht="26.25" x14ac:dyDescent="0.25">
      <c r="B192" s="2">
        <v>42181</v>
      </c>
      <c r="C192" s="81" t="s">
        <v>343</v>
      </c>
      <c r="D192" s="4"/>
      <c r="E192" s="4" t="s">
        <v>344</v>
      </c>
      <c r="F192" s="26">
        <v>467700</v>
      </c>
      <c r="G192" s="18">
        <v>1159144</v>
      </c>
      <c r="H192" s="11">
        <v>29320.2</v>
      </c>
      <c r="I192" s="11">
        <v>30000</v>
      </c>
      <c r="J192" s="13">
        <f t="shared" si="0"/>
        <v>679.79999999999927</v>
      </c>
      <c r="K192" s="53"/>
    </row>
    <row r="193" spans="2:11" ht="15.75" x14ac:dyDescent="0.25">
      <c r="B193" s="2"/>
      <c r="C193" s="57"/>
      <c r="D193" s="4"/>
      <c r="E193" s="4"/>
      <c r="F193" s="26"/>
      <c r="G193" s="18"/>
      <c r="J193" s="13">
        <f t="shared" si="0"/>
        <v>0</v>
      </c>
      <c r="K193" s="53"/>
    </row>
    <row r="194" spans="2:11" ht="26.25" x14ac:dyDescent="0.25">
      <c r="B194" s="2">
        <v>42181</v>
      </c>
      <c r="C194" s="81" t="s">
        <v>371</v>
      </c>
      <c r="D194" s="4"/>
      <c r="E194" s="4" t="s">
        <v>372</v>
      </c>
      <c r="F194" s="26">
        <v>467700</v>
      </c>
      <c r="G194" s="18">
        <v>1159322</v>
      </c>
      <c r="H194" s="11">
        <v>29348.95</v>
      </c>
      <c r="I194" s="11">
        <v>30000</v>
      </c>
      <c r="J194" s="13">
        <f t="shared" si="0"/>
        <v>651.04999999999927</v>
      </c>
      <c r="K194" s="53"/>
    </row>
    <row r="195" spans="2:11" ht="15.75" x14ac:dyDescent="0.25">
      <c r="B195" s="2"/>
      <c r="C195" s="57"/>
      <c r="D195" s="4"/>
      <c r="E195" s="4"/>
      <c r="F195" s="26"/>
      <c r="G195" s="18"/>
      <c r="J195" s="13">
        <f t="shared" si="0"/>
        <v>0</v>
      </c>
      <c r="K195" s="53"/>
    </row>
    <row r="196" spans="2:11" ht="26.25" x14ac:dyDescent="0.25">
      <c r="B196" s="2">
        <v>42184</v>
      </c>
      <c r="C196" s="81" t="s">
        <v>373</v>
      </c>
      <c r="D196" s="4"/>
      <c r="E196" s="4" t="s">
        <v>374</v>
      </c>
      <c r="F196" s="26">
        <v>454720</v>
      </c>
      <c r="G196" s="18">
        <v>1159323</v>
      </c>
      <c r="H196" s="11">
        <v>28366.97</v>
      </c>
      <c r="I196" s="11">
        <v>29000</v>
      </c>
      <c r="J196" s="13">
        <f t="shared" si="0"/>
        <v>633.02999999999884</v>
      </c>
      <c r="K196" s="53"/>
    </row>
    <row r="197" spans="2:11" ht="15.75" x14ac:dyDescent="0.25">
      <c r="B197" s="2"/>
      <c r="C197" s="57"/>
      <c r="D197" s="4"/>
      <c r="E197" s="4"/>
      <c r="F197" s="26"/>
      <c r="G197" s="18"/>
      <c r="J197" s="13">
        <f t="shared" si="0"/>
        <v>0</v>
      </c>
      <c r="K197" s="53"/>
    </row>
    <row r="198" spans="2:11" ht="26.25" x14ac:dyDescent="0.25">
      <c r="B198" s="2">
        <v>42184</v>
      </c>
      <c r="C198" s="81" t="s">
        <v>375</v>
      </c>
      <c r="D198" s="4"/>
      <c r="E198" s="4" t="s">
        <v>376</v>
      </c>
      <c r="F198" s="26">
        <v>454720</v>
      </c>
      <c r="G198" s="18">
        <v>1159324</v>
      </c>
      <c r="H198" s="11">
        <v>29360.49</v>
      </c>
      <c r="I198" s="11">
        <v>29000</v>
      </c>
      <c r="J198" s="13">
        <f t="shared" si="0"/>
        <v>-360.4900000000016</v>
      </c>
      <c r="K198" s="53"/>
    </row>
    <row r="199" spans="2:11" ht="15.75" x14ac:dyDescent="0.25">
      <c r="B199" s="2"/>
      <c r="C199" s="57"/>
      <c r="D199" s="4"/>
      <c r="E199" s="4"/>
      <c r="F199" s="26"/>
      <c r="G199" s="18"/>
      <c r="J199" s="13">
        <f t="shared" si="0"/>
        <v>0</v>
      </c>
      <c r="K199" s="53"/>
    </row>
    <row r="200" spans="2:11" ht="15.75" x14ac:dyDescent="0.25">
      <c r="B200" s="2"/>
      <c r="C200" s="57"/>
      <c r="D200" s="4"/>
      <c r="E200" s="4"/>
      <c r="F200" s="26"/>
      <c r="G200" s="18"/>
      <c r="J200" s="13">
        <f t="shared" si="0"/>
        <v>0</v>
      </c>
      <c r="K200" s="53"/>
    </row>
    <row r="201" spans="2:11" ht="15.75" x14ac:dyDescent="0.25">
      <c r="B201" s="2"/>
      <c r="C201" s="57"/>
      <c r="D201" s="4"/>
      <c r="E201" s="4"/>
      <c r="F201" s="26"/>
      <c r="G201" s="18"/>
      <c r="J201" s="13">
        <f t="shared" si="0"/>
        <v>0</v>
      </c>
      <c r="K201" s="53"/>
    </row>
    <row r="202" spans="2:11" ht="15.75" x14ac:dyDescent="0.25">
      <c r="B202" s="2"/>
      <c r="C202" s="57"/>
      <c r="D202" s="4"/>
      <c r="E202" s="4"/>
      <c r="F202" s="26"/>
      <c r="G202" s="18"/>
      <c r="J202" s="13">
        <f t="shared" si="0"/>
        <v>0</v>
      </c>
      <c r="K202" s="53"/>
    </row>
    <row r="203" spans="2:11" ht="15.75" x14ac:dyDescent="0.25">
      <c r="B203" s="2"/>
      <c r="C203" s="57"/>
      <c r="D203" s="4"/>
      <c r="E203" s="4"/>
      <c r="F203" s="26"/>
      <c r="G203" s="18"/>
      <c r="J203" s="13">
        <f t="shared" si="0"/>
        <v>0</v>
      </c>
      <c r="K203" s="53"/>
    </row>
    <row r="204" spans="2:11" ht="15.75" x14ac:dyDescent="0.25">
      <c r="B204" s="2"/>
      <c r="C204" s="57"/>
      <c r="D204" s="4"/>
      <c r="E204" s="4"/>
      <c r="F204" s="26"/>
      <c r="G204" s="18"/>
      <c r="J204" s="13">
        <f t="shared" si="0"/>
        <v>0</v>
      </c>
      <c r="K204" s="53"/>
    </row>
    <row r="205" spans="2:11" ht="15.75" x14ac:dyDescent="0.25">
      <c r="B205" s="2"/>
      <c r="C205" s="31"/>
      <c r="D205" s="4"/>
      <c r="E205" s="4"/>
      <c r="F205" s="26"/>
      <c r="G205" s="18"/>
      <c r="J205" s="13">
        <f t="shared" si="0"/>
        <v>0</v>
      </c>
      <c r="K205" s="53"/>
    </row>
    <row r="206" spans="2:11" ht="15.75" thickBot="1" x14ac:dyDescent="0.3">
      <c r="G206" s="19"/>
      <c r="J206" s="13">
        <f t="shared" si="0"/>
        <v>0</v>
      </c>
      <c r="K206" s="53"/>
    </row>
    <row r="207" spans="2:11" ht="15.75" thickBot="1" x14ac:dyDescent="0.3">
      <c r="J207" s="13">
        <f t="shared" si="0"/>
        <v>0</v>
      </c>
      <c r="K207" s="53"/>
    </row>
    <row r="208" spans="2:11" x14ac:dyDescent="0.25">
      <c r="I208" s="82">
        <f>SUM(J3:J207)</f>
        <v>28236.049999999981</v>
      </c>
      <c r="J208" s="83"/>
      <c r="K208" s="53"/>
    </row>
    <row r="209" spans="9:11" ht="15.75" thickBot="1" x14ac:dyDescent="0.3">
      <c r="I209" s="84"/>
      <c r="J209" s="85"/>
      <c r="K209" s="53"/>
    </row>
  </sheetData>
  <sortState ref="B172:J174">
    <sortCondition ref="E172:E174"/>
  </sortState>
  <mergeCells count="2">
    <mergeCell ref="I208:J209"/>
    <mergeCell ref="F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AÑO  2 0 1 4</vt:lpstr>
      <vt:lpstr>A Ñ O   2 0 1 5 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2015-07-10T21:05:48Z</dcterms:modified>
</cp:coreProperties>
</file>